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u\Downloads\"/>
    </mc:Choice>
  </mc:AlternateContent>
  <xr:revisionPtr revIDLastSave="0" documentId="8_{C82A2769-7E2B-4D35-9BBF-2D28D25DCBEE}" xr6:coauthVersionLast="47" xr6:coauthVersionMax="47" xr10:uidLastSave="{00000000-0000-0000-0000-000000000000}"/>
  <bookViews>
    <workbookView xWindow="-108" yWindow="-108" windowWidth="23256" windowHeight="13176" firstSheet="2" activeTab="10" xr2:uid="{93BEB9CF-B62E-4F22-B596-ED01FAA8C89B}"/>
  </bookViews>
  <sheets>
    <sheet name="Sheet4" sheetId="15" r:id="rId1"/>
    <sheet name="Sheet5" sheetId="16" r:id="rId2"/>
    <sheet name="Sheet6" sheetId="17" r:id="rId3"/>
    <sheet name="Sheet7" sheetId="18" r:id="rId4"/>
    <sheet name="Sheet8" sheetId="19" r:id="rId5"/>
    <sheet name="Sheet9" sheetId="20" r:id="rId6"/>
    <sheet name="Sheet10" sheetId="21" r:id="rId7"/>
    <sheet name="Sheet11" sheetId="22" r:id="rId8"/>
    <sheet name="St_detail" sheetId="1" r:id="rId9"/>
    <sheet name="Placement_detail" sheetId="2" r:id="rId10"/>
    <sheet name="Gender" sheetId="3" r:id="rId11"/>
    <sheet name="ssc_p" sheetId="4" r:id="rId12"/>
    <sheet name="hsc_p" sheetId="5" r:id="rId13"/>
    <sheet name="degree_p" sheetId="6" r:id="rId14"/>
    <sheet name="degree_t" sheetId="9" r:id="rId15"/>
    <sheet name="workex" sheetId="10" r:id="rId16"/>
    <sheet name="status" sheetId="11" r:id="rId17"/>
    <sheet name="Sheet1" sheetId="12" r:id="rId18"/>
    <sheet name="Sheet2" sheetId="13" r:id="rId19"/>
    <sheet name="Sheet3" sheetId="14" r:id="rId20"/>
  </sheets>
  <definedNames>
    <definedName name="_xlnm._FilterDatabase" localSheetId="8" hidden="1">St_detail!$A$1:$P$216</definedName>
    <definedName name="_xlchart.v1.0" hidden="1">ssc_p!$A$1</definedName>
    <definedName name="_xlchart.v1.1" hidden="1">ssc_p!$A$2:$A$216</definedName>
    <definedName name="_xlchart.v1.2" hidden="1">hsc_p!$A$1</definedName>
    <definedName name="_xlchart.v1.3" hidden="1">hsc_p!$A$2:$A$216</definedName>
    <definedName name="_xlchart.v1.4" hidden="1">degree_p!$A$1</definedName>
    <definedName name="_xlchart.v1.5" hidden="1">degree_p!$A$2:$A$216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D4" i="6"/>
  <c r="D6" i="5"/>
  <c r="D5" i="5"/>
  <c r="D4" i="5"/>
  <c r="D5" i="4"/>
  <c r="D4" i="4"/>
  <c r="D3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6" i="1"/>
  <c r="N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<sst xmlns="http://schemas.openxmlformats.org/spreadsheetml/2006/main" count="3599" uniqueCount="239">
  <si>
    <t>s_id</t>
  </si>
  <si>
    <t>Name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</si>
  <si>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</si>
  <si>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</si>
  <si>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</si>
  <si>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</si>
  <si>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</si>
  <si>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</si>
  <si>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</si>
  <si>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</si>
  <si>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specialisation</t>
  </si>
  <si>
    <t>mba_p</t>
  </si>
  <si>
    <t>Rick Hansen</t>
  </si>
  <si>
    <t>M</t>
  </si>
  <si>
    <t>Others</t>
  </si>
  <si>
    <t>Commerce</t>
  </si>
  <si>
    <t>Sci&amp;Tech</t>
  </si>
  <si>
    <t>Mkt&amp;HR</t>
  </si>
  <si>
    <t>Justin Ritter</t>
  </si>
  <si>
    <t>Central</t>
  </si>
  <si>
    <t>Science</t>
  </si>
  <si>
    <t>Mkt&amp;Fin</t>
  </si>
  <si>
    <t>Craig Reiter</t>
  </si>
  <si>
    <t>Arts</t>
  </si>
  <si>
    <t>Comm&amp;Mgmt</t>
  </si>
  <si>
    <t>Katherine Murray</t>
  </si>
  <si>
    <t>Jim Mitchum</t>
  </si>
  <si>
    <t>Toby Swindell</t>
  </si>
  <si>
    <t>F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</si>
  <si>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</si>
  <si>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</si>
  <si>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</si>
  <si>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</si>
  <si>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</si>
  <si>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</si>
  <si>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</si>
  <si>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</si>
  <si>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</si>
  <si>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</si>
  <si>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</si>
  <si>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</si>
  <si>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</si>
  <si>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</si>
  <si>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</si>
  <si>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</si>
  <si>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</si>
  <si>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</si>
  <si>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</si>
  <si>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</si>
  <si>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</si>
  <si>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</si>
  <si>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</si>
  <si>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</si>
  <si>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</si>
  <si>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</si>
  <si>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</si>
  <si>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</si>
  <si>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</si>
  <si>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</si>
  <si>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</si>
  <si>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</si>
  <si>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</si>
  <si>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</si>
  <si>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</si>
  <si>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</si>
  <si>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</si>
  <si>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</si>
  <si>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</si>
  <si>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</si>
  <si>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</si>
  <si>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</si>
  <si>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</si>
  <si>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</si>
  <si>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</si>
  <si>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</si>
  <si>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</si>
  <si>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</si>
  <si>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</si>
  <si>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</si>
  <si>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</si>
  <si>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</si>
  <si>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</si>
  <si>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</si>
  <si>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</si>
  <si>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</si>
  <si>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</si>
  <si>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</si>
  <si>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</si>
  <si>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</si>
  <si>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</si>
  <si>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</si>
  <si>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</si>
  <si>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</si>
  <si>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</si>
  <si>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</si>
  <si>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</si>
  <si>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</si>
  <si>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</si>
  <si>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</si>
  <si>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</si>
  <si>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</si>
  <si>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</si>
  <si>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</si>
  <si>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</si>
  <si>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</si>
  <si>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</si>
  <si>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</si>
  <si>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</si>
  <si>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</si>
  <si>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</si>
  <si>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</si>
  <si>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</si>
  <si>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</si>
  <si>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</si>
  <si>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</si>
  <si>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Maria Zettner</t>
  </si>
  <si>
    <t>Henry MacAllister</t>
  </si>
  <si>
    <t>Rick Wilson</t>
  </si>
  <si>
    <t>Logan Haushalter</t>
  </si>
  <si>
    <t>Khloe Miller</t>
  </si>
  <si>
    <t>Adam Bellavance</t>
  </si>
  <si>
    <t>Dave Brooks</t>
  </si>
  <si>
    <t>Valerie Mitchum</t>
  </si>
  <si>
    <t>Don Miller</t>
  </si>
  <si>
    <t>Neoma Murray</t>
  </si>
  <si>
    <t>Rose O'Brian</t>
  </si>
  <si>
    <t>Sarah Brown</t>
  </si>
  <si>
    <t>Erin Mull</t>
  </si>
  <si>
    <t>Roland Schwarz</t>
  </si>
  <si>
    <t>Odella Nelson</t>
  </si>
  <si>
    <t>Vivek Sundaresam</t>
  </si>
  <si>
    <t>Chad McGuire</t>
  </si>
  <si>
    <t>Tom Boeckenhauer</t>
  </si>
  <si>
    <t>Adrian Barton</t>
  </si>
  <si>
    <t>Don Weiss</t>
  </si>
  <si>
    <t>Penelope Sewall</t>
  </si>
  <si>
    <t>Christopher Conant</t>
  </si>
  <si>
    <t>Toby Carlisle</t>
  </si>
  <si>
    <t>Gary McGarr</t>
  </si>
  <si>
    <t>Michael Moore</t>
  </si>
  <si>
    <t>Julie Kriz</t>
  </si>
  <si>
    <t>Don Jones</t>
  </si>
  <si>
    <t>Alyssa Tate</t>
  </si>
  <si>
    <t>Aaron Bergman</t>
  </si>
  <si>
    <t>Resi Pölking</t>
  </si>
  <si>
    <t>Max Jones</t>
  </si>
  <si>
    <t>Paul Van Hugh</t>
  </si>
  <si>
    <t>Sean Braxton</t>
  </si>
  <si>
    <t>Sally Matthias</t>
  </si>
  <si>
    <t>Katharine Harms</t>
  </si>
  <si>
    <t>Mike Pelletier</t>
  </si>
  <si>
    <t>Lisa Hazard</t>
  </si>
  <si>
    <t>Natalie DeCherney</t>
  </si>
  <si>
    <t>Corey Roper</t>
  </si>
  <si>
    <t>Greg Matthias</t>
  </si>
  <si>
    <t>Ryan Akin</t>
  </si>
  <si>
    <t>Bart Watters</t>
  </si>
  <si>
    <t>Roland Fjeld</t>
  </si>
  <si>
    <t>Anna Gayman</t>
  </si>
  <si>
    <t>Dario Medina</t>
  </si>
  <si>
    <t>Karen Daniels</t>
  </si>
  <si>
    <t>Bill Eplett</t>
  </si>
  <si>
    <t>Sean O'Donnell</t>
  </si>
  <si>
    <t>Damala Kotsonis</t>
  </si>
  <si>
    <t>Liz Carlisle</t>
  </si>
  <si>
    <t>Claire Gute</t>
  </si>
  <si>
    <t>Toby Braunhardt</t>
  </si>
  <si>
    <t>Hunter Glantz</t>
  </si>
  <si>
    <t>Alan Dominguez</t>
  </si>
  <si>
    <t>Becky Pak</t>
  </si>
  <si>
    <t>Andrew Allen</t>
  </si>
  <si>
    <t>Rob Lucas</t>
  </si>
  <si>
    <t>Cindy Stewart</t>
  </si>
  <si>
    <t>Scot Wooten</t>
  </si>
  <si>
    <t>Tom Ashbrook</t>
  </si>
  <si>
    <t>Yoseph Carroll</t>
  </si>
  <si>
    <t>Jill Matthias</t>
  </si>
  <si>
    <t>Jason Fortune-</t>
  </si>
  <si>
    <t>John Lee</t>
  </si>
  <si>
    <t>Monica Federle</t>
  </si>
  <si>
    <t>Jim Epp</t>
  </si>
  <si>
    <t>Christine Phan</t>
  </si>
  <si>
    <t>Eugene Hildebrand</t>
  </si>
  <si>
    <t>Nat Carroll</t>
  </si>
  <si>
    <t>Joy Smith</t>
  </si>
  <si>
    <t>Alice McCarthy</t>
  </si>
  <si>
    <t>Jamie Frazer</t>
  </si>
  <si>
    <t>James Galang</t>
  </si>
  <si>
    <t>Dennis Pardue</t>
  </si>
  <si>
    <t>Alex Grayson</t>
  </si>
  <si>
    <t>Grace Kelly</t>
  </si>
  <si>
    <t>Neil Französisch</t>
  </si>
  <si>
    <t>Daniel Raglin</t>
  </si>
  <si>
    <t>Nona Balk</t>
  </si>
  <si>
    <t>Nathan Mautz</t>
  </si>
  <si>
    <t>Nora Paige</t>
  </si>
  <si>
    <t>Shahid Collister</t>
  </si>
  <si>
    <t>Pete Armstrong</t>
  </si>
  <si>
    <t>Rob Beeghly</t>
  </si>
  <si>
    <t>Steven Roelle</t>
  </si>
  <si>
    <t>Rick Huthwaite</t>
  </si>
  <si>
    <t>Larry Hughes</t>
  </si>
  <si>
    <t>Ken Black</t>
  </si>
  <si>
    <t>Eleni McCrary</t>
  </si>
  <si>
    <t>Mary Zewe</t>
  </si>
  <si>
    <t>Kent Will</t>
  </si>
  <si>
    <t>workex</t>
  </si>
  <si>
    <t>etest_p</t>
  </si>
  <si>
    <t>status</t>
  </si>
  <si>
    <t>Salary</t>
  </si>
  <si>
    <t>No</t>
  </si>
  <si>
    <t>Placed</t>
  </si>
  <si>
    <t>Yes</t>
  </si>
  <si>
    <t>Not Placed</t>
  </si>
  <si>
    <t>Grand Total</t>
  </si>
  <si>
    <t>Count of Gender</t>
  </si>
  <si>
    <t>Gender</t>
  </si>
  <si>
    <t>Mean</t>
  </si>
  <si>
    <t>Trim Mean</t>
  </si>
  <si>
    <t>Standard deviation</t>
  </si>
  <si>
    <t>Count of degree_t</t>
  </si>
  <si>
    <t>Count of workex</t>
  </si>
  <si>
    <t>Count of status</t>
  </si>
  <si>
    <t>Row Labels</t>
  </si>
  <si>
    <t>Count of s_id</t>
  </si>
  <si>
    <t>Column Labels</t>
  </si>
  <si>
    <t>Average of ssc_p</t>
  </si>
  <si>
    <t>Min of ssc_p</t>
  </si>
  <si>
    <t>Max of ssc_p</t>
  </si>
  <si>
    <t>Count of s_id2</t>
  </si>
  <si>
    <t>Average of hsc_p</t>
  </si>
  <si>
    <t>Min of hsc_p</t>
  </si>
  <si>
    <t>Max of hsc_p2</t>
  </si>
  <si>
    <t>Average of degree_p</t>
  </si>
  <si>
    <t>Min of degree_p</t>
  </si>
  <si>
    <t>Max of degree_p</t>
  </si>
  <si>
    <t>Average of mba_p</t>
  </si>
  <si>
    <t>Min of mba_p</t>
  </si>
  <si>
    <t>Max of mba_p2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</si>
</sst>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hsc_p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58.395522388059682</c:v>
                </c:pt>
                <c:pt idx="1">
                  <c:v>69.926554054054037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1D1-904E-C62E155F303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Min of hsc_p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37</c:v>
                </c:pt>
                <c:pt idx="1">
                  <c:v>50.83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1D1-904E-C62E155F3033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Max of hsc_p2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82</c:v>
                </c:pt>
                <c:pt idx="1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B-41D1-904E-C62E155F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82848"/>
        <c:axId val="1596376736"/>
      </c:barChart>
      <c:catAx>
        <c:axId val="1575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76736"/>
        <c:crosses val="autoZero"/>
        <c:auto val="1"/>
        <c:lblAlgn val="ctr"/>
        <c:lblOffset val="100"/>
        <c:noMultiLvlLbl val="0"/>
      </c:catAx>
      <c:valAx>
        <c:axId val="1596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Average of ssc_p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Sheet2!$G$8:$G$10</c:f>
              <c:numCache>
                <c:formatCode>General</c:formatCode>
                <c:ptCount val="2"/>
                <c:pt idx="0">
                  <c:v>57.544029850746277</c:v>
                </c:pt>
                <c:pt idx="1">
                  <c:v>71.721486486486484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879-B6FC-7659EB809425}"/>
            </c:ext>
          </c:extLst>
        </c:ser>
        <c:ser>
          <c:idx val="1"/>
          <c:order val="1"/>
          <c:tx>
            <c:strRef>
              <c:f>Sheet2!$H$7</c:f>
              <c:strCache>
                <c:ptCount val="1"/>
                <c:pt idx="0">
                  <c:v>Min of ssc_p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Sheet2!$H$8:$H$10</c:f>
              <c:numCache>
                <c:formatCode>General</c:formatCode>
                <c:ptCount val="2"/>
                <c:pt idx="0">
                  <c:v>40.89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4879-B6FC-7659EB809425}"/>
            </c:ext>
          </c:extLst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Max of ssc_p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Sheet2!$I$8:$I$10</c:f>
              <c:numCache>
                <c:formatCode>General</c:formatCode>
                <c:ptCount val="2"/>
                <c:pt idx="0">
                  <c:v>77.8</c:v>
                </c:pt>
                <c:pt idx="1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5-4879-B6FC-7659EB80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83808"/>
        <c:axId val="1575084768"/>
      </c:barChart>
      <c:catAx>
        <c:axId val="15750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4768"/>
        <c:crosses val="autoZero"/>
        <c:auto val="1"/>
        <c:lblAlgn val="ctr"/>
        <c:lblOffset val="100"/>
        <c:noMultiLvlLbl val="0"/>
      </c:catAx>
      <c:valAx>
        <c:axId val="1575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Sheet3!$F$7:$F$8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Sheet3!$E$9:$E$11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Sheet3!$F$9:$F$11</c:f>
              <c:numCache>
                <c:formatCode>General</c:formatCode>
                <c:ptCount val="2"/>
                <c:pt idx="0">
                  <c:v>38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EC8-B90E-443C6A2D109C}"/>
            </c:ext>
          </c:extLst>
        </c:ser>
        <c:ser>
          <c:idx val="1"/>
          <c:order val="1"/>
          <c:tx>
            <c:strRef>
              <c:f>Sheet3!$G$7:$G$8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Sheet3!$E$9:$E$11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Sheet3!$G$9:$G$11</c:f>
              <c:numCache>
                <c:formatCode>General</c:formatCode>
                <c:ptCount val="2"/>
                <c:pt idx="0">
                  <c:v>78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EC8-B90E-443C6A2D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377216"/>
        <c:axId val="1593485680"/>
      </c:barChart>
      <c:catAx>
        <c:axId val="15963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5680"/>
        <c:crosses val="autoZero"/>
        <c:auto val="1"/>
        <c:lblAlgn val="ctr"/>
        <c:lblOffset val="100"/>
        <c:noMultiLvlLbl val="0"/>
      </c:catAx>
      <c:valAx>
        <c:axId val="15934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27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3-4B44-A1C4-E823E32EF4B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57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3-4B44-A1C4-E823E32E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478160"/>
        <c:axId val="1572478640"/>
      </c:barChart>
      <c:catAx>
        <c:axId val="15724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78640"/>
        <c:crosses val="autoZero"/>
        <c:auto val="1"/>
        <c:lblAlgn val="ctr"/>
        <c:lblOffset val="100"/>
        <c:noMultiLvlLbl val="0"/>
      </c:catAx>
      <c:valAx>
        <c:axId val="15724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Arts</c:v>
                </c:pt>
                <c:pt idx="1">
                  <c:v>Commerce</c:v>
                </c:pt>
                <c:pt idx="2">
                  <c:v>Science</c:v>
                </c:pt>
              </c:strCache>
            </c:strRef>
          </c:cat>
          <c:val>
            <c:numRef>
              <c:f>Sheet6!$B$5:$B$8</c:f>
              <c:numCache>
                <c:formatCode>General</c:formatCode>
                <c:ptCount val="3"/>
                <c:pt idx="0">
                  <c:v>5</c:v>
                </c:pt>
                <c:pt idx="1">
                  <c:v>34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440-BF75-5E23AC5B698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Sheet6!$A$5:$A$8</c:f>
              <c:strCache>
                <c:ptCount val="3"/>
                <c:pt idx="0">
                  <c:v>Arts</c:v>
                </c:pt>
                <c:pt idx="1">
                  <c:v>Commerce</c:v>
                </c:pt>
                <c:pt idx="2">
                  <c:v>Science</c:v>
                </c:pt>
              </c:strCache>
            </c:strRef>
          </c:cat>
          <c:val>
            <c:numRef>
              <c:f>Sheet6!$C$5:$C$8</c:f>
              <c:numCache>
                <c:formatCode>General</c:formatCode>
                <c:ptCount val="3"/>
                <c:pt idx="0">
                  <c:v>6</c:v>
                </c:pt>
                <c:pt idx="1">
                  <c:v>79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7-4440-BF75-5E23AC5B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23968"/>
        <c:axId val="1564242496"/>
      </c:barChart>
      <c:catAx>
        <c:axId val="13687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2496"/>
        <c:crosses val="autoZero"/>
        <c:auto val="1"/>
        <c:lblAlgn val="ctr"/>
        <c:lblOffset val="100"/>
        <c:noMultiLvlLbl val="0"/>
      </c:catAx>
      <c:valAx>
        <c:axId val="1564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[Placement_Data_Analysis.xlsx]Sheet7!PivotTable9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Average of degree_p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61.134179104477617</c:v>
                </c:pt>
                <c:pt idx="1">
                  <c:v>68.74054054054055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D-43C4-8CED-C82C925082FE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Min of degree_p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Sheet7!$C$4:$C$6</c:f>
              <c:numCache>
                <c:formatCode>General</c:formatCode>
                <c:ptCount val="2"/>
                <c:pt idx="0">
                  <c:v>50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D-43C4-8CED-C82C925082FE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Max of degree_p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Sheet7!$D$4:$D$6</c:f>
              <c:numCache>
                <c:formatCode>General</c:formatCode>
                <c:ptCount val="2"/>
                <c:pt idx="0">
                  <c:v>79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3C4-8CED-C82C9250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46768"/>
        <c:axId val="1545947728"/>
      </c:barChart>
      <c:catAx>
        <c:axId val="15459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47728"/>
        <c:crosses val="autoZero"/>
        <c:auto val="1"/>
        <c:lblAlgn val="ctr"/>
        <c:lblOffset val="100"/>
        <c:noMultiLvlLbl val="0"/>
      </c:catAx>
      <c:valAx>
        <c:axId val="15459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[Placement_Data_Analysis.xlsx]Sheet8!PivotTable10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Sheet8!$A$5:$A$8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Sheet8!$B$5:$B$8</c:f>
              <c:numCache>
                <c:formatCode>General</c:formatCode>
                <c:ptCount val="3"/>
                <c:pt idx="0">
                  <c:v>43</c:v>
                </c:pt>
                <c:pt idx="1">
                  <c:v>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0-4ECA-A729-4FDC7AD3568E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Sheet8!$A$5:$A$8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Sheet8!$C$5:$C$8</c:f>
              <c:numCache>
                <c:formatCode>General</c:formatCode>
                <c:ptCount val="3"/>
                <c:pt idx="0">
                  <c:v>102</c:v>
                </c:pt>
                <c:pt idx="1">
                  <c:v>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0-4ECA-A729-4FDC7AD3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617088"/>
        <c:axId val="1368728560"/>
      </c:barChart>
      <c:catAx>
        <c:axId val="12616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8560"/>
        <c:crosses val="autoZero"/>
        <c:auto val="1"/>
        <c:lblAlgn val="ctr"/>
        <c:lblOffset val="100"/>
        <c:noMultiLvlLbl val="0"/>
      </c:catAx>
      <c:valAx>
        <c:axId val="1368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[Placement_Data_Analysis.xlsx]Sheet9!PivotTable11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Sheet9!$B$5:$B$7</c:f>
              <c:numCache>
                <c:formatCode>General</c:formatCode>
                <c:ptCount val="2"/>
                <c:pt idx="0">
                  <c:v>25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5ED-B28B-43D66AA5D37A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Sheet9!$C$5:$C$7</c:f>
              <c:numCache>
                <c:formatCode>General</c:formatCode>
                <c:ptCount val="2"/>
                <c:pt idx="0">
                  <c:v>95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1-45ED-B28B-43D66AA5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96576"/>
        <c:axId val="1550791824"/>
      </c:barChart>
      <c:catAx>
        <c:axId val="1364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91824"/>
        <c:crosses val="autoZero"/>
        <c:auto val="1"/>
        <c:lblAlgn val="ctr"/>
        <c:lblOffset val="100"/>
        <c:noMultiLvlLbl val="0"/>
      </c:catAx>
      <c:valAx>
        <c:axId val="1550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[Placement_Data_Analysis.xlsx]Sheet10!PivotTable12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Sheet10!$B$5:$B$7</c:f>
              <c:numCache>
                <c:formatCode>General</c:formatCode>
                <c:ptCount val="2"/>
                <c:pt idx="0">
                  <c:v>57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4-499A-9B71-8E88E3C18BC8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Sheet10!$C$5:$C$7</c:f>
              <c:numCache>
                <c:formatCode>General</c:formatCode>
                <c:ptCount val="2"/>
                <c:pt idx="0">
                  <c:v>84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4-499A-9B71-8E88E3C1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361248"/>
        <c:axId val="1363914864"/>
      </c:barChart>
      <c:catAx>
        <c:axId val="13683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14864"/>
        <c:crosses val="autoZero"/>
        <c:auto val="1"/>
        <c:lblAlgn val="ctr"/>
        <c:lblOffset val="100"/>
        <c:noMultiLvlLbl val="0"/>
      </c:catAx>
      <c:valAx>
        <c:axId val="1363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[Placement_Data_Analysis.xlsx]Sheet11!PivotTable13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Min of mba_p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2"/>
                <c:pt idx="0">
                  <c:v>51.21</c:v>
                </c:pt>
                <c:pt idx="1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9B1-B5E9-F7704A2D74A6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Average of mba_p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Sheet11!$C$4:$C$6</c:f>
              <c:numCache>
                <c:formatCode>General</c:formatCode>
                <c:ptCount val="2"/>
                <c:pt idx="0">
                  <c:v>61.612835820895512</c:v>
                </c:pt>
                <c:pt idx="1">
                  <c:v>62.579391891891866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4-49B1-B5E9-F7704A2D74A6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Max of mba_p2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Sheet11!$D$4:$D$6</c:f>
              <c:numCache>
                <c:formatCode>General</c:formatCode>
                <c:ptCount val="2"/>
                <c:pt idx="0">
                  <c:v>75.709999999999994</c:v>
                </c:pt>
                <c:pt idx="1">
                  <c:v>77.89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4-49B1-B5E9-F7704A2D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14896"/>
        <c:axId val="1178215856"/>
      </c:barChart>
      <c:catAx>
        <c:axId val="11782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5856"/>
        <c:crosses val="autoZero"/>
        <c:auto val="1"/>
        <c:lblAlgn val="ctr"/>
        <c:lblOffset val="100"/>
        <c:noMultiLvlLbl val="0"/>
      </c:catAx>
      <c:valAx>
        <c:axId val="1178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Sheet1!$G$7:$G$8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Sheet1!$G$9:$G$11</c:f>
              <c:numCache>
                <c:formatCode>General</c:formatCode>
                <c:ptCount val="2"/>
                <c:pt idx="0">
                  <c:v>28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7-45E8-A1C6-055F4C9437B1}"/>
            </c:ext>
          </c:extLst>
        </c:ser>
        <c:ser>
          <c:idx val="1"/>
          <c:order val="1"/>
          <c:tx>
            <c:strRef>
              <c:f>Sheet1!$H$7:$H$8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Sheet1!$F$9:$F$11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Sheet1!$H$9:$H$11</c:f>
              <c:numCache>
                <c:formatCode>General</c:formatCode>
                <c:ptCount val="2"/>
                <c:pt idx="0">
                  <c:v>48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E8-A1C6-055F4C94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83280"/>
        <c:axId val="1593483760"/>
      </c:barChart>
      <c:catAx>
        <c:axId val="15934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3760"/>
        <c:crosses val="autoZero"/>
        <c:auto val="1"/>
        <c:lblAlgn val="ctr"/>
        <c:lblOffset val="100"/>
        <c:noMultiLvlLbl val="0"/>
      </c:catAx>
      <c:valAx>
        <c:axId val="1593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ssc_p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ssc_p</a:t>
          </a:r>
        </a:p>
      </cx:txPr>
    </cx:title>
    <cx:plotArea>
      <cx:plotAreaRegion>
        <cx:series layoutId="clusteredColumn" uniqueId="{9C5EE91F-E74A-47A6-B0E7-0CC6141BE37D}">
          <cx:tx>
            <cx:txData>
              <cx:f>_xlchart.v1.0</cx:f>
              <cx:v>ssc_p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hsc_p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hsc_p</a:t>
          </a:r>
        </a:p>
      </cx:txPr>
    </cx:title>
    <cx:plotArea>
      <cx:plotAreaRegion>
        <cx:series layoutId="clusteredColumn" uniqueId="{3EE8119D-1E00-4D09-AA75-AA108977F715}">
          <cx:tx>
            <cx:txData>
              <cx:f>_xlchart.v1.2</cx:f>
              <cx:v>hsc_p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degree_p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degree_p</a:t>
          </a:r>
        </a:p>
      </cx:txPr>
    </cx:title>
    <cx:plotArea>
      <cx:plotAreaRegion>
        <cx:series layoutId="clusteredColumn" uniqueId="{8935F1E1-5BC9-411F-8037-787987AF03E4}">
          <cx:tx>
            <cx:txData>
              <cx:f>_xlchart.v1.4</cx:f>
              <cx:v>degree_p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7</xdr:row>
      <xdr:rowOff>34290</xdr:rowOff>
    </xdr:from>
    <xdr:to>
      <xdr:col>10</xdr:col>
      <xdr:colOff>411480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8FA8F-1996-6162-711E-08682E8DF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7620</xdr:rowOff>
    </xdr:from>
    <xdr:to>
      <xdr:col>12</xdr:col>
      <xdr:colOff>0</xdr:colOff>
      <xdr:row>25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9FBE14-4E58-E81D-C1F9-3050FD3F3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836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8</xdr:row>
      <xdr:rowOff>0</xdr:rowOff>
    </xdr:from>
    <xdr:to>
      <xdr:col>12</xdr:col>
      <xdr:colOff>91440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25318-BF13-309C-0822-BC7C78C9A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420" y="1463040"/>
              <a:ext cx="5318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11430</xdr:rowOff>
    </xdr:from>
    <xdr:to>
      <xdr:col>13</xdr:col>
      <xdr:colOff>373380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A1111-57E3-C3E6-F76E-37D1861A4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10</xdr:row>
      <xdr:rowOff>125730</xdr:rowOff>
    </xdr:from>
    <xdr:to>
      <xdr:col>10</xdr:col>
      <xdr:colOff>30480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72838-FBA3-9E33-D11A-9B40D3200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11</xdr:row>
      <xdr:rowOff>148590</xdr:rowOff>
    </xdr:from>
    <xdr:to>
      <xdr:col>10</xdr:col>
      <xdr:colOff>76200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06DB5-B581-12B6-EF87-0DCDFF2E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8</xdr:row>
      <xdr:rowOff>49530</xdr:rowOff>
    </xdr:from>
    <xdr:to>
      <xdr:col>11</xdr:col>
      <xdr:colOff>335280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5021-7CE8-AD61-7984-37C22481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102870</xdr:rowOff>
    </xdr:from>
    <xdr:to>
      <xdr:col>11</xdr:col>
      <xdr:colOff>457200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B707E-0B90-E667-583F-17866BFC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7</xdr:row>
      <xdr:rowOff>87630</xdr:rowOff>
    </xdr:from>
    <xdr:to>
      <xdr:col>9</xdr:col>
      <xdr:colOff>434340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2ED9A-0589-3B41-57AF-975247D8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163830</xdr:rowOff>
    </xdr:from>
    <xdr:to>
      <xdr:col>12</xdr:col>
      <xdr:colOff>381000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4F665-21F5-6F1A-756F-F62019BB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7</xdr:row>
      <xdr:rowOff>57150</xdr:rowOff>
    </xdr:from>
    <xdr:to>
      <xdr:col>12</xdr:col>
      <xdr:colOff>335280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A8E2A-8EEC-C691-7984-16E5A210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7</xdr:row>
      <xdr:rowOff>102870</xdr:rowOff>
    </xdr:from>
    <xdr:to>
      <xdr:col>12</xdr:col>
      <xdr:colOff>83820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7373-898E-BD67-800C-D4ECA3AA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7</xdr:row>
      <xdr:rowOff>87630</xdr:rowOff>
    </xdr:from>
    <xdr:to>
      <xdr:col>10</xdr:col>
      <xdr:colOff>182880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3D70C-9C1B-CD1E-8DDA-0B77E1FA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7</xdr:row>
      <xdr:rowOff>30480</xdr:rowOff>
    </xdr:from>
    <xdr:to>
      <xdr:col>10</xdr:col>
      <xdr:colOff>350520</xdr:colOff>
      <xdr:row>22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231AE1-45FE-A77F-BDDA-24EB93BE9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4580" y="1310640"/>
              <a:ext cx="46024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u" refreshedDate="45391.463634375003" createdVersion="8" refreshedVersion="8" minRefreshableVersion="3" recordCount="215" xr:uid="{233AEAA0-9916-4FBE-B35D-695BD4E172D5}">
  <cacheSource type="worksheet">
    <worksheetSource ref="A1:P216" sheet="St_detail"/>
  </cacheSource>
  <cacheFields count="16">
    <cacheField name="s_id" numFmtId="0">
      <sharedItems containsSemiMixedTypes="0" containsString="0" containsNumber="1" containsInteger="1" minValue="1" maxValue="215"/>
    </cacheField>
    <cacheField name="Name" numFmtId="0">
      <sharedItems/>
    </cacheField>
    <cacheField name="gender" numFmtId="0">
      <sharedItems count="2">
        <s v="M"/>
        <s v="F"/>
      </sharedItems>
    </cacheField>
    <cacheField name="ssc_p" numFmtId="0">
      <sharedItems containsSemiMixedTypes="0" containsString="0" containsNumber="1" minValue="40.89" maxValue="89.4"/>
    </cacheField>
    <cacheField name="ssc_b" numFmtId="0">
      <sharedItems count="2">
        <s v="Others"/>
        <s v="Central"/>
      </sharedItems>
    </cacheField>
    <cacheField name="hsc_p" numFmtId="0">
      <sharedItems containsSemiMixedTypes="0" containsString="0" containsNumber="1" minValue="37" maxValue="97.7"/>
    </cacheField>
    <cacheField name="hsc_b" numFmtId="0">
      <sharedItems count="2">
        <s v="Others"/>
        <s v="Central"/>
      </sharedItems>
    </cacheField>
    <cacheField name="hsc_s" numFmtId="0">
      <sharedItems count="3">
        <s v="Commerce"/>
        <s v="Science"/>
        <s v="Arts"/>
      </sharedItems>
    </cacheField>
    <cacheField name="degree_p" numFmtId="0">
      <sharedItems containsSemiMixedTypes="0" containsString="0" containsNumber="1" minValue="50" maxValue="91"/>
    </cacheField>
    <cacheField name="degree_t" numFmtId="0">
      <sharedItems count="3">
        <s v="Sci&amp;Tech"/>
        <s v="Comm&amp;Mgmt"/>
        <s v="Others"/>
      </sharedItems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/>
    </cacheField>
    <cacheField name="workex" numFmtId="0">
      <sharedItems count="2">
        <s v="No"/>
        <s v="Yes"/>
      </sharedItems>
    </cacheField>
    <cacheField name="etest_p" numFmtId="0">
      <sharedItems containsSemiMixedTypes="0" containsString="0" containsNumber="1" minValue="50" maxValue="98"/>
    </cacheField>
    <cacheField name="status" numFmtId="0">
      <sharedItems count="2">
        <s v="Placed"/>
        <s v="Not Placed"/>
      </sharedItems>
    </cacheField>
    <cacheField name="Salary" numFmtId="0">
      <sharedItems containsSemiMixedTypes="0" containsString="0" containsNumber="1" containsInteger="1" minValue="0" maxValue="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Rick Hansen"/>
    <x v="0"/>
    <n v="67"/>
    <x v="0"/>
    <n v="91"/>
    <x v="0"/>
    <x v="0"/>
    <n v="58"/>
    <x v="0"/>
    <x v="0"/>
    <n v="58.8"/>
    <x v="0"/>
    <n v="55"/>
    <x v="0"/>
    <n v="270000"/>
  </r>
  <r>
    <n v="2"/>
    <s v="Justin Ritter"/>
    <x v="0"/>
    <n v="79.33"/>
    <x v="1"/>
    <n v="78.33"/>
    <x v="0"/>
    <x v="1"/>
    <n v="77.48"/>
    <x v="0"/>
    <x v="1"/>
    <n v="66.28"/>
    <x v="1"/>
    <n v="86.5"/>
    <x v="0"/>
    <n v="200000"/>
  </r>
  <r>
    <n v="3"/>
    <s v="Craig Reiter"/>
    <x v="0"/>
    <n v="65"/>
    <x v="1"/>
    <n v="68"/>
    <x v="1"/>
    <x v="2"/>
    <n v="64"/>
    <x v="1"/>
    <x v="1"/>
    <n v="57.8"/>
    <x v="0"/>
    <n v="75"/>
    <x v="0"/>
    <n v="250000"/>
  </r>
  <r>
    <n v="4"/>
    <s v="Katherine Murray"/>
    <x v="0"/>
    <n v="56"/>
    <x v="1"/>
    <n v="52"/>
    <x v="1"/>
    <x v="1"/>
    <n v="52"/>
    <x v="0"/>
    <x v="0"/>
    <n v="59.43"/>
    <x v="0"/>
    <n v="66"/>
    <x v="1"/>
    <n v="0"/>
  </r>
  <r>
    <n v="5"/>
    <s v="Rick Hansen"/>
    <x v="0"/>
    <n v="85.8"/>
    <x v="1"/>
    <n v="73.599999999999994"/>
    <x v="1"/>
    <x v="0"/>
    <n v="73.3"/>
    <x v="1"/>
    <x v="1"/>
    <n v="55.5"/>
    <x v="0"/>
    <n v="96.8"/>
    <x v="0"/>
    <n v="425000"/>
  </r>
  <r>
    <n v="6"/>
    <s v="Jim Mitchum"/>
    <x v="0"/>
    <n v="55"/>
    <x v="0"/>
    <n v="49.8"/>
    <x v="0"/>
    <x v="1"/>
    <n v="67.25"/>
    <x v="0"/>
    <x v="1"/>
    <n v="51.58"/>
    <x v="1"/>
    <n v="55"/>
    <x v="1"/>
    <n v="0"/>
  </r>
  <r>
    <n v="7"/>
    <s v="Toby Swindell"/>
    <x v="1"/>
    <n v="46"/>
    <x v="0"/>
    <n v="49.2"/>
    <x v="0"/>
    <x v="0"/>
    <n v="79"/>
    <x v="1"/>
    <x v="1"/>
    <n v="53.29"/>
    <x v="0"/>
    <n v="74.28"/>
    <x v="1"/>
    <n v="0"/>
  </r>
  <r>
    <n v="8"/>
    <s v="Mick Brown"/>
    <x v="0"/>
    <n v="82"/>
    <x v="1"/>
    <n v="64"/>
    <x v="1"/>
    <x v="1"/>
    <n v="66"/>
    <x v="0"/>
    <x v="1"/>
    <n v="62.14"/>
    <x v="1"/>
    <n v="67"/>
    <x v="0"/>
    <n v="252000"/>
  </r>
  <r>
    <n v="9"/>
    <s v="Jane Waco"/>
    <x v="0"/>
    <n v="73"/>
    <x v="1"/>
    <n v="79"/>
    <x v="1"/>
    <x v="0"/>
    <n v="72"/>
    <x v="1"/>
    <x v="1"/>
    <n v="61.29"/>
    <x v="0"/>
    <n v="91.34"/>
    <x v="0"/>
    <n v="231000"/>
  </r>
  <r>
    <n v="10"/>
    <s v="Joseph Holt"/>
    <x v="0"/>
    <n v="58"/>
    <x v="1"/>
    <n v="70"/>
    <x v="1"/>
    <x v="0"/>
    <n v="61"/>
    <x v="1"/>
    <x v="1"/>
    <n v="52.21"/>
    <x v="0"/>
    <n v="72.293152709359589"/>
    <x v="1"/>
    <n v="0"/>
  </r>
  <r>
    <n v="11"/>
    <s v="Greg Maxwell"/>
    <x v="0"/>
    <n v="58"/>
    <x v="1"/>
    <n v="61"/>
    <x v="1"/>
    <x v="0"/>
    <n v="60"/>
    <x v="1"/>
    <x v="0"/>
    <n v="60.85"/>
    <x v="1"/>
    <n v="62"/>
    <x v="0"/>
    <n v="260000"/>
  </r>
  <r>
    <n v="12"/>
    <s v="Anthony Jacobs"/>
    <x v="0"/>
    <n v="69.599999999999994"/>
    <x v="1"/>
    <n v="68.400000000000006"/>
    <x v="1"/>
    <x v="0"/>
    <n v="78.3"/>
    <x v="1"/>
    <x v="1"/>
    <n v="63.7"/>
    <x v="1"/>
    <n v="60"/>
    <x v="0"/>
    <n v="250000"/>
  </r>
  <r>
    <n v="13"/>
    <s v="Magdelene Morse"/>
    <x v="1"/>
    <n v="47"/>
    <x v="1"/>
    <n v="55"/>
    <x v="0"/>
    <x v="1"/>
    <n v="65"/>
    <x v="1"/>
    <x v="0"/>
    <n v="65.040000000000006"/>
    <x v="0"/>
    <n v="62"/>
    <x v="1"/>
    <n v="0"/>
  </r>
  <r>
    <n v="14"/>
    <s v="Vicky Freymann"/>
    <x v="1"/>
    <n v="77"/>
    <x v="1"/>
    <n v="87"/>
    <x v="1"/>
    <x v="0"/>
    <n v="59"/>
    <x v="1"/>
    <x v="1"/>
    <n v="68.63"/>
    <x v="0"/>
    <n v="68"/>
    <x v="0"/>
    <n v="218000"/>
  </r>
  <r>
    <n v="15"/>
    <s v="Peter Fuller"/>
    <x v="0"/>
    <n v="62"/>
    <x v="1"/>
    <n v="47"/>
    <x v="1"/>
    <x v="0"/>
    <n v="50"/>
    <x v="1"/>
    <x v="0"/>
    <n v="54.96"/>
    <x v="0"/>
    <n v="76"/>
    <x v="1"/>
    <n v="0"/>
  </r>
  <r>
    <n v="16"/>
    <s v="Ben Peterman"/>
    <x v="1"/>
    <n v="65"/>
    <x v="1"/>
    <n v="75"/>
    <x v="1"/>
    <x v="0"/>
    <n v="69"/>
    <x v="1"/>
    <x v="1"/>
    <n v="64.66"/>
    <x v="1"/>
    <n v="72"/>
    <x v="0"/>
    <n v="200000"/>
  </r>
  <r>
    <n v="17"/>
    <s v="Thomas Boland"/>
    <x v="0"/>
    <n v="63"/>
    <x v="1"/>
    <n v="66.2"/>
    <x v="1"/>
    <x v="0"/>
    <n v="65.599999999999994"/>
    <x v="1"/>
    <x v="1"/>
    <n v="62.54"/>
    <x v="1"/>
    <n v="60"/>
    <x v="0"/>
    <n v="300000"/>
  </r>
  <r>
    <n v="18"/>
    <s v="Patrick Jones"/>
    <x v="1"/>
    <n v="55"/>
    <x v="1"/>
    <n v="67"/>
    <x v="1"/>
    <x v="0"/>
    <n v="64"/>
    <x v="1"/>
    <x v="1"/>
    <n v="67.28"/>
    <x v="0"/>
    <n v="60"/>
    <x v="1"/>
    <n v="0"/>
  </r>
  <r>
    <n v="19"/>
    <s v="Jim Sink"/>
    <x v="1"/>
    <n v="63"/>
    <x v="1"/>
    <n v="66"/>
    <x v="1"/>
    <x v="0"/>
    <n v="64"/>
    <x v="1"/>
    <x v="0"/>
    <n v="64.08"/>
    <x v="0"/>
    <n v="68"/>
    <x v="1"/>
    <n v="0"/>
  </r>
  <r>
    <n v="20"/>
    <s v="Ritsa Hightower"/>
    <x v="0"/>
    <n v="60"/>
    <x v="0"/>
    <n v="67"/>
    <x v="0"/>
    <x v="2"/>
    <n v="70"/>
    <x v="1"/>
    <x v="1"/>
    <n v="77.89"/>
    <x v="1"/>
    <n v="50.48"/>
    <x v="0"/>
    <n v="236000"/>
  </r>
  <r>
    <n v="21"/>
    <s v="Ann Blume"/>
    <x v="0"/>
    <n v="62"/>
    <x v="0"/>
    <n v="65"/>
    <x v="0"/>
    <x v="0"/>
    <n v="66"/>
    <x v="1"/>
    <x v="0"/>
    <n v="56.7"/>
    <x v="0"/>
    <n v="51"/>
    <x v="0"/>
    <n v="265000"/>
  </r>
  <r>
    <n v="22"/>
    <s v="Sue Ann Reed"/>
    <x v="1"/>
    <n v="79"/>
    <x v="0"/>
    <n v="76"/>
    <x v="0"/>
    <x v="0"/>
    <n v="85"/>
    <x v="1"/>
    <x v="1"/>
    <n v="69.06"/>
    <x v="0"/>
    <n v="72.293152709359589"/>
    <x v="0"/>
    <n v="393000"/>
  </r>
  <r>
    <n v="23"/>
    <s v="Jason Klamczynski"/>
    <x v="1"/>
    <n v="69.8"/>
    <x v="0"/>
    <n v="60.8"/>
    <x v="0"/>
    <x v="1"/>
    <n v="72.23"/>
    <x v="0"/>
    <x v="0"/>
    <n v="68.81"/>
    <x v="0"/>
    <n v="55.53"/>
    <x v="0"/>
    <n v="360000"/>
  </r>
  <r>
    <n v="24"/>
    <s v="Laurel Beltran"/>
    <x v="1"/>
    <n v="77.400000000000006"/>
    <x v="0"/>
    <n v="60"/>
    <x v="0"/>
    <x v="1"/>
    <n v="64.739999999999995"/>
    <x v="0"/>
    <x v="1"/>
    <n v="63.62"/>
    <x v="1"/>
    <n v="92"/>
    <x v="0"/>
    <n v="300000"/>
  </r>
  <r>
    <n v="25"/>
    <s v="Naresj Patel"/>
    <x v="0"/>
    <n v="76.5"/>
    <x v="0"/>
    <n v="97.7"/>
    <x v="0"/>
    <x v="1"/>
    <n v="78.86"/>
    <x v="0"/>
    <x v="1"/>
    <n v="74.010000000000005"/>
    <x v="0"/>
    <n v="97.4"/>
    <x v="0"/>
    <n v="360000"/>
  </r>
  <r>
    <n v="26"/>
    <s v="Valerie Dominguez"/>
    <x v="1"/>
    <n v="52.58"/>
    <x v="0"/>
    <n v="54.6"/>
    <x v="1"/>
    <x v="0"/>
    <n v="50.2"/>
    <x v="1"/>
    <x v="1"/>
    <n v="65.33"/>
    <x v="1"/>
    <n v="76"/>
    <x v="1"/>
    <n v="0"/>
  </r>
  <r>
    <n v="27"/>
    <s v="Phillip Breyer"/>
    <x v="0"/>
    <n v="71"/>
    <x v="0"/>
    <n v="79"/>
    <x v="0"/>
    <x v="0"/>
    <n v="66"/>
    <x v="1"/>
    <x v="1"/>
    <n v="57.55"/>
    <x v="1"/>
    <n v="94"/>
    <x v="0"/>
    <n v="240000"/>
  </r>
  <r>
    <n v="28"/>
    <s v="Eugene Barchas"/>
    <x v="0"/>
    <n v="63"/>
    <x v="0"/>
    <n v="67"/>
    <x v="0"/>
    <x v="0"/>
    <n v="66"/>
    <x v="1"/>
    <x v="0"/>
    <n v="57.69"/>
    <x v="0"/>
    <n v="68"/>
    <x v="0"/>
    <n v="265000"/>
  </r>
  <r>
    <n v="29"/>
    <s v="Karen Ferguson"/>
    <x v="0"/>
    <n v="76.760000000000005"/>
    <x v="0"/>
    <n v="76.5"/>
    <x v="0"/>
    <x v="0"/>
    <n v="67.5"/>
    <x v="1"/>
    <x v="1"/>
    <n v="64.150000000000006"/>
    <x v="1"/>
    <n v="73.349999999999994"/>
    <x v="0"/>
    <n v="350000"/>
  </r>
  <r>
    <n v="30"/>
    <s v="Benjamin Patterson"/>
    <x v="0"/>
    <n v="62"/>
    <x v="1"/>
    <n v="67"/>
    <x v="1"/>
    <x v="0"/>
    <n v="58"/>
    <x v="1"/>
    <x v="1"/>
    <n v="51.29"/>
    <x v="0"/>
    <n v="77"/>
    <x v="1"/>
    <n v="0"/>
  </r>
  <r>
    <n v="31"/>
    <s v="Rick Reed"/>
    <x v="1"/>
    <n v="64"/>
    <x v="1"/>
    <n v="73.5"/>
    <x v="1"/>
    <x v="0"/>
    <n v="73"/>
    <x v="1"/>
    <x v="0"/>
    <n v="56.7"/>
    <x v="0"/>
    <n v="52"/>
    <x v="0"/>
    <n v="250000"/>
  </r>
  <r>
    <n v="32"/>
    <s v="Bill Shonely"/>
    <x v="1"/>
    <n v="67"/>
    <x v="1"/>
    <n v="53"/>
    <x v="1"/>
    <x v="1"/>
    <n v="65"/>
    <x v="0"/>
    <x v="0"/>
    <n v="58.32"/>
    <x v="0"/>
    <n v="64"/>
    <x v="1"/>
    <n v="0"/>
  </r>
  <r>
    <n v="33"/>
    <s v="Joel Eaton"/>
    <x v="1"/>
    <n v="61"/>
    <x v="1"/>
    <n v="81"/>
    <x v="1"/>
    <x v="0"/>
    <n v="66.400000000000006"/>
    <x v="1"/>
    <x v="0"/>
    <n v="62.21"/>
    <x v="0"/>
    <n v="50.89"/>
    <x v="0"/>
    <n v="278000"/>
  </r>
  <r>
    <n v="34"/>
    <s v="Dave Poirier"/>
    <x v="1"/>
    <n v="87"/>
    <x v="0"/>
    <n v="65"/>
    <x v="0"/>
    <x v="1"/>
    <n v="81"/>
    <x v="1"/>
    <x v="1"/>
    <n v="72.78"/>
    <x v="1"/>
    <n v="88"/>
    <x v="0"/>
    <n v="260000"/>
  </r>
  <r>
    <n v="35"/>
    <s v="Nora Preis"/>
    <x v="0"/>
    <n v="62"/>
    <x v="0"/>
    <n v="51"/>
    <x v="0"/>
    <x v="1"/>
    <n v="52"/>
    <x v="2"/>
    <x v="0"/>
    <n v="62.77"/>
    <x v="0"/>
    <n v="68.44"/>
    <x v="1"/>
    <n v="0"/>
  </r>
  <r>
    <n v="36"/>
    <s v="Aaron Hawkins"/>
    <x v="1"/>
    <n v="69"/>
    <x v="1"/>
    <n v="78"/>
    <x v="1"/>
    <x v="0"/>
    <n v="72"/>
    <x v="1"/>
    <x v="0"/>
    <n v="62.74"/>
    <x v="0"/>
    <n v="71"/>
    <x v="0"/>
    <n v="300000"/>
  </r>
  <r>
    <n v="37"/>
    <s v="Darrin Martin"/>
    <x v="0"/>
    <n v="51"/>
    <x v="1"/>
    <n v="44"/>
    <x v="1"/>
    <x v="0"/>
    <n v="57"/>
    <x v="1"/>
    <x v="1"/>
    <n v="51.45"/>
    <x v="0"/>
    <n v="64"/>
    <x v="1"/>
    <n v="0"/>
  </r>
  <r>
    <n v="38"/>
    <s v="Grant Thornton"/>
    <x v="1"/>
    <n v="79"/>
    <x v="1"/>
    <n v="76"/>
    <x v="1"/>
    <x v="1"/>
    <n v="65.599999999999994"/>
    <x v="0"/>
    <x v="0"/>
    <n v="55.47"/>
    <x v="0"/>
    <n v="72.293152709359589"/>
    <x v="0"/>
    <n v="320000"/>
  </r>
  <r>
    <n v="39"/>
    <s v="Patrick O'Donnell"/>
    <x v="1"/>
    <n v="73"/>
    <x v="0"/>
    <n v="58"/>
    <x v="0"/>
    <x v="1"/>
    <n v="66"/>
    <x v="1"/>
    <x v="0"/>
    <n v="56.86"/>
    <x v="0"/>
    <n v="53.7"/>
    <x v="0"/>
    <n v="240000"/>
  </r>
  <r>
    <n v="40"/>
    <s v="Dan Lawera"/>
    <x v="0"/>
    <n v="81"/>
    <x v="0"/>
    <n v="68"/>
    <x v="0"/>
    <x v="1"/>
    <n v="64"/>
    <x v="0"/>
    <x v="1"/>
    <n v="62.56"/>
    <x v="0"/>
    <n v="93"/>
    <x v="0"/>
    <n v="411000"/>
  </r>
  <r>
    <n v="41"/>
    <s v="Joy Bell-"/>
    <x v="1"/>
    <n v="78"/>
    <x v="1"/>
    <n v="77"/>
    <x v="0"/>
    <x v="0"/>
    <n v="80"/>
    <x v="1"/>
    <x v="1"/>
    <n v="66.72"/>
    <x v="0"/>
    <n v="60"/>
    <x v="0"/>
    <n v="287000"/>
  </r>
  <r>
    <n v="42"/>
    <s v="Barry Franz"/>
    <x v="1"/>
    <n v="74"/>
    <x v="0"/>
    <n v="63.16"/>
    <x v="0"/>
    <x v="0"/>
    <n v="65"/>
    <x v="1"/>
    <x v="0"/>
    <n v="69.760000000000005"/>
    <x v="1"/>
    <n v="72.293152709359589"/>
    <x v="1"/>
    <n v="0"/>
  </r>
  <r>
    <n v="43"/>
    <s v="Vivek Grady"/>
    <x v="0"/>
    <n v="49"/>
    <x v="0"/>
    <n v="39"/>
    <x v="1"/>
    <x v="1"/>
    <n v="65"/>
    <x v="2"/>
    <x v="1"/>
    <n v="51.21"/>
    <x v="0"/>
    <n v="63"/>
    <x v="1"/>
    <n v="0"/>
  </r>
  <r>
    <n v="44"/>
    <s v="Greg Tran"/>
    <x v="0"/>
    <n v="87"/>
    <x v="0"/>
    <n v="87"/>
    <x v="0"/>
    <x v="0"/>
    <n v="68"/>
    <x v="1"/>
    <x v="0"/>
    <n v="62.9"/>
    <x v="0"/>
    <n v="95"/>
    <x v="0"/>
    <n v="300000"/>
  </r>
  <r>
    <n v="45"/>
    <s v="Zuschuss Carroll"/>
    <x v="1"/>
    <n v="77"/>
    <x v="0"/>
    <n v="73"/>
    <x v="0"/>
    <x v="0"/>
    <n v="81"/>
    <x v="1"/>
    <x v="1"/>
    <n v="69.7"/>
    <x v="1"/>
    <n v="89"/>
    <x v="0"/>
    <n v="200000"/>
  </r>
  <r>
    <n v="46"/>
    <s v="Sanjit Chand"/>
    <x v="1"/>
    <n v="76"/>
    <x v="1"/>
    <n v="64"/>
    <x v="1"/>
    <x v="1"/>
    <n v="72"/>
    <x v="0"/>
    <x v="0"/>
    <n v="66.53"/>
    <x v="0"/>
    <n v="58"/>
    <x v="1"/>
    <n v="0"/>
  </r>
  <r>
    <n v="47"/>
    <s v="Ellis Ballard"/>
    <x v="1"/>
    <n v="70.89"/>
    <x v="0"/>
    <n v="71.98"/>
    <x v="0"/>
    <x v="1"/>
    <n v="65.599999999999994"/>
    <x v="1"/>
    <x v="0"/>
    <n v="71.63"/>
    <x v="0"/>
    <n v="68"/>
    <x v="1"/>
    <n v="0"/>
  </r>
  <r>
    <n v="48"/>
    <s v="Arthur Prichep"/>
    <x v="0"/>
    <n v="63"/>
    <x v="1"/>
    <n v="60"/>
    <x v="1"/>
    <x v="0"/>
    <n v="57"/>
    <x v="1"/>
    <x v="1"/>
    <n v="54.55"/>
    <x v="1"/>
    <n v="78"/>
    <x v="0"/>
    <n v="204000"/>
  </r>
  <r>
    <n v="49"/>
    <s v="Scott Williamson"/>
    <x v="0"/>
    <n v="63"/>
    <x v="0"/>
    <n v="62"/>
    <x v="0"/>
    <x v="0"/>
    <n v="68"/>
    <x v="1"/>
    <x v="1"/>
    <n v="62.46"/>
    <x v="0"/>
    <n v="64"/>
    <x v="0"/>
    <n v="250000"/>
  </r>
  <r>
    <n v="50"/>
    <s v="John Huston"/>
    <x v="1"/>
    <n v="50"/>
    <x v="0"/>
    <n v="37"/>
    <x v="0"/>
    <x v="2"/>
    <n v="52"/>
    <x v="2"/>
    <x v="0"/>
    <n v="56.11"/>
    <x v="0"/>
    <n v="65"/>
    <x v="1"/>
    <n v="0"/>
  </r>
  <r>
    <n v="51"/>
    <s v="Lena Creighton"/>
    <x v="1"/>
    <n v="75.2"/>
    <x v="1"/>
    <n v="73.2"/>
    <x v="1"/>
    <x v="1"/>
    <n v="68.400000000000006"/>
    <x v="1"/>
    <x v="0"/>
    <n v="62.98"/>
    <x v="0"/>
    <n v="65"/>
    <x v="0"/>
    <n v="200000"/>
  </r>
  <r>
    <n v="52"/>
    <s v="Trudy Glocke"/>
    <x v="0"/>
    <n v="54.4"/>
    <x v="1"/>
    <n v="61.12"/>
    <x v="1"/>
    <x v="0"/>
    <n v="56.2"/>
    <x v="1"/>
    <x v="0"/>
    <n v="62.65"/>
    <x v="0"/>
    <n v="72.293152709359589"/>
    <x v="1"/>
    <n v="0"/>
  </r>
  <r>
    <n v="53"/>
    <s v="Harold Ryan"/>
    <x v="1"/>
    <n v="40.89"/>
    <x v="0"/>
    <n v="45.83"/>
    <x v="0"/>
    <x v="0"/>
    <n v="53"/>
    <x v="1"/>
    <x v="0"/>
    <n v="65.489999999999995"/>
    <x v="0"/>
    <n v="71.2"/>
    <x v="1"/>
    <n v="0"/>
  </r>
  <r>
    <n v="54"/>
    <s v="Phillip Breyer"/>
    <x v="0"/>
    <n v="80"/>
    <x v="0"/>
    <n v="70"/>
    <x v="0"/>
    <x v="1"/>
    <n v="72"/>
    <x v="0"/>
    <x v="0"/>
    <n v="71.040000000000006"/>
    <x v="0"/>
    <n v="87"/>
    <x v="0"/>
    <n v="450000"/>
  </r>
  <r>
    <n v="55"/>
    <s v="Deirdre Greer"/>
    <x v="1"/>
    <n v="74"/>
    <x v="1"/>
    <n v="60"/>
    <x v="0"/>
    <x v="1"/>
    <n v="69"/>
    <x v="1"/>
    <x v="0"/>
    <n v="65.56"/>
    <x v="0"/>
    <n v="78"/>
    <x v="0"/>
    <n v="216000"/>
  </r>
  <r>
    <n v="56"/>
    <s v="Sheri Gordon"/>
    <x v="0"/>
    <n v="60.4"/>
    <x v="1"/>
    <n v="66.599999999999994"/>
    <x v="0"/>
    <x v="1"/>
    <n v="65"/>
    <x v="1"/>
    <x v="0"/>
    <n v="52.71"/>
    <x v="0"/>
    <n v="71"/>
    <x v="0"/>
    <n v="220000"/>
  </r>
  <r>
    <n v="57"/>
    <s v="Fred Hopkins"/>
    <x v="0"/>
    <n v="63"/>
    <x v="0"/>
    <n v="71.400000000000006"/>
    <x v="0"/>
    <x v="0"/>
    <n v="61.4"/>
    <x v="1"/>
    <x v="1"/>
    <n v="66.88"/>
    <x v="0"/>
    <n v="68"/>
    <x v="0"/>
    <n v="240000"/>
  </r>
  <r>
    <n v="58"/>
    <s v="Guy Phonely"/>
    <x v="0"/>
    <n v="68"/>
    <x v="1"/>
    <n v="76"/>
    <x v="1"/>
    <x v="0"/>
    <n v="74"/>
    <x v="1"/>
    <x v="1"/>
    <n v="63.59"/>
    <x v="0"/>
    <n v="80"/>
    <x v="0"/>
    <n v="360000"/>
  </r>
  <r>
    <n v="59"/>
    <s v="Mitch Webber"/>
    <x v="0"/>
    <n v="74"/>
    <x v="1"/>
    <n v="62"/>
    <x v="0"/>
    <x v="1"/>
    <n v="68"/>
    <x v="1"/>
    <x v="1"/>
    <n v="57.99"/>
    <x v="0"/>
    <n v="74"/>
    <x v="0"/>
    <n v="268000"/>
  </r>
  <r>
    <n v="60"/>
    <s v="Patrick O'Brill"/>
    <x v="0"/>
    <n v="52.6"/>
    <x v="1"/>
    <n v="65.58"/>
    <x v="0"/>
    <x v="1"/>
    <n v="72.11"/>
    <x v="0"/>
    <x v="1"/>
    <n v="56.66"/>
    <x v="0"/>
    <n v="57.6"/>
    <x v="0"/>
    <n v="265000"/>
  </r>
  <r>
    <n v="61"/>
    <s v="Chuck Sachs"/>
    <x v="0"/>
    <n v="74"/>
    <x v="1"/>
    <n v="70"/>
    <x v="1"/>
    <x v="1"/>
    <n v="72"/>
    <x v="1"/>
    <x v="1"/>
    <n v="57.24"/>
    <x v="1"/>
    <n v="60"/>
    <x v="0"/>
    <n v="260000"/>
  </r>
  <r>
    <n v="62"/>
    <s v="Keith Dawkins"/>
    <x v="0"/>
    <n v="84.2"/>
    <x v="1"/>
    <n v="73.400000000000006"/>
    <x v="1"/>
    <x v="0"/>
    <n v="66.89"/>
    <x v="1"/>
    <x v="1"/>
    <n v="62.48"/>
    <x v="0"/>
    <n v="61.6"/>
    <x v="0"/>
    <n v="300000"/>
  </r>
  <r>
    <n v="63"/>
    <s v="Michael Stewart"/>
    <x v="1"/>
    <n v="86.5"/>
    <x v="0"/>
    <n v="64.2"/>
    <x v="0"/>
    <x v="1"/>
    <n v="67.400000000000006"/>
    <x v="0"/>
    <x v="1"/>
    <n v="59.69"/>
    <x v="0"/>
    <n v="59"/>
    <x v="0"/>
    <n v="240000"/>
  </r>
  <r>
    <n v="64"/>
    <s v="Kimberly Carter"/>
    <x v="0"/>
    <n v="61"/>
    <x v="0"/>
    <n v="70"/>
    <x v="0"/>
    <x v="0"/>
    <n v="64"/>
    <x v="1"/>
    <x v="0"/>
    <n v="59.5"/>
    <x v="0"/>
    <n v="68.5"/>
    <x v="1"/>
    <n v="0"/>
  </r>
  <r>
    <n v="65"/>
    <s v="Denny Blanton"/>
    <x v="0"/>
    <n v="80"/>
    <x v="0"/>
    <n v="73"/>
    <x v="0"/>
    <x v="0"/>
    <n v="75"/>
    <x v="1"/>
    <x v="1"/>
    <n v="58.78"/>
    <x v="0"/>
    <n v="61"/>
    <x v="0"/>
    <n v="240000"/>
  </r>
  <r>
    <n v="66"/>
    <s v="Jonathan Doherty"/>
    <x v="0"/>
    <n v="54"/>
    <x v="0"/>
    <n v="47"/>
    <x v="0"/>
    <x v="1"/>
    <n v="57"/>
    <x v="1"/>
    <x v="0"/>
    <n v="57.1"/>
    <x v="0"/>
    <n v="89.69"/>
    <x v="1"/>
    <n v="0"/>
  </r>
  <r>
    <n v="67"/>
    <s v="Dave Kipp"/>
    <x v="0"/>
    <n v="83"/>
    <x v="0"/>
    <n v="74"/>
    <x v="0"/>
    <x v="1"/>
    <n v="66"/>
    <x v="1"/>
    <x v="0"/>
    <n v="58.46"/>
    <x v="0"/>
    <n v="68.92"/>
    <x v="0"/>
    <n v="275000"/>
  </r>
  <r>
    <n v="68"/>
    <s v="Cari Sayre"/>
    <x v="0"/>
    <n v="80.92"/>
    <x v="0"/>
    <n v="78.5"/>
    <x v="0"/>
    <x v="0"/>
    <n v="67"/>
    <x v="1"/>
    <x v="1"/>
    <n v="60.99"/>
    <x v="0"/>
    <n v="68.709999999999994"/>
    <x v="0"/>
    <n v="275000"/>
  </r>
  <r>
    <n v="69"/>
    <s v="Evan Minnotte"/>
    <x v="1"/>
    <n v="69.7"/>
    <x v="1"/>
    <n v="47"/>
    <x v="1"/>
    <x v="0"/>
    <n v="72.7"/>
    <x v="0"/>
    <x v="0"/>
    <n v="59.24"/>
    <x v="0"/>
    <n v="79"/>
    <x v="1"/>
    <n v="0"/>
  </r>
  <r>
    <n v="70"/>
    <s v="Dianna Wilson"/>
    <x v="0"/>
    <n v="73"/>
    <x v="1"/>
    <n v="73"/>
    <x v="1"/>
    <x v="1"/>
    <n v="66"/>
    <x v="0"/>
    <x v="1"/>
    <n v="68.069999999999993"/>
    <x v="1"/>
    <n v="72.293152709359589"/>
    <x v="0"/>
    <n v="275000"/>
  </r>
  <r>
    <n v="71"/>
    <s v="Alan Schoenberger"/>
    <x v="0"/>
    <n v="82"/>
    <x v="0"/>
    <n v="61"/>
    <x v="0"/>
    <x v="1"/>
    <n v="62"/>
    <x v="0"/>
    <x v="1"/>
    <n v="65.45"/>
    <x v="0"/>
    <n v="89"/>
    <x v="0"/>
    <n v="360000"/>
  </r>
  <r>
    <n v="72"/>
    <s v="Shui Tom"/>
    <x v="0"/>
    <n v="75"/>
    <x v="0"/>
    <n v="70.290000000000006"/>
    <x v="0"/>
    <x v="0"/>
    <n v="71"/>
    <x v="1"/>
    <x v="1"/>
    <n v="66.94"/>
    <x v="0"/>
    <n v="95"/>
    <x v="0"/>
    <n v="240000"/>
  </r>
  <r>
    <n v="73"/>
    <s v="Barry Weirich"/>
    <x v="0"/>
    <n v="84.86"/>
    <x v="0"/>
    <n v="67"/>
    <x v="0"/>
    <x v="1"/>
    <n v="78"/>
    <x v="1"/>
    <x v="1"/>
    <n v="68.53"/>
    <x v="0"/>
    <n v="95.5"/>
    <x v="0"/>
    <n v="240000"/>
  </r>
  <r>
    <n v="74"/>
    <s v="Laura Armstrong"/>
    <x v="0"/>
    <n v="64.599999999999994"/>
    <x v="1"/>
    <n v="83.83"/>
    <x v="0"/>
    <x v="0"/>
    <n v="71.72"/>
    <x v="1"/>
    <x v="1"/>
    <n v="59.75"/>
    <x v="0"/>
    <n v="86"/>
    <x v="0"/>
    <n v="218000"/>
  </r>
  <r>
    <n v="75"/>
    <s v="Aimee Bixby"/>
    <x v="0"/>
    <n v="56.6"/>
    <x v="1"/>
    <n v="64.8"/>
    <x v="1"/>
    <x v="0"/>
    <n v="70.2"/>
    <x v="1"/>
    <x v="1"/>
    <n v="67.2"/>
    <x v="0"/>
    <n v="84.27"/>
    <x v="0"/>
    <n v="336000"/>
  </r>
  <r>
    <n v="76"/>
    <s v="John Huston"/>
    <x v="1"/>
    <n v="59"/>
    <x v="1"/>
    <n v="62"/>
    <x v="0"/>
    <x v="0"/>
    <n v="77.5"/>
    <x v="1"/>
    <x v="0"/>
    <n v="67"/>
    <x v="0"/>
    <n v="74"/>
    <x v="1"/>
    <n v="0"/>
  </r>
  <r>
    <n v="77"/>
    <s v="Christopher Martinez"/>
    <x v="1"/>
    <n v="66.5"/>
    <x v="0"/>
    <n v="70.400000000000006"/>
    <x v="1"/>
    <x v="2"/>
    <n v="71.930000000000007"/>
    <x v="1"/>
    <x v="1"/>
    <n v="64.27"/>
    <x v="0"/>
    <n v="61"/>
    <x v="0"/>
    <n v="230000"/>
  </r>
  <r>
    <n v="78"/>
    <s v="Bobby Elias"/>
    <x v="0"/>
    <n v="64"/>
    <x v="0"/>
    <n v="80"/>
    <x v="0"/>
    <x v="1"/>
    <n v="65"/>
    <x v="0"/>
    <x v="1"/>
    <n v="57.65"/>
    <x v="1"/>
    <n v="69"/>
    <x v="0"/>
    <n v="500000"/>
  </r>
  <r>
    <n v="79"/>
    <s v="Sam Zeldin"/>
    <x v="0"/>
    <n v="84"/>
    <x v="0"/>
    <n v="90.9"/>
    <x v="0"/>
    <x v="1"/>
    <n v="64.5"/>
    <x v="0"/>
    <x v="1"/>
    <n v="59.42"/>
    <x v="0"/>
    <n v="86.04"/>
    <x v="0"/>
    <n v="270000"/>
  </r>
  <r>
    <n v="80"/>
    <s v="Raymond Messe"/>
    <x v="1"/>
    <n v="69"/>
    <x v="1"/>
    <n v="62"/>
    <x v="1"/>
    <x v="1"/>
    <n v="66"/>
    <x v="0"/>
    <x v="0"/>
    <n v="67.989999999999995"/>
    <x v="0"/>
    <n v="75"/>
    <x v="1"/>
    <n v="0"/>
  </r>
  <r>
    <n v="81"/>
    <s v="Harry Greene"/>
    <x v="1"/>
    <n v="69"/>
    <x v="0"/>
    <n v="62"/>
    <x v="0"/>
    <x v="0"/>
    <n v="69"/>
    <x v="1"/>
    <x v="0"/>
    <n v="62.35"/>
    <x v="1"/>
    <n v="67"/>
    <x v="0"/>
    <n v="240000"/>
  </r>
  <r>
    <n v="82"/>
    <s v="Dave Poirier"/>
    <x v="0"/>
    <n v="81.7"/>
    <x v="0"/>
    <n v="63"/>
    <x v="0"/>
    <x v="1"/>
    <n v="67"/>
    <x v="1"/>
    <x v="1"/>
    <n v="70.2"/>
    <x v="1"/>
    <n v="86"/>
    <x v="0"/>
    <n v="300000"/>
  </r>
  <r>
    <n v="83"/>
    <s v="Andy Reiter"/>
    <x v="0"/>
    <n v="63"/>
    <x v="1"/>
    <n v="67"/>
    <x v="1"/>
    <x v="0"/>
    <n v="74"/>
    <x v="1"/>
    <x v="1"/>
    <n v="60.44"/>
    <x v="0"/>
    <n v="82"/>
    <x v="1"/>
    <n v="0"/>
  </r>
  <r>
    <n v="84"/>
    <s v="Tom Prescott"/>
    <x v="0"/>
    <n v="84"/>
    <x v="0"/>
    <n v="79"/>
    <x v="0"/>
    <x v="1"/>
    <n v="68"/>
    <x v="0"/>
    <x v="1"/>
    <n v="66.69"/>
    <x v="1"/>
    <n v="84"/>
    <x v="0"/>
    <n v="300000"/>
  </r>
  <r>
    <n v="85"/>
    <s v="Joy Bell-"/>
    <x v="0"/>
    <n v="70"/>
    <x v="1"/>
    <n v="63"/>
    <x v="0"/>
    <x v="1"/>
    <n v="70"/>
    <x v="0"/>
    <x v="1"/>
    <n v="62"/>
    <x v="1"/>
    <n v="55"/>
    <x v="0"/>
    <n v="300000"/>
  </r>
  <r>
    <n v="86"/>
    <s v="Anne McFarland"/>
    <x v="1"/>
    <n v="83.84"/>
    <x v="0"/>
    <n v="89.83"/>
    <x v="0"/>
    <x v="0"/>
    <n v="77.2"/>
    <x v="1"/>
    <x v="1"/>
    <n v="76.180000000000007"/>
    <x v="1"/>
    <n v="78.739999999999995"/>
    <x v="0"/>
    <n v="400000"/>
  </r>
  <r>
    <n v="87"/>
    <s v="Alejandro Ballentine"/>
    <x v="0"/>
    <n v="62"/>
    <x v="0"/>
    <n v="63"/>
    <x v="0"/>
    <x v="0"/>
    <n v="64"/>
    <x v="1"/>
    <x v="1"/>
    <n v="57.03"/>
    <x v="0"/>
    <n v="67"/>
    <x v="0"/>
    <n v="220000"/>
  </r>
  <r>
    <n v="88"/>
    <s v="Rachel Payne"/>
    <x v="0"/>
    <n v="59.6"/>
    <x v="1"/>
    <n v="51"/>
    <x v="1"/>
    <x v="1"/>
    <n v="60"/>
    <x v="2"/>
    <x v="0"/>
    <n v="59.08"/>
    <x v="0"/>
    <n v="75"/>
    <x v="1"/>
    <n v="0"/>
  </r>
  <r>
    <n v="89"/>
    <s v="Berenike Kampe"/>
    <x v="1"/>
    <n v="66"/>
    <x v="1"/>
    <n v="62"/>
    <x v="1"/>
    <x v="0"/>
    <n v="73"/>
    <x v="1"/>
    <x v="0"/>
    <n v="64.36"/>
    <x v="0"/>
    <n v="58"/>
    <x v="0"/>
    <n v="210000"/>
  </r>
  <r>
    <n v="90"/>
    <s v="Janet Martin"/>
    <x v="1"/>
    <n v="84"/>
    <x v="0"/>
    <n v="75"/>
    <x v="0"/>
    <x v="1"/>
    <n v="69"/>
    <x v="0"/>
    <x v="0"/>
    <n v="62.36"/>
    <x v="1"/>
    <n v="62"/>
    <x v="0"/>
    <n v="210000"/>
  </r>
  <r>
    <n v="91"/>
    <s v="Guy Phonely"/>
    <x v="1"/>
    <n v="85"/>
    <x v="0"/>
    <n v="90"/>
    <x v="0"/>
    <x v="0"/>
    <n v="82"/>
    <x v="1"/>
    <x v="1"/>
    <n v="68.03"/>
    <x v="0"/>
    <n v="92"/>
    <x v="0"/>
    <n v="300000"/>
  </r>
  <r>
    <n v="92"/>
    <s v="Lindsay Williams"/>
    <x v="0"/>
    <n v="52"/>
    <x v="1"/>
    <n v="57"/>
    <x v="1"/>
    <x v="0"/>
    <n v="50.8"/>
    <x v="1"/>
    <x v="0"/>
    <n v="62.79"/>
    <x v="0"/>
    <n v="67"/>
    <x v="1"/>
    <n v="0"/>
  </r>
  <r>
    <n v="93"/>
    <s v="Nick Zandusky"/>
    <x v="1"/>
    <n v="60.23"/>
    <x v="1"/>
    <n v="69"/>
    <x v="1"/>
    <x v="1"/>
    <n v="66"/>
    <x v="1"/>
    <x v="1"/>
    <n v="59.47"/>
    <x v="0"/>
    <n v="72"/>
    <x v="0"/>
    <n v="230000"/>
  </r>
  <r>
    <n v="94"/>
    <s v="Stuart Van"/>
    <x v="0"/>
    <n v="52"/>
    <x v="1"/>
    <n v="62"/>
    <x v="1"/>
    <x v="0"/>
    <n v="54"/>
    <x v="1"/>
    <x v="0"/>
    <n v="55.41"/>
    <x v="0"/>
    <n v="72"/>
    <x v="1"/>
    <n v="0"/>
  </r>
  <r>
    <n v="95"/>
    <s v="Steve Chapman"/>
    <x v="0"/>
    <n v="58"/>
    <x v="1"/>
    <n v="62"/>
    <x v="1"/>
    <x v="0"/>
    <n v="64"/>
    <x v="1"/>
    <x v="1"/>
    <n v="54.97"/>
    <x v="0"/>
    <n v="53.88"/>
    <x v="0"/>
    <n v="260000"/>
  </r>
  <r>
    <n v="96"/>
    <s v="Noah Childs"/>
    <x v="0"/>
    <n v="73"/>
    <x v="1"/>
    <n v="78"/>
    <x v="0"/>
    <x v="0"/>
    <n v="65"/>
    <x v="1"/>
    <x v="1"/>
    <n v="62.16"/>
    <x v="1"/>
    <n v="95.46"/>
    <x v="0"/>
    <n v="420000"/>
  </r>
  <r>
    <n v="97"/>
    <s v="Natalie Fritzler"/>
    <x v="1"/>
    <n v="76"/>
    <x v="1"/>
    <n v="70"/>
    <x v="1"/>
    <x v="1"/>
    <n v="76"/>
    <x v="1"/>
    <x v="1"/>
    <n v="64.44"/>
    <x v="1"/>
    <n v="66"/>
    <x v="0"/>
    <n v="300000"/>
  </r>
  <r>
    <n v="98"/>
    <s v="Nick Zandusky"/>
    <x v="1"/>
    <n v="70.5"/>
    <x v="1"/>
    <n v="62.5"/>
    <x v="0"/>
    <x v="0"/>
    <n v="61"/>
    <x v="1"/>
    <x v="1"/>
    <n v="69.03"/>
    <x v="0"/>
    <n v="93.91"/>
    <x v="1"/>
    <n v="0"/>
  </r>
  <r>
    <n v="99"/>
    <s v="Paul MacIntyre"/>
    <x v="1"/>
    <n v="69"/>
    <x v="1"/>
    <n v="73"/>
    <x v="1"/>
    <x v="0"/>
    <n v="65"/>
    <x v="1"/>
    <x v="1"/>
    <n v="57.31"/>
    <x v="0"/>
    <n v="70"/>
    <x v="0"/>
    <n v="220000"/>
  </r>
  <r>
    <n v="100"/>
    <s v="Maria Zettner"/>
    <x v="0"/>
    <n v="54"/>
    <x v="1"/>
    <n v="82"/>
    <x v="0"/>
    <x v="0"/>
    <n v="63"/>
    <x v="0"/>
    <x v="1"/>
    <n v="59.47"/>
    <x v="0"/>
    <n v="50"/>
    <x v="1"/>
    <n v="0"/>
  </r>
  <r>
    <n v="101"/>
    <s v="Henry MacAllister"/>
    <x v="1"/>
    <n v="45"/>
    <x v="0"/>
    <n v="57"/>
    <x v="0"/>
    <x v="0"/>
    <n v="58"/>
    <x v="1"/>
    <x v="0"/>
    <n v="64.95"/>
    <x v="1"/>
    <n v="56.39"/>
    <x v="1"/>
    <n v="0"/>
  </r>
  <r>
    <n v="102"/>
    <s v="Rick Wilson"/>
    <x v="0"/>
    <n v="63"/>
    <x v="1"/>
    <n v="72"/>
    <x v="1"/>
    <x v="0"/>
    <n v="68"/>
    <x v="1"/>
    <x v="0"/>
    <n v="60.44"/>
    <x v="0"/>
    <n v="78"/>
    <x v="0"/>
    <n v="380000"/>
  </r>
  <r>
    <n v="103"/>
    <s v="Logan Haushalter"/>
    <x v="1"/>
    <n v="77"/>
    <x v="0"/>
    <n v="61"/>
    <x v="0"/>
    <x v="0"/>
    <n v="68"/>
    <x v="1"/>
    <x v="1"/>
    <n v="61.31"/>
    <x v="1"/>
    <n v="57.5"/>
    <x v="0"/>
    <n v="300000"/>
  </r>
  <r>
    <n v="104"/>
    <s v="Fred Hopkins"/>
    <x v="0"/>
    <n v="73"/>
    <x v="1"/>
    <n v="78"/>
    <x v="1"/>
    <x v="1"/>
    <n v="73"/>
    <x v="0"/>
    <x v="0"/>
    <n v="65.83"/>
    <x v="1"/>
    <n v="85"/>
    <x v="0"/>
    <n v="240000"/>
  </r>
  <r>
    <n v="105"/>
    <s v="Khloe Miller"/>
    <x v="0"/>
    <n v="69"/>
    <x v="1"/>
    <n v="63"/>
    <x v="0"/>
    <x v="1"/>
    <n v="65"/>
    <x v="1"/>
    <x v="0"/>
    <n v="58.23"/>
    <x v="1"/>
    <n v="55"/>
    <x v="0"/>
    <n v="360000"/>
  </r>
  <r>
    <n v="106"/>
    <s v="Patrick O'Donnell"/>
    <x v="0"/>
    <n v="59"/>
    <x v="1"/>
    <n v="64"/>
    <x v="0"/>
    <x v="1"/>
    <n v="58"/>
    <x v="0"/>
    <x v="0"/>
    <n v="55.3"/>
    <x v="0"/>
    <n v="72.293152709359589"/>
    <x v="1"/>
    <n v="0"/>
  </r>
  <r>
    <n v="107"/>
    <s v="Adam Bellavance"/>
    <x v="0"/>
    <n v="61.08"/>
    <x v="0"/>
    <n v="50"/>
    <x v="0"/>
    <x v="1"/>
    <n v="54"/>
    <x v="0"/>
    <x v="1"/>
    <n v="65.69"/>
    <x v="0"/>
    <n v="71"/>
    <x v="1"/>
    <n v="0"/>
  </r>
  <r>
    <n v="108"/>
    <s v="Adam Bellavance"/>
    <x v="0"/>
    <n v="82"/>
    <x v="0"/>
    <n v="90"/>
    <x v="0"/>
    <x v="0"/>
    <n v="83"/>
    <x v="1"/>
    <x v="0"/>
    <n v="73.52"/>
    <x v="0"/>
    <n v="72.293152709359589"/>
    <x v="0"/>
    <n v="200000"/>
  </r>
  <r>
    <n v="109"/>
    <s v="Dave Brooks"/>
    <x v="0"/>
    <n v="61"/>
    <x v="1"/>
    <n v="82"/>
    <x v="1"/>
    <x v="0"/>
    <n v="69"/>
    <x v="1"/>
    <x v="1"/>
    <n v="58.31"/>
    <x v="0"/>
    <n v="84"/>
    <x v="0"/>
    <n v="300000"/>
  </r>
  <r>
    <n v="110"/>
    <s v="Valerie Mitchum"/>
    <x v="0"/>
    <n v="52"/>
    <x v="1"/>
    <n v="63"/>
    <x v="0"/>
    <x v="1"/>
    <n v="65"/>
    <x v="0"/>
    <x v="0"/>
    <n v="56.09"/>
    <x v="1"/>
    <n v="86"/>
    <x v="1"/>
    <n v="0"/>
  </r>
  <r>
    <n v="111"/>
    <s v="Bill Shonely"/>
    <x v="1"/>
    <n v="69.5"/>
    <x v="1"/>
    <n v="70"/>
    <x v="1"/>
    <x v="1"/>
    <n v="72"/>
    <x v="0"/>
    <x v="0"/>
    <n v="54.8"/>
    <x v="0"/>
    <n v="57.2"/>
    <x v="0"/>
    <n v="250000"/>
  </r>
  <r>
    <n v="112"/>
    <s v="Don Miller"/>
    <x v="0"/>
    <n v="51"/>
    <x v="0"/>
    <n v="54"/>
    <x v="0"/>
    <x v="1"/>
    <n v="61"/>
    <x v="0"/>
    <x v="0"/>
    <n v="60.64"/>
    <x v="0"/>
    <n v="60"/>
    <x v="1"/>
    <n v="0"/>
  </r>
  <r>
    <n v="113"/>
    <s v="Neoma Murray"/>
    <x v="0"/>
    <n v="58"/>
    <x v="0"/>
    <n v="61"/>
    <x v="0"/>
    <x v="0"/>
    <n v="61"/>
    <x v="1"/>
    <x v="0"/>
    <n v="53.94"/>
    <x v="0"/>
    <n v="58"/>
    <x v="0"/>
    <n v="250000"/>
  </r>
  <r>
    <n v="114"/>
    <s v="Lena Creighton"/>
    <x v="1"/>
    <n v="73.959999999999994"/>
    <x v="0"/>
    <n v="79"/>
    <x v="0"/>
    <x v="0"/>
    <n v="67"/>
    <x v="1"/>
    <x v="1"/>
    <n v="63.08"/>
    <x v="0"/>
    <n v="72.150000000000006"/>
    <x v="0"/>
    <n v="280000"/>
  </r>
  <r>
    <n v="115"/>
    <s v="Rose O'Brian"/>
    <x v="0"/>
    <n v="65"/>
    <x v="1"/>
    <n v="68"/>
    <x v="0"/>
    <x v="1"/>
    <n v="69"/>
    <x v="1"/>
    <x v="0"/>
    <n v="55.01"/>
    <x v="0"/>
    <n v="53.7"/>
    <x v="0"/>
    <n v="250000"/>
  </r>
  <r>
    <n v="116"/>
    <s v="Sarah Brown"/>
    <x v="1"/>
    <n v="73"/>
    <x v="0"/>
    <n v="63"/>
    <x v="0"/>
    <x v="1"/>
    <n v="66"/>
    <x v="1"/>
    <x v="1"/>
    <n v="60.5"/>
    <x v="0"/>
    <n v="89"/>
    <x v="0"/>
    <n v="216000"/>
  </r>
  <r>
    <n v="117"/>
    <s v="Erin Mull"/>
    <x v="0"/>
    <n v="68.2"/>
    <x v="1"/>
    <n v="72.8"/>
    <x v="1"/>
    <x v="0"/>
    <n v="66.599999999999994"/>
    <x v="1"/>
    <x v="1"/>
    <n v="70.849999999999994"/>
    <x v="1"/>
    <n v="96"/>
    <x v="0"/>
    <n v="300000"/>
  </r>
  <r>
    <n v="118"/>
    <s v="Roland Schwarz"/>
    <x v="0"/>
    <n v="77"/>
    <x v="0"/>
    <n v="75"/>
    <x v="0"/>
    <x v="1"/>
    <n v="73"/>
    <x v="0"/>
    <x v="1"/>
    <n v="67.05"/>
    <x v="0"/>
    <n v="80"/>
    <x v="0"/>
    <n v="240000"/>
  </r>
  <r>
    <n v="119"/>
    <s v="Odella Nelson"/>
    <x v="0"/>
    <n v="76"/>
    <x v="1"/>
    <n v="80"/>
    <x v="1"/>
    <x v="1"/>
    <n v="78"/>
    <x v="0"/>
    <x v="0"/>
    <n v="70.48"/>
    <x v="1"/>
    <n v="97"/>
    <x v="0"/>
    <n v="276000"/>
  </r>
  <r>
    <n v="120"/>
    <s v="Vivek Sundaresam"/>
    <x v="0"/>
    <n v="60.8"/>
    <x v="1"/>
    <n v="68.400000000000006"/>
    <x v="1"/>
    <x v="0"/>
    <n v="64.599999999999994"/>
    <x v="1"/>
    <x v="1"/>
    <n v="64.34"/>
    <x v="1"/>
    <n v="82.66"/>
    <x v="0"/>
    <n v="940000"/>
  </r>
  <r>
    <n v="121"/>
    <s v="Chad McGuire"/>
    <x v="0"/>
    <n v="58"/>
    <x v="0"/>
    <n v="40"/>
    <x v="0"/>
    <x v="1"/>
    <n v="59"/>
    <x v="1"/>
    <x v="0"/>
    <n v="58.81"/>
    <x v="0"/>
    <n v="73"/>
    <x v="1"/>
    <n v="0"/>
  </r>
  <r>
    <n v="122"/>
    <s v="Tom Boeckenhauer"/>
    <x v="1"/>
    <n v="64"/>
    <x v="1"/>
    <n v="67"/>
    <x v="0"/>
    <x v="1"/>
    <n v="69.599999999999994"/>
    <x v="0"/>
    <x v="0"/>
    <n v="71.489999999999995"/>
    <x v="1"/>
    <n v="55.67"/>
    <x v="0"/>
    <n v="250000"/>
  </r>
  <r>
    <n v="123"/>
    <s v="Adrian Barton"/>
    <x v="1"/>
    <n v="66.5"/>
    <x v="1"/>
    <n v="66.8"/>
    <x v="1"/>
    <x v="2"/>
    <n v="69.3"/>
    <x v="1"/>
    <x v="1"/>
    <n v="71"/>
    <x v="1"/>
    <n v="80.400000000000006"/>
    <x v="0"/>
    <n v="236000"/>
  </r>
  <r>
    <n v="124"/>
    <s v="Jason Klamczynski"/>
    <x v="0"/>
    <n v="74"/>
    <x v="0"/>
    <n v="59"/>
    <x v="0"/>
    <x v="0"/>
    <n v="73"/>
    <x v="1"/>
    <x v="0"/>
    <n v="56.7"/>
    <x v="1"/>
    <n v="60"/>
    <x v="0"/>
    <n v="240000"/>
  </r>
  <r>
    <n v="125"/>
    <s v="Rachel Payne"/>
    <x v="0"/>
    <n v="67"/>
    <x v="1"/>
    <n v="71"/>
    <x v="1"/>
    <x v="1"/>
    <n v="64.33"/>
    <x v="2"/>
    <x v="0"/>
    <n v="61.26"/>
    <x v="1"/>
    <n v="64"/>
    <x v="0"/>
    <n v="250000"/>
  </r>
  <r>
    <n v="126"/>
    <s v="Don Weiss"/>
    <x v="1"/>
    <n v="84"/>
    <x v="1"/>
    <n v="73"/>
    <x v="1"/>
    <x v="0"/>
    <n v="73"/>
    <x v="1"/>
    <x v="1"/>
    <n v="73.33"/>
    <x v="0"/>
    <n v="75"/>
    <x v="0"/>
    <n v="350000"/>
  </r>
  <r>
    <n v="127"/>
    <s v="Penelope Sewall"/>
    <x v="1"/>
    <n v="79"/>
    <x v="0"/>
    <n v="61"/>
    <x v="0"/>
    <x v="1"/>
    <n v="75.5"/>
    <x v="0"/>
    <x v="1"/>
    <n v="68.2"/>
    <x v="1"/>
    <n v="70"/>
    <x v="0"/>
    <n v="210000"/>
  </r>
  <r>
    <n v="128"/>
    <s v="Christopher Conant"/>
    <x v="1"/>
    <n v="72"/>
    <x v="0"/>
    <n v="60"/>
    <x v="0"/>
    <x v="1"/>
    <n v="69"/>
    <x v="1"/>
    <x v="0"/>
    <n v="58.4"/>
    <x v="0"/>
    <n v="55.5"/>
    <x v="0"/>
    <n v="250000"/>
  </r>
  <r>
    <n v="129"/>
    <s v="Toby Carlisle"/>
    <x v="0"/>
    <n v="80.400000000000006"/>
    <x v="1"/>
    <n v="73.400000000000006"/>
    <x v="1"/>
    <x v="1"/>
    <n v="77.72"/>
    <x v="0"/>
    <x v="0"/>
    <n v="76.260000000000005"/>
    <x v="1"/>
    <n v="81.2"/>
    <x v="0"/>
    <n v="400000"/>
  </r>
  <r>
    <n v="130"/>
    <s v="Gary McGarr"/>
    <x v="0"/>
    <n v="76.7"/>
    <x v="1"/>
    <n v="89.7"/>
    <x v="0"/>
    <x v="0"/>
    <n v="66"/>
    <x v="1"/>
    <x v="1"/>
    <n v="68.55"/>
    <x v="1"/>
    <n v="90"/>
    <x v="0"/>
    <n v="250000"/>
  </r>
  <r>
    <n v="131"/>
    <s v="Stuart Van"/>
    <x v="0"/>
    <n v="62"/>
    <x v="1"/>
    <n v="65"/>
    <x v="0"/>
    <x v="0"/>
    <n v="60"/>
    <x v="1"/>
    <x v="1"/>
    <n v="64.150000000000006"/>
    <x v="0"/>
    <n v="84"/>
    <x v="1"/>
    <n v="0"/>
  </r>
  <r>
    <n v="132"/>
    <s v="Michael Moore"/>
    <x v="1"/>
    <n v="74.900000000000006"/>
    <x v="0"/>
    <n v="57"/>
    <x v="0"/>
    <x v="1"/>
    <n v="62"/>
    <x v="2"/>
    <x v="1"/>
    <n v="60.78"/>
    <x v="1"/>
    <n v="80"/>
    <x v="0"/>
    <n v="360000"/>
  </r>
  <r>
    <n v="133"/>
    <s v="Julie Kriz"/>
    <x v="0"/>
    <n v="67"/>
    <x v="0"/>
    <n v="68"/>
    <x v="0"/>
    <x v="0"/>
    <n v="64"/>
    <x v="1"/>
    <x v="0"/>
    <n v="53.49"/>
    <x v="1"/>
    <n v="74.400000000000006"/>
    <x v="0"/>
    <n v="300000"/>
  </r>
  <r>
    <n v="134"/>
    <s v="Evan Minnotte"/>
    <x v="0"/>
    <n v="73"/>
    <x v="1"/>
    <n v="64"/>
    <x v="0"/>
    <x v="0"/>
    <n v="77"/>
    <x v="1"/>
    <x v="0"/>
    <n v="60.98"/>
    <x v="1"/>
    <n v="65"/>
    <x v="0"/>
    <n v="250000"/>
  </r>
  <r>
    <n v="135"/>
    <s v="Don Jones"/>
    <x v="1"/>
    <n v="77.44"/>
    <x v="1"/>
    <n v="92"/>
    <x v="0"/>
    <x v="0"/>
    <n v="72"/>
    <x v="1"/>
    <x v="1"/>
    <n v="67.13"/>
    <x v="1"/>
    <n v="94"/>
    <x v="0"/>
    <n v="250000"/>
  </r>
  <r>
    <n v="136"/>
    <s v="Paul MacIntyre"/>
    <x v="1"/>
    <n v="72"/>
    <x v="1"/>
    <n v="56"/>
    <x v="0"/>
    <x v="1"/>
    <n v="69"/>
    <x v="1"/>
    <x v="0"/>
    <n v="65.63"/>
    <x v="0"/>
    <n v="55.6"/>
    <x v="0"/>
    <n v="200000"/>
  </r>
  <r>
    <n v="137"/>
    <s v="Alyssa Tate"/>
    <x v="1"/>
    <n v="47"/>
    <x v="1"/>
    <n v="59"/>
    <x v="1"/>
    <x v="2"/>
    <n v="64"/>
    <x v="1"/>
    <x v="1"/>
    <n v="61.58"/>
    <x v="0"/>
    <n v="78"/>
    <x v="1"/>
    <n v="0"/>
  </r>
  <r>
    <n v="138"/>
    <s v="Aaron Bergman"/>
    <x v="0"/>
    <n v="67"/>
    <x v="0"/>
    <n v="63"/>
    <x v="1"/>
    <x v="0"/>
    <n v="72"/>
    <x v="1"/>
    <x v="0"/>
    <n v="60.41"/>
    <x v="0"/>
    <n v="56"/>
    <x v="0"/>
    <n v="225000"/>
  </r>
  <r>
    <n v="139"/>
    <s v="Resi Pölking"/>
    <x v="1"/>
    <n v="82"/>
    <x v="0"/>
    <n v="64"/>
    <x v="0"/>
    <x v="1"/>
    <n v="73"/>
    <x v="0"/>
    <x v="1"/>
    <n v="71.77"/>
    <x v="1"/>
    <n v="96"/>
    <x v="0"/>
    <n v="250000"/>
  </r>
  <r>
    <n v="140"/>
    <s v="Max Jones"/>
    <x v="0"/>
    <n v="77"/>
    <x v="1"/>
    <n v="70"/>
    <x v="1"/>
    <x v="0"/>
    <n v="59"/>
    <x v="1"/>
    <x v="1"/>
    <n v="54.43"/>
    <x v="1"/>
    <n v="58"/>
    <x v="0"/>
    <n v="220000"/>
  </r>
  <r>
    <n v="141"/>
    <s v="Paul Van Hugh"/>
    <x v="0"/>
    <n v="65"/>
    <x v="1"/>
    <n v="64.8"/>
    <x v="0"/>
    <x v="0"/>
    <n v="69.5"/>
    <x v="1"/>
    <x v="1"/>
    <n v="56.94"/>
    <x v="1"/>
    <n v="56"/>
    <x v="0"/>
    <n v="265000"/>
  </r>
  <r>
    <n v="142"/>
    <s v="Sean Braxton"/>
    <x v="0"/>
    <n v="66"/>
    <x v="1"/>
    <n v="64"/>
    <x v="1"/>
    <x v="1"/>
    <n v="60"/>
    <x v="1"/>
    <x v="0"/>
    <n v="61.9"/>
    <x v="0"/>
    <n v="60"/>
    <x v="1"/>
    <n v="0"/>
  </r>
  <r>
    <n v="143"/>
    <s v="Sally Matthias"/>
    <x v="0"/>
    <n v="85"/>
    <x v="1"/>
    <n v="60"/>
    <x v="0"/>
    <x v="1"/>
    <n v="73.430000000000007"/>
    <x v="0"/>
    <x v="1"/>
    <n v="61.29"/>
    <x v="1"/>
    <n v="60"/>
    <x v="0"/>
    <n v="260000"/>
  </r>
  <r>
    <n v="144"/>
    <s v="Karen Ferguson"/>
    <x v="0"/>
    <n v="77.67"/>
    <x v="0"/>
    <n v="64.89"/>
    <x v="0"/>
    <x v="0"/>
    <n v="70.67"/>
    <x v="1"/>
    <x v="1"/>
    <n v="60.39"/>
    <x v="0"/>
    <n v="89"/>
    <x v="0"/>
    <n v="300000"/>
  </r>
  <r>
    <n v="145"/>
    <s v="Katharine Harms"/>
    <x v="0"/>
    <n v="52"/>
    <x v="0"/>
    <n v="50"/>
    <x v="0"/>
    <x v="2"/>
    <n v="61"/>
    <x v="1"/>
    <x v="1"/>
    <n v="58.52"/>
    <x v="0"/>
    <n v="60"/>
    <x v="1"/>
    <n v="0"/>
  </r>
  <r>
    <n v="146"/>
    <s v="Mike Pelletier"/>
    <x v="0"/>
    <n v="89.4"/>
    <x v="0"/>
    <n v="65.66"/>
    <x v="0"/>
    <x v="1"/>
    <n v="71.25"/>
    <x v="0"/>
    <x v="0"/>
    <n v="63.23"/>
    <x v="0"/>
    <n v="72"/>
    <x v="0"/>
    <n v="400000"/>
  </r>
  <r>
    <n v="147"/>
    <s v="Lisa Hazard"/>
    <x v="0"/>
    <n v="62"/>
    <x v="1"/>
    <n v="63"/>
    <x v="0"/>
    <x v="1"/>
    <n v="66"/>
    <x v="1"/>
    <x v="0"/>
    <n v="55.14"/>
    <x v="0"/>
    <n v="85"/>
    <x v="0"/>
    <n v="233000"/>
  </r>
  <r>
    <n v="148"/>
    <s v="Natalie DeCherney"/>
    <x v="0"/>
    <n v="70"/>
    <x v="1"/>
    <n v="74"/>
    <x v="1"/>
    <x v="0"/>
    <n v="65"/>
    <x v="1"/>
    <x v="1"/>
    <n v="62.28"/>
    <x v="0"/>
    <n v="83"/>
    <x v="0"/>
    <n v="300000"/>
  </r>
  <r>
    <n v="149"/>
    <s v="Corey Roper"/>
    <x v="1"/>
    <n v="77"/>
    <x v="1"/>
    <n v="86"/>
    <x v="1"/>
    <x v="2"/>
    <n v="56"/>
    <x v="2"/>
    <x v="1"/>
    <n v="64.08"/>
    <x v="0"/>
    <n v="57"/>
    <x v="0"/>
    <n v="240000"/>
  </r>
  <r>
    <n v="150"/>
    <s v="Noah Childs"/>
    <x v="0"/>
    <n v="44"/>
    <x v="1"/>
    <n v="58"/>
    <x v="1"/>
    <x v="2"/>
    <n v="55"/>
    <x v="1"/>
    <x v="0"/>
    <n v="58.54"/>
    <x v="1"/>
    <n v="64.25"/>
    <x v="1"/>
    <n v="0"/>
  </r>
  <r>
    <n v="151"/>
    <s v="Greg Matthias"/>
    <x v="0"/>
    <n v="71"/>
    <x v="1"/>
    <n v="58.66"/>
    <x v="1"/>
    <x v="1"/>
    <n v="58"/>
    <x v="0"/>
    <x v="1"/>
    <n v="61.3"/>
    <x v="1"/>
    <n v="56"/>
    <x v="0"/>
    <n v="690000"/>
  </r>
  <r>
    <n v="152"/>
    <s v="Ryan Akin"/>
    <x v="0"/>
    <n v="65"/>
    <x v="1"/>
    <n v="65"/>
    <x v="1"/>
    <x v="0"/>
    <n v="75"/>
    <x v="1"/>
    <x v="1"/>
    <n v="58.87"/>
    <x v="0"/>
    <n v="83"/>
    <x v="0"/>
    <n v="270000"/>
  </r>
  <r>
    <n v="153"/>
    <s v="Dave Brooks"/>
    <x v="1"/>
    <n v="75.400000000000006"/>
    <x v="0"/>
    <n v="60.5"/>
    <x v="1"/>
    <x v="1"/>
    <n v="84"/>
    <x v="0"/>
    <x v="1"/>
    <n v="65.25"/>
    <x v="0"/>
    <n v="98"/>
    <x v="0"/>
    <n v="240000"/>
  </r>
  <r>
    <n v="154"/>
    <s v="Bart Watters"/>
    <x v="0"/>
    <n v="49"/>
    <x v="0"/>
    <n v="59"/>
    <x v="0"/>
    <x v="1"/>
    <n v="65"/>
    <x v="0"/>
    <x v="1"/>
    <n v="62.48"/>
    <x v="1"/>
    <n v="86"/>
    <x v="0"/>
    <n v="340000"/>
  </r>
  <r>
    <n v="155"/>
    <s v="Roland Fjeld"/>
    <x v="0"/>
    <n v="53"/>
    <x v="1"/>
    <n v="63"/>
    <x v="0"/>
    <x v="1"/>
    <n v="60"/>
    <x v="1"/>
    <x v="1"/>
    <n v="53.2"/>
    <x v="1"/>
    <n v="70"/>
    <x v="0"/>
    <n v="250000"/>
  </r>
  <r>
    <n v="156"/>
    <s v="John Huston"/>
    <x v="0"/>
    <n v="51.57"/>
    <x v="0"/>
    <n v="74.66"/>
    <x v="0"/>
    <x v="0"/>
    <n v="59.9"/>
    <x v="1"/>
    <x v="0"/>
    <n v="65.989999999999995"/>
    <x v="1"/>
    <n v="56.15"/>
    <x v="1"/>
    <n v="0"/>
  </r>
  <r>
    <n v="157"/>
    <s v="Anna Gayman"/>
    <x v="0"/>
    <n v="84.2"/>
    <x v="1"/>
    <n v="69.400000000000006"/>
    <x v="1"/>
    <x v="1"/>
    <n v="65"/>
    <x v="0"/>
    <x v="0"/>
    <n v="52.72"/>
    <x v="1"/>
    <n v="80"/>
    <x v="0"/>
    <n v="255000"/>
  </r>
  <r>
    <n v="158"/>
    <s v="Dario Medina"/>
    <x v="0"/>
    <n v="66.5"/>
    <x v="1"/>
    <n v="62.5"/>
    <x v="1"/>
    <x v="0"/>
    <n v="60.9"/>
    <x v="1"/>
    <x v="1"/>
    <n v="55.03"/>
    <x v="0"/>
    <n v="93.4"/>
    <x v="0"/>
    <n v="300000"/>
  </r>
  <r>
    <n v="159"/>
    <s v="Karen Daniels"/>
    <x v="0"/>
    <n v="67"/>
    <x v="0"/>
    <n v="63"/>
    <x v="0"/>
    <x v="1"/>
    <n v="64"/>
    <x v="0"/>
    <x v="1"/>
    <n v="61.87"/>
    <x v="0"/>
    <n v="72.293152709359589"/>
    <x v="1"/>
    <n v="0"/>
  </r>
  <r>
    <n v="160"/>
    <s v="Bill Eplett"/>
    <x v="0"/>
    <n v="52"/>
    <x v="1"/>
    <n v="49"/>
    <x v="0"/>
    <x v="0"/>
    <n v="58"/>
    <x v="1"/>
    <x v="0"/>
    <n v="60.59"/>
    <x v="0"/>
    <n v="62"/>
    <x v="1"/>
    <n v="0"/>
  </r>
  <r>
    <n v="161"/>
    <s v="Sean O'Donnell"/>
    <x v="0"/>
    <n v="87"/>
    <x v="1"/>
    <n v="74"/>
    <x v="1"/>
    <x v="1"/>
    <n v="65"/>
    <x v="0"/>
    <x v="0"/>
    <n v="72.290000000000006"/>
    <x v="1"/>
    <n v="75"/>
    <x v="0"/>
    <n v="300000"/>
  </r>
  <r>
    <n v="162"/>
    <s v="Damala Kotsonis"/>
    <x v="0"/>
    <n v="55.6"/>
    <x v="0"/>
    <n v="51"/>
    <x v="0"/>
    <x v="0"/>
    <n v="57.5"/>
    <x v="1"/>
    <x v="0"/>
    <n v="62.72"/>
    <x v="0"/>
    <n v="57.63"/>
    <x v="1"/>
    <n v="0"/>
  </r>
  <r>
    <n v="163"/>
    <s v="Liz Carlisle"/>
    <x v="0"/>
    <n v="74.2"/>
    <x v="1"/>
    <n v="87.6"/>
    <x v="0"/>
    <x v="0"/>
    <n v="77.25"/>
    <x v="1"/>
    <x v="1"/>
    <n v="66.06"/>
    <x v="1"/>
    <n v="75.2"/>
    <x v="0"/>
    <n v="285000"/>
  </r>
  <r>
    <n v="164"/>
    <s v="Phillip Breyer"/>
    <x v="0"/>
    <n v="63"/>
    <x v="0"/>
    <n v="67"/>
    <x v="0"/>
    <x v="1"/>
    <n v="64"/>
    <x v="0"/>
    <x v="1"/>
    <n v="66.459999999999994"/>
    <x v="0"/>
    <n v="75"/>
    <x v="0"/>
    <n v="500000"/>
  </r>
  <r>
    <n v="165"/>
    <s v="Claire Gute"/>
    <x v="1"/>
    <n v="67.16"/>
    <x v="1"/>
    <n v="72.5"/>
    <x v="1"/>
    <x v="0"/>
    <n v="63.35"/>
    <x v="1"/>
    <x v="1"/>
    <n v="65.52"/>
    <x v="0"/>
    <n v="53.04"/>
    <x v="0"/>
    <n v="250000"/>
  </r>
  <r>
    <n v="166"/>
    <s v="Toby Braunhardt"/>
    <x v="1"/>
    <n v="63.3"/>
    <x v="1"/>
    <n v="78.33"/>
    <x v="0"/>
    <x v="0"/>
    <n v="74"/>
    <x v="1"/>
    <x v="1"/>
    <n v="74.56"/>
    <x v="0"/>
    <n v="80"/>
    <x v="1"/>
    <n v="0"/>
  </r>
  <r>
    <n v="167"/>
    <s v="Hunter Glantz"/>
    <x v="0"/>
    <n v="62"/>
    <x v="0"/>
    <n v="62"/>
    <x v="0"/>
    <x v="0"/>
    <n v="60"/>
    <x v="1"/>
    <x v="0"/>
    <n v="52.38"/>
    <x v="1"/>
    <n v="63"/>
    <x v="0"/>
    <n v="240000"/>
  </r>
  <r>
    <n v="168"/>
    <s v="Alan Dominguez"/>
    <x v="0"/>
    <n v="67.900000000000006"/>
    <x v="0"/>
    <n v="62"/>
    <x v="0"/>
    <x v="1"/>
    <n v="67"/>
    <x v="0"/>
    <x v="1"/>
    <n v="75.709999999999994"/>
    <x v="1"/>
    <n v="58.1"/>
    <x v="1"/>
    <n v="0"/>
  </r>
  <r>
    <n v="169"/>
    <s v="Becky Pak"/>
    <x v="1"/>
    <n v="48"/>
    <x v="1"/>
    <n v="51"/>
    <x v="1"/>
    <x v="0"/>
    <n v="58"/>
    <x v="1"/>
    <x v="0"/>
    <n v="58.79"/>
    <x v="1"/>
    <n v="60"/>
    <x v="1"/>
    <n v="0"/>
  </r>
  <r>
    <n v="170"/>
    <s v="Andrew Allen"/>
    <x v="0"/>
    <n v="59.96"/>
    <x v="0"/>
    <n v="42.16"/>
    <x v="0"/>
    <x v="1"/>
    <n v="61.26"/>
    <x v="0"/>
    <x v="0"/>
    <n v="65.48"/>
    <x v="0"/>
    <n v="54.48"/>
    <x v="1"/>
    <n v="0"/>
  </r>
  <r>
    <n v="171"/>
    <s v="Rob Lucas"/>
    <x v="1"/>
    <n v="63.4"/>
    <x v="0"/>
    <n v="67.2"/>
    <x v="0"/>
    <x v="0"/>
    <n v="60"/>
    <x v="1"/>
    <x v="0"/>
    <n v="69.28"/>
    <x v="0"/>
    <n v="58.06"/>
    <x v="1"/>
    <n v="0"/>
  </r>
  <r>
    <n v="172"/>
    <s v="Cindy Stewart"/>
    <x v="0"/>
    <n v="80"/>
    <x v="0"/>
    <n v="80"/>
    <x v="0"/>
    <x v="0"/>
    <n v="72"/>
    <x v="1"/>
    <x v="1"/>
    <n v="66.040000000000006"/>
    <x v="1"/>
    <n v="72.293152709359589"/>
    <x v="0"/>
    <n v="290000"/>
  </r>
  <r>
    <n v="173"/>
    <s v="Scot Wooten"/>
    <x v="0"/>
    <n v="73"/>
    <x v="0"/>
    <n v="58"/>
    <x v="0"/>
    <x v="0"/>
    <n v="56"/>
    <x v="1"/>
    <x v="0"/>
    <n v="52.64"/>
    <x v="0"/>
    <n v="84"/>
    <x v="0"/>
    <n v="300000"/>
  </r>
  <r>
    <n v="174"/>
    <s v="Tom Ashbrook"/>
    <x v="1"/>
    <n v="52"/>
    <x v="0"/>
    <n v="52"/>
    <x v="0"/>
    <x v="1"/>
    <n v="55"/>
    <x v="0"/>
    <x v="0"/>
    <n v="59.32"/>
    <x v="0"/>
    <n v="67"/>
    <x v="1"/>
    <n v="0"/>
  </r>
  <r>
    <n v="175"/>
    <s v="Bart Watters"/>
    <x v="0"/>
    <n v="73.239999999999995"/>
    <x v="0"/>
    <n v="50.83"/>
    <x v="0"/>
    <x v="1"/>
    <n v="64.27"/>
    <x v="0"/>
    <x v="1"/>
    <n v="66.23"/>
    <x v="1"/>
    <n v="64"/>
    <x v="0"/>
    <n v="500000"/>
  </r>
  <r>
    <n v="176"/>
    <s v="Yoseph Carroll"/>
    <x v="0"/>
    <n v="63"/>
    <x v="0"/>
    <n v="62"/>
    <x v="0"/>
    <x v="1"/>
    <n v="65"/>
    <x v="0"/>
    <x v="0"/>
    <n v="60.69"/>
    <x v="0"/>
    <n v="87.5"/>
    <x v="1"/>
    <n v="0"/>
  </r>
  <r>
    <n v="177"/>
    <s v="Jill Matthias"/>
    <x v="1"/>
    <n v="59"/>
    <x v="1"/>
    <n v="60"/>
    <x v="0"/>
    <x v="0"/>
    <n v="56"/>
    <x v="1"/>
    <x v="0"/>
    <n v="57.9"/>
    <x v="0"/>
    <n v="55"/>
    <x v="0"/>
    <n v="220000"/>
  </r>
  <r>
    <n v="178"/>
    <s v="Maria Zettner"/>
    <x v="1"/>
    <n v="73"/>
    <x v="1"/>
    <n v="97"/>
    <x v="0"/>
    <x v="0"/>
    <n v="79"/>
    <x v="1"/>
    <x v="1"/>
    <n v="70.81"/>
    <x v="1"/>
    <n v="89"/>
    <x v="0"/>
    <n v="650000"/>
  </r>
  <r>
    <n v="179"/>
    <s v="Jason Fortune-"/>
    <x v="0"/>
    <n v="68"/>
    <x v="0"/>
    <n v="56"/>
    <x v="0"/>
    <x v="1"/>
    <n v="68"/>
    <x v="0"/>
    <x v="0"/>
    <n v="68.069999999999993"/>
    <x v="0"/>
    <n v="73"/>
    <x v="0"/>
    <n v="350000"/>
  </r>
  <r>
    <n v="180"/>
    <s v="John Lee"/>
    <x v="1"/>
    <n v="77.8"/>
    <x v="1"/>
    <n v="64"/>
    <x v="1"/>
    <x v="1"/>
    <n v="64.2"/>
    <x v="0"/>
    <x v="0"/>
    <n v="72.14"/>
    <x v="0"/>
    <n v="75.5"/>
    <x v="1"/>
    <n v="0"/>
  </r>
  <r>
    <n v="181"/>
    <s v="Don Jones"/>
    <x v="0"/>
    <n v="65"/>
    <x v="1"/>
    <n v="71.5"/>
    <x v="0"/>
    <x v="0"/>
    <n v="62.8"/>
    <x v="1"/>
    <x v="1"/>
    <n v="56.6"/>
    <x v="1"/>
    <n v="57"/>
    <x v="0"/>
    <n v="265000"/>
  </r>
  <r>
    <n v="182"/>
    <s v="Monica Federle"/>
    <x v="0"/>
    <n v="62"/>
    <x v="1"/>
    <n v="60.33"/>
    <x v="0"/>
    <x v="1"/>
    <n v="64.209999999999994"/>
    <x v="0"/>
    <x v="0"/>
    <n v="60.02"/>
    <x v="0"/>
    <n v="63"/>
    <x v="1"/>
    <n v="0"/>
  </r>
  <r>
    <n v="183"/>
    <s v="Toby Carlisle"/>
    <x v="0"/>
    <n v="52"/>
    <x v="0"/>
    <n v="65"/>
    <x v="0"/>
    <x v="2"/>
    <n v="57"/>
    <x v="2"/>
    <x v="1"/>
    <n v="59.81"/>
    <x v="1"/>
    <n v="75"/>
    <x v="1"/>
    <n v="0"/>
  </r>
  <r>
    <n v="184"/>
    <s v="Jim Epp"/>
    <x v="0"/>
    <n v="65"/>
    <x v="1"/>
    <n v="77"/>
    <x v="1"/>
    <x v="0"/>
    <n v="69"/>
    <x v="1"/>
    <x v="0"/>
    <n v="61.82"/>
    <x v="0"/>
    <n v="60"/>
    <x v="0"/>
    <n v="276000"/>
  </r>
  <r>
    <n v="185"/>
    <s v="Christine Phan"/>
    <x v="1"/>
    <n v="56.28"/>
    <x v="0"/>
    <n v="62.83"/>
    <x v="0"/>
    <x v="0"/>
    <n v="59.79"/>
    <x v="1"/>
    <x v="0"/>
    <n v="57.29"/>
    <x v="0"/>
    <n v="60"/>
    <x v="1"/>
    <n v="0"/>
  </r>
  <r>
    <n v="186"/>
    <s v="Eugene Hildebrand"/>
    <x v="1"/>
    <n v="88"/>
    <x v="1"/>
    <n v="72"/>
    <x v="1"/>
    <x v="1"/>
    <n v="78"/>
    <x v="2"/>
    <x v="0"/>
    <n v="71.430000000000007"/>
    <x v="0"/>
    <n v="82"/>
    <x v="0"/>
    <n v="252000"/>
  </r>
  <r>
    <n v="187"/>
    <s v="Nat Carroll"/>
    <x v="1"/>
    <n v="52"/>
    <x v="1"/>
    <n v="64"/>
    <x v="1"/>
    <x v="0"/>
    <n v="61"/>
    <x v="1"/>
    <x v="1"/>
    <n v="62.93"/>
    <x v="0"/>
    <n v="55"/>
    <x v="1"/>
    <n v="0"/>
  </r>
  <r>
    <n v="188"/>
    <s v="Barry Franz"/>
    <x v="0"/>
    <n v="78.5"/>
    <x v="1"/>
    <n v="65.5"/>
    <x v="1"/>
    <x v="1"/>
    <n v="67"/>
    <x v="0"/>
    <x v="1"/>
    <n v="64.86"/>
    <x v="1"/>
    <n v="95"/>
    <x v="0"/>
    <n v="280000"/>
  </r>
  <r>
    <n v="189"/>
    <s v="Joy Smith"/>
    <x v="0"/>
    <n v="61.8"/>
    <x v="0"/>
    <n v="47"/>
    <x v="0"/>
    <x v="0"/>
    <n v="54.38"/>
    <x v="1"/>
    <x v="1"/>
    <n v="56.13"/>
    <x v="0"/>
    <n v="57"/>
    <x v="1"/>
    <n v="0"/>
  </r>
  <r>
    <n v="190"/>
    <s v="Alice McCarthy"/>
    <x v="1"/>
    <n v="54"/>
    <x v="1"/>
    <n v="77.599999999999994"/>
    <x v="0"/>
    <x v="0"/>
    <n v="69.2"/>
    <x v="1"/>
    <x v="1"/>
    <n v="66.94"/>
    <x v="0"/>
    <n v="95.65"/>
    <x v="1"/>
    <n v="0"/>
  </r>
  <r>
    <n v="191"/>
    <s v="Jamie Frazer"/>
    <x v="1"/>
    <n v="64"/>
    <x v="0"/>
    <n v="70.2"/>
    <x v="1"/>
    <x v="0"/>
    <n v="61"/>
    <x v="1"/>
    <x v="1"/>
    <n v="62.5"/>
    <x v="0"/>
    <n v="50"/>
    <x v="1"/>
    <n v="0"/>
  </r>
  <r>
    <n v="192"/>
    <s v="Aaron Bergman"/>
    <x v="0"/>
    <n v="67"/>
    <x v="0"/>
    <n v="61"/>
    <x v="1"/>
    <x v="1"/>
    <n v="72"/>
    <x v="1"/>
    <x v="1"/>
    <n v="61.01"/>
    <x v="0"/>
    <n v="72"/>
    <x v="0"/>
    <n v="264000"/>
  </r>
  <r>
    <n v="193"/>
    <s v="James Galang"/>
    <x v="0"/>
    <n v="65.2"/>
    <x v="1"/>
    <n v="61.4"/>
    <x v="1"/>
    <x v="0"/>
    <n v="64.8"/>
    <x v="1"/>
    <x v="1"/>
    <n v="57.34"/>
    <x v="1"/>
    <n v="93.4"/>
    <x v="0"/>
    <n v="270000"/>
  </r>
  <r>
    <n v="194"/>
    <s v="Dennis Pardue"/>
    <x v="1"/>
    <n v="60"/>
    <x v="1"/>
    <n v="63"/>
    <x v="1"/>
    <x v="2"/>
    <n v="56"/>
    <x v="2"/>
    <x v="0"/>
    <n v="56.63"/>
    <x v="1"/>
    <n v="80"/>
    <x v="0"/>
    <n v="300000"/>
  </r>
  <r>
    <n v="195"/>
    <s v="Alex Grayson"/>
    <x v="0"/>
    <n v="52"/>
    <x v="0"/>
    <n v="55"/>
    <x v="0"/>
    <x v="0"/>
    <n v="56.3"/>
    <x v="1"/>
    <x v="1"/>
    <n v="64.739999999999995"/>
    <x v="0"/>
    <n v="59"/>
    <x v="1"/>
    <n v="0"/>
  </r>
  <r>
    <n v="196"/>
    <s v="Grace Kelly"/>
    <x v="0"/>
    <n v="66"/>
    <x v="1"/>
    <n v="76"/>
    <x v="1"/>
    <x v="0"/>
    <n v="72"/>
    <x v="1"/>
    <x v="0"/>
    <n v="58.95"/>
    <x v="1"/>
    <n v="84"/>
    <x v="0"/>
    <n v="275000"/>
  </r>
  <r>
    <n v="197"/>
    <s v="Neil Französisch"/>
    <x v="0"/>
    <n v="72"/>
    <x v="0"/>
    <n v="63"/>
    <x v="0"/>
    <x v="1"/>
    <n v="77.5"/>
    <x v="0"/>
    <x v="1"/>
    <n v="54.48"/>
    <x v="1"/>
    <n v="78"/>
    <x v="0"/>
    <n v="250000"/>
  </r>
  <r>
    <n v="198"/>
    <s v="Yoseph Carroll"/>
    <x v="1"/>
    <n v="83.96"/>
    <x v="0"/>
    <n v="53"/>
    <x v="0"/>
    <x v="1"/>
    <n v="91"/>
    <x v="0"/>
    <x v="0"/>
    <n v="69.709999999999994"/>
    <x v="0"/>
    <n v="72.293152709359589"/>
    <x v="0"/>
    <n v="260000"/>
  </r>
  <r>
    <n v="199"/>
    <s v="Daniel Raglin"/>
    <x v="1"/>
    <n v="67"/>
    <x v="1"/>
    <n v="70"/>
    <x v="1"/>
    <x v="0"/>
    <n v="65"/>
    <x v="2"/>
    <x v="0"/>
    <n v="71.959999999999994"/>
    <x v="0"/>
    <n v="88"/>
    <x v="1"/>
    <n v="0"/>
  </r>
  <r>
    <n v="200"/>
    <s v="Nona Balk"/>
    <x v="0"/>
    <n v="69"/>
    <x v="0"/>
    <n v="65"/>
    <x v="0"/>
    <x v="0"/>
    <n v="57"/>
    <x v="1"/>
    <x v="0"/>
    <n v="55.8"/>
    <x v="0"/>
    <n v="73"/>
    <x v="0"/>
    <n v="265000"/>
  </r>
  <r>
    <n v="201"/>
    <s v="Nathan Mautz"/>
    <x v="0"/>
    <n v="69"/>
    <x v="0"/>
    <n v="60"/>
    <x v="0"/>
    <x v="0"/>
    <n v="65"/>
    <x v="1"/>
    <x v="1"/>
    <n v="52.81"/>
    <x v="0"/>
    <n v="87.55"/>
    <x v="0"/>
    <n v="300000"/>
  </r>
  <r>
    <n v="202"/>
    <s v="Tom Ashbrook"/>
    <x v="0"/>
    <n v="54.2"/>
    <x v="1"/>
    <n v="63"/>
    <x v="0"/>
    <x v="1"/>
    <n v="58"/>
    <x v="1"/>
    <x v="0"/>
    <n v="58.44"/>
    <x v="0"/>
    <n v="79"/>
    <x v="1"/>
    <n v="0"/>
  </r>
  <r>
    <n v="203"/>
    <s v="Nora Paige"/>
    <x v="0"/>
    <n v="70"/>
    <x v="1"/>
    <n v="63"/>
    <x v="1"/>
    <x v="1"/>
    <n v="66"/>
    <x v="0"/>
    <x v="0"/>
    <n v="60.11"/>
    <x v="0"/>
    <n v="61.28"/>
    <x v="0"/>
    <n v="240000"/>
  </r>
  <r>
    <n v="204"/>
    <s v="Shahid Collister"/>
    <x v="0"/>
    <n v="55.68"/>
    <x v="0"/>
    <n v="61.33"/>
    <x v="0"/>
    <x v="0"/>
    <n v="56.87"/>
    <x v="1"/>
    <x v="0"/>
    <n v="58.3"/>
    <x v="0"/>
    <n v="66"/>
    <x v="0"/>
    <n v="260000"/>
  </r>
  <r>
    <n v="205"/>
    <s v="Pete Armstrong"/>
    <x v="1"/>
    <n v="74"/>
    <x v="0"/>
    <n v="73"/>
    <x v="0"/>
    <x v="0"/>
    <n v="73"/>
    <x v="1"/>
    <x v="1"/>
    <n v="67.69"/>
    <x v="1"/>
    <n v="80"/>
    <x v="0"/>
    <n v="210000"/>
  </r>
  <r>
    <n v="206"/>
    <s v="Rob Beeghly"/>
    <x v="0"/>
    <n v="61"/>
    <x v="0"/>
    <n v="62"/>
    <x v="0"/>
    <x v="0"/>
    <n v="65"/>
    <x v="1"/>
    <x v="1"/>
    <n v="56.81"/>
    <x v="0"/>
    <n v="62"/>
    <x v="0"/>
    <n v="250000"/>
  </r>
  <r>
    <n v="207"/>
    <s v="Steven Roelle"/>
    <x v="0"/>
    <n v="41"/>
    <x v="1"/>
    <n v="42"/>
    <x v="1"/>
    <x v="1"/>
    <n v="60"/>
    <x v="1"/>
    <x v="1"/>
    <n v="53.39"/>
    <x v="0"/>
    <n v="97"/>
    <x v="1"/>
    <n v="0"/>
  </r>
  <r>
    <n v="208"/>
    <s v="Rick Huthwaite"/>
    <x v="0"/>
    <n v="83.33"/>
    <x v="1"/>
    <n v="78"/>
    <x v="0"/>
    <x v="0"/>
    <n v="61"/>
    <x v="1"/>
    <x v="1"/>
    <n v="71.55"/>
    <x v="1"/>
    <n v="88.56"/>
    <x v="0"/>
    <n v="300000"/>
  </r>
  <r>
    <n v="209"/>
    <s v="Larry Hughes"/>
    <x v="1"/>
    <n v="43"/>
    <x v="1"/>
    <n v="60"/>
    <x v="0"/>
    <x v="1"/>
    <n v="65"/>
    <x v="1"/>
    <x v="0"/>
    <n v="62.92"/>
    <x v="0"/>
    <n v="92.66"/>
    <x v="1"/>
    <n v="0"/>
  </r>
  <r>
    <n v="210"/>
    <s v="James Galang"/>
    <x v="0"/>
    <n v="62"/>
    <x v="1"/>
    <n v="72"/>
    <x v="1"/>
    <x v="0"/>
    <n v="65"/>
    <x v="1"/>
    <x v="1"/>
    <n v="56.49"/>
    <x v="0"/>
    <n v="67"/>
    <x v="0"/>
    <n v="216000"/>
  </r>
  <r>
    <n v="211"/>
    <s v="Ken Black"/>
    <x v="0"/>
    <n v="80.599999999999994"/>
    <x v="0"/>
    <n v="82"/>
    <x v="0"/>
    <x v="0"/>
    <n v="77.599999999999994"/>
    <x v="1"/>
    <x v="1"/>
    <n v="74.489999999999995"/>
    <x v="0"/>
    <n v="91"/>
    <x v="0"/>
    <n v="400000"/>
  </r>
  <r>
    <n v="212"/>
    <s v="Logan Haushalter"/>
    <x v="0"/>
    <n v="58"/>
    <x v="0"/>
    <n v="60"/>
    <x v="0"/>
    <x v="1"/>
    <n v="72"/>
    <x v="0"/>
    <x v="1"/>
    <n v="53.62"/>
    <x v="0"/>
    <n v="74"/>
    <x v="0"/>
    <n v="275000"/>
  </r>
  <r>
    <n v="213"/>
    <s v="Eleni McCrary"/>
    <x v="0"/>
    <n v="67"/>
    <x v="0"/>
    <n v="67"/>
    <x v="0"/>
    <x v="0"/>
    <n v="73"/>
    <x v="1"/>
    <x v="1"/>
    <n v="69.72"/>
    <x v="1"/>
    <n v="59"/>
    <x v="0"/>
    <n v="295000"/>
  </r>
  <r>
    <n v="214"/>
    <s v="Mary Zewe"/>
    <x v="1"/>
    <n v="74"/>
    <x v="0"/>
    <n v="66"/>
    <x v="0"/>
    <x v="0"/>
    <n v="58"/>
    <x v="1"/>
    <x v="0"/>
    <n v="60.23"/>
    <x v="0"/>
    <n v="72.293152709359589"/>
    <x v="0"/>
    <n v="204000"/>
  </r>
  <r>
    <n v="215"/>
    <s v="Kent Will"/>
    <x v="0"/>
    <n v="62"/>
    <x v="1"/>
    <n v="58"/>
    <x v="0"/>
    <x v="1"/>
    <n v="53"/>
    <x v="1"/>
    <x v="0"/>
    <n v="60.22"/>
    <x v="0"/>
    <n v="8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BE55E-6E77-469F-9C84-8532EDCDB4A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sc_p" fld="5" subtotal="average" baseField="14" baseItem="0"/>
    <dataField name="Min of hsc_p" fld="5" subtotal="min" baseField="14" baseItem="0"/>
    <dataField name="Max of hsc_p2" fld="5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29B8C-8008-4EF7-A7B4-09CCF7C988F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gree_t">
  <location ref="E6:F1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_t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BDFCD-9FED-4D59-A8C4-F54B940438C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rkex">
  <location ref="D4:E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workex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D3D09-704E-4F01-B16D-FA8D7A584B0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D4:E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status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3D31E-B63A-4D77-8F33-651D99C520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:P1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s_id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F417C-660A-4931-9312-BA98073470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7:I11" firstHeaderRow="1" firstDataRow="2" firstDataCol="1"/>
  <pivotFields count="16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2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05590-80FD-4528-BF1D-1CAD7D63ED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7:I10" firstHeaderRow="0" firstDataRow="1" firstDataCol="1"/>
  <pivotFields count="1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sc_p" fld="3" subtotal="average" baseField="14" baseItem="0"/>
    <dataField name="Min of ssc_p" fld="3" subtotal="min" baseField="14" baseItem="0"/>
    <dataField name="Max of ssc_p" fld="3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FCC01-7653-472F-8B2C-E38A1F4F599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7:H11" firstHeaderRow="1" firstDataRow="2" firstDataCol="1"/>
  <pivotFields count="16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2" fld="0" subtotal="count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B4218-667A-4EDA-86F2-B7B69443BB3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02CA1-3A61-4549-9262-DBF690D63ED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7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A414A-EF0C-454A-8003-848FDD69C73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gree_p" fld="8" subtotal="average" baseField="14" baseItem="0"/>
    <dataField name="Min of degree_p" fld="8" subtotal="min" baseField="14" baseItem="0"/>
    <dataField name="Max of degree_p" fld="8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6C6-6FA9-41FB-AA5F-51E44C62321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77313-5D8A-498D-9A72-B42C4F76174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1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680E3-473C-4432-8F9C-F0220049FC8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1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69272-7F0F-4027-8D09-76F4F33E82F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mba_p" fld="11" subtotal="min" baseField="14" baseItem="0"/>
    <dataField name="Average of mba_p" fld="11" subtotal="average" baseField="14" baseItem="0"/>
    <dataField name="Max of mba_p2" fld="11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AC60-B375-407B-83E6-B2DDFEB4D9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C3:D6" firstHeaderRow="1" firstDataRow="1" firstDataCol="1"/>
  <pivotFields count="16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89E9-CAAB-4609-88B7-320EB9C89883}">
  <dimension ref="A3:D6"/>
  <sheetViews>
    <sheetView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88671875" bestFit="1" customWidth="1"/>
    <col min="4" max="4" width="13.33203125" bestFit="1" customWidth="1"/>
  </cols>
  <sheetData>
    <row r="3" spans="1:4" x14ac:dyDescent="0.3">
      <c r="A3" s="16" t="s">
        <v>223</v>
      </c>
      <c r="B3" t="s">
        <v>230</v>
      </c>
      <c r="C3" t="s">
        <v>231</v>
      </c>
      <c r="D3" t="s">
        <v>232</v>
      </c>
    </row>
    <row r="4" spans="1:4" x14ac:dyDescent="0.3">
      <c r="A4" s="17" t="s">
        <v>213</v>
      </c>
      <c r="B4">
        <v>58.395522388059682</v>
      </c>
      <c r="C4">
        <v>37</v>
      </c>
      <c r="D4">
        <v>82</v>
      </c>
    </row>
    <row r="5" spans="1:4" x14ac:dyDescent="0.3">
      <c r="A5" s="17" t="s">
        <v>211</v>
      </c>
      <c r="B5">
        <v>69.926554054054037</v>
      </c>
      <c r="C5">
        <v>50.83</v>
      </c>
      <c r="D5">
        <v>97.7</v>
      </c>
    </row>
    <row r="6" spans="1:4" x14ac:dyDescent="0.3">
      <c r="A6" s="17" t="s">
        <v>214</v>
      </c>
      <c r="B6">
        <v>66.333162790697642</v>
      </c>
      <c r="C6">
        <v>37</v>
      </c>
      <c r="D6">
        <v>97.7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3766-2DD2-4575-9A47-0B805F6FCBCC}">
  <dimension ref="A1:E216"/>
  <sheetViews>
    <sheetView topLeftCell="A189" workbookViewId="0">
      <selection activeCell="K204" sqref="K204"/>
    </sheetView>
  </sheetViews>
  <sheetFormatPr defaultRowHeight="14.4" x14ac:dyDescent="0.3"/>
  <cols>
    <col min="3" max="3" width="7.6640625" customWidth="1"/>
    <col min="4" max="4" width="10.6640625" customWidth="1"/>
    <col min="5" max="5" width="10" customWidth="1"/>
  </cols>
  <sheetData>
    <row r="1" spans="1:5" ht="15" thickBot="1" x14ac:dyDescent="0.35">
      <c r="A1" s="1" t="s">
        <v>0</v>
      </c>
      <c r="B1" s="1" t="s">
        <v>206</v>
      </c>
      <c r="C1" s="1" t="s">
        <v>207</v>
      </c>
      <c r="D1" s="1" t="s">
        <v>208</v>
      </c>
      <c r="E1" s="3" t="s">
        <v>209</v>
      </c>
    </row>
    <row r="2" spans="1:5" ht="15" thickBot="1" x14ac:dyDescent="0.35">
      <c r="A2" s="2">
        <v>1</v>
      </c>
      <c r="B2" s="1" t="s">
        <v>210</v>
      </c>
      <c r="C2" s="2">
        <v>55</v>
      </c>
      <c r="D2" s="1" t="s">
        <v>211</v>
      </c>
      <c r="E2" s="2">
        <v>270000</v>
      </c>
    </row>
    <row r="3" spans="1:5" ht="15" thickBot="1" x14ac:dyDescent="0.35">
      <c r="A3" s="2">
        <v>2</v>
      </c>
      <c r="B3" s="1" t="s">
        <v>212</v>
      </c>
      <c r="C3" s="2">
        <v>86.5</v>
      </c>
      <c r="D3" s="1" t="s">
        <v>211</v>
      </c>
      <c r="E3" s="2">
        <v>200000</v>
      </c>
    </row>
    <row r="4" spans="1:5" ht="15" thickBot="1" x14ac:dyDescent="0.35">
      <c r="A4" s="2">
        <v>3</v>
      </c>
      <c r="B4" s="1" t="s">
        <v>210</v>
      </c>
      <c r="C4" s="2">
        <v>75</v>
      </c>
      <c r="D4" s="1" t="s">
        <v>211</v>
      </c>
      <c r="E4" s="2">
        <v>250000</v>
      </c>
    </row>
    <row r="5" spans="1:5" ht="15" thickBot="1" x14ac:dyDescent="0.35">
      <c r="A5" s="2">
        <v>4</v>
      </c>
      <c r="B5" s="1" t="s">
        <v>210</v>
      </c>
      <c r="C5" s="2">
        <v>66</v>
      </c>
      <c r="D5" s="1" t="s">
        <v>213</v>
      </c>
      <c r="E5" s="1"/>
    </row>
    <row r="6" spans="1:5" ht="15" thickBot="1" x14ac:dyDescent="0.35">
      <c r="A6" s="2">
        <v>5</v>
      </c>
      <c r="B6" s="1" t="s">
        <v>210</v>
      </c>
      <c r="C6" s="2">
        <v>96.8</v>
      </c>
      <c r="D6" s="1" t="s">
        <v>211</v>
      </c>
      <c r="E6" s="2">
        <v>425000</v>
      </c>
    </row>
    <row r="7" spans="1:5" ht="15" thickBot="1" x14ac:dyDescent="0.35">
      <c r="A7" s="2">
        <v>6</v>
      </c>
      <c r="B7" s="1" t="s">
        <v>212</v>
      </c>
      <c r="C7" s="2">
        <v>55</v>
      </c>
      <c r="D7" s="1" t="s">
        <v>213</v>
      </c>
      <c r="E7" s="1"/>
    </row>
    <row r="8" spans="1:5" ht="15" thickBot="1" x14ac:dyDescent="0.35">
      <c r="A8" s="2">
        <v>7</v>
      </c>
      <c r="B8" s="1" t="s">
        <v>210</v>
      </c>
      <c r="C8" s="2">
        <v>74.28</v>
      </c>
      <c r="D8" s="1" t="s">
        <v>213</v>
      </c>
      <c r="E8" s="1"/>
    </row>
    <row r="9" spans="1:5" ht="15" thickBot="1" x14ac:dyDescent="0.35">
      <c r="A9" s="2">
        <v>8</v>
      </c>
      <c r="B9" s="1" t="s">
        <v>212</v>
      </c>
      <c r="C9" s="2">
        <v>67</v>
      </c>
      <c r="D9" s="1" t="s">
        <v>211</v>
      </c>
      <c r="E9" s="2">
        <v>252000</v>
      </c>
    </row>
    <row r="10" spans="1:5" ht="15" thickBot="1" x14ac:dyDescent="0.35">
      <c r="A10" s="2">
        <v>9</v>
      </c>
      <c r="B10" s="1" t="s">
        <v>210</v>
      </c>
      <c r="C10" s="2">
        <v>91.34</v>
      </c>
      <c r="D10" s="1" t="s">
        <v>211</v>
      </c>
      <c r="E10" s="2">
        <v>231000</v>
      </c>
    </row>
    <row r="11" spans="1:5" ht="15" thickBot="1" x14ac:dyDescent="0.35">
      <c r="A11" s="2">
        <v>10</v>
      </c>
      <c r="B11" s="1" t="s">
        <v>210</v>
      </c>
      <c r="C11" s="1"/>
      <c r="D11" s="1" t="s">
        <v>213</v>
      </c>
      <c r="E11" s="1"/>
    </row>
    <row r="12" spans="1:5" ht="15" thickBot="1" x14ac:dyDescent="0.35">
      <c r="A12" s="2">
        <v>11</v>
      </c>
      <c r="B12" s="1" t="s">
        <v>212</v>
      </c>
      <c r="C12" s="2">
        <v>62</v>
      </c>
      <c r="D12" s="1" t="s">
        <v>211</v>
      </c>
      <c r="E12" s="2">
        <v>260000</v>
      </c>
    </row>
    <row r="13" spans="1:5" ht="15" thickBot="1" x14ac:dyDescent="0.35">
      <c r="A13" s="2">
        <v>12</v>
      </c>
      <c r="B13" s="1" t="s">
        <v>212</v>
      </c>
      <c r="C13" s="2">
        <v>60</v>
      </c>
      <c r="D13" s="1" t="s">
        <v>211</v>
      </c>
      <c r="E13" s="2">
        <v>250000</v>
      </c>
    </row>
    <row r="14" spans="1:5" ht="15" thickBot="1" x14ac:dyDescent="0.35">
      <c r="A14" s="2">
        <v>13</v>
      </c>
      <c r="B14" s="1" t="s">
        <v>210</v>
      </c>
      <c r="C14" s="2">
        <v>62</v>
      </c>
      <c r="D14" s="1" t="s">
        <v>213</v>
      </c>
      <c r="E14" s="1"/>
    </row>
    <row r="15" spans="1:5" ht="15" thickBot="1" x14ac:dyDescent="0.35">
      <c r="A15" s="2">
        <v>14</v>
      </c>
      <c r="B15" s="1" t="s">
        <v>210</v>
      </c>
      <c r="C15" s="2">
        <v>68</v>
      </c>
      <c r="D15" s="1" t="s">
        <v>211</v>
      </c>
      <c r="E15" s="2">
        <v>218000</v>
      </c>
    </row>
    <row r="16" spans="1:5" ht="15" thickBot="1" x14ac:dyDescent="0.35">
      <c r="A16" s="2">
        <v>15</v>
      </c>
      <c r="B16" s="1" t="s">
        <v>210</v>
      </c>
      <c r="C16" s="2">
        <v>76</v>
      </c>
      <c r="D16" s="1" t="s">
        <v>213</v>
      </c>
      <c r="E16" s="1"/>
    </row>
    <row r="17" spans="1:5" ht="15" thickBot="1" x14ac:dyDescent="0.35">
      <c r="A17" s="2">
        <v>16</v>
      </c>
      <c r="B17" s="1" t="s">
        <v>212</v>
      </c>
      <c r="C17" s="2">
        <v>72</v>
      </c>
      <c r="D17" s="1" t="s">
        <v>211</v>
      </c>
      <c r="E17" s="2">
        <v>200000</v>
      </c>
    </row>
    <row r="18" spans="1:5" ht="15" thickBot="1" x14ac:dyDescent="0.35">
      <c r="A18" s="2">
        <v>17</v>
      </c>
      <c r="B18" s="1" t="s">
        <v>212</v>
      </c>
      <c r="C18" s="2">
        <v>60</v>
      </c>
      <c r="D18" s="1" t="s">
        <v>211</v>
      </c>
      <c r="E18" s="2">
        <v>300000</v>
      </c>
    </row>
    <row r="19" spans="1:5" ht="15" thickBot="1" x14ac:dyDescent="0.35">
      <c r="A19" s="2">
        <v>18</v>
      </c>
      <c r="B19" s="1" t="s">
        <v>210</v>
      </c>
      <c r="C19" s="2">
        <v>60</v>
      </c>
      <c r="D19" s="1" t="s">
        <v>213</v>
      </c>
      <c r="E19" s="1"/>
    </row>
    <row r="20" spans="1:5" ht="15" thickBot="1" x14ac:dyDescent="0.35">
      <c r="A20" s="2">
        <v>19</v>
      </c>
      <c r="B20" s="1" t="s">
        <v>210</v>
      </c>
      <c r="C20" s="2">
        <v>68</v>
      </c>
      <c r="D20" s="1" t="s">
        <v>213</v>
      </c>
      <c r="E20" s="1"/>
    </row>
    <row r="21" spans="1:5" ht="15" thickBot="1" x14ac:dyDescent="0.35">
      <c r="A21" s="2">
        <v>20</v>
      </c>
      <c r="B21" s="1" t="s">
        <v>212</v>
      </c>
      <c r="C21" s="2">
        <v>50.48</v>
      </c>
      <c r="D21" s="1" t="s">
        <v>211</v>
      </c>
      <c r="E21" s="2">
        <v>236000</v>
      </c>
    </row>
    <row r="22" spans="1:5" ht="15" thickBot="1" x14ac:dyDescent="0.35">
      <c r="A22" s="2">
        <v>21</v>
      </c>
      <c r="B22" s="1" t="s">
        <v>210</v>
      </c>
      <c r="C22" s="2">
        <v>51</v>
      </c>
      <c r="D22" s="1" t="s">
        <v>211</v>
      </c>
      <c r="E22" s="2">
        <v>265000</v>
      </c>
    </row>
    <row r="23" spans="1:5" ht="15" thickBot="1" x14ac:dyDescent="0.35">
      <c r="A23" s="2">
        <v>22</v>
      </c>
      <c r="B23" s="1" t="s">
        <v>210</v>
      </c>
      <c r="C23" s="1"/>
      <c r="D23" s="1" t="s">
        <v>211</v>
      </c>
      <c r="E23" s="2">
        <v>393000</v>
      </c>
    </row>
    <row r="24" spans="1:5" ht="15" thickBot="1" x14ac:dyDescent="0.35">
      <c r="A24" s="2">
        <v>23</v>
      </c>
      <c r="B24" s="1" t="s">
        <v>210</v>
      </c>
      <c r="C24" s="2">
        <v>55.53</v>
      </c>
      <c r="D24" s="1" t="s">
        <v>211</v>
      </c>
      <c r="E24" s="2">
        <v>360000</v>
      </c>
    </row>
    <row r="25" spans="1:5" ht="15" thickBot="1" x14ac:dyDescent="0.35">
      <c r="A25" s="2">
        <v>24</v>
      </c>
      <c r="B25" s="1" t="s">
        <v>212</v>
      </c>
      <c r="C25" s="2">
        <v>92</v>
      </c>
      <c r="D25" s="1" t="s">
        <v>211</v>
      </c>
      <c r="E25" s="2">
        <v>300000</v>
      </c>
    </row>
    <row r="26" spans="1:5" ht="15" thickBot="1" x14ac:dyDescent="0.35">
      <c r="A26" s="2">
        <v>25</v>
      </c>
      <c r="B26" s="1" t="s">
        <v>210</v>
      </c>
      <c r="C26" s="2">
        <v>97.4</v>
      </c>
      <c r="D26" s="1" t="s">
        <v>211</v>
      </c>
      <c r="E26" s="2">
        <v>360000</v>
      </c>
    </row>
    <row r="27" spans="1:5" ht="15" thickBot="1" x14ac:dyDescent="0.35">
      <c r="A27" s="2">
        <v>26</v>
      </c>
      <c r="B27" s="1" t="s">
        <v>212</v>
      </c>
      <c r="C27" s="2">
        <v>76</v>
      </c>
      <c r="D27" s="1" t="s">
        <v>213</v>
      </c>
      <c r="E27" s="1"/>
    </row>
    <row r="28" spans="1:5" ht="15" thickBot="1" x14ac:dyDescent="0.35">
      <c r="A28" s="2">
        <v>27</v>
      </c>
      <c r="B28" s="1" t="s">
        <v>212</v>
      </c>
      <c r="C28" s="2">
        <v>94</v>
      </c>
      <c r="D28" s="1" t="s">
        <v>211</v>
      </c>
      <c r="E28" s="2">
        <v>240000</v>
      </c>
    </row>
    <row r="29" spans="1:5" ht="15" thickBot="1" x14ac:dyDescent="0.35">
      <c r="A29" s="2">
        <v>28</v>
      </c>
      <c r="B29" s="1" t="s">
        <v>210</v>
      </c>
      <c r="C29" s="2">
        <v>68</v>
      </c>
      <c r="D29" s="1" t="s">
        <v>211</v>
      </c>
      <c r="E29" s="2">
        <v>265000</v>
      </c>
    </row>
    <row r="30" spans="1:5" ht="15" thickBot="1" x14ac:dyDescent="0.35">
      <c r="A30" s="2">
        <v>29</v>
      </c>
      <c r="B30" s="1" t="s">
        <v>212</v>
      </c>
      <c r="C30" s="2">
        <v>73.349999999999994</v>
      </c>
      <c r="D30" s="1" t="s">
        <v>211</v>
      </c>
      <c r="E30" s="2">
        <v>350000</v>
      </c>
    </row>
    <row r="31" spans="1:5" ht="15" thickBot="1" x14ac:dyDescent="0.35">
      <c r="A31" s="2">
        <v>30</v>
      </c>
      <c r="B31" s="1" t="s">
        <v>210</v>
      </c>
      <c r="C31" s="2">
        <v>77</v>
      </c>
      <c r="D31" s="1" t="s">
        <v>213</v>
      </c>
      <c r="E31" s="1"/>
    </row>
    <row r="32" spans="1:5" ht="15" thickBot="1" x14ac:dyDescent="0.35">
      <c r="A32" s="2">
        <v>31</v>
      </c>
      <c r="B32" s="1" t="s">
        <v>210</v>
      </c>
      <c r="C32" s="2">
        <v>52</v>
      </c>
      <c r="D32" s="1" t="s">
        <v>211</v>
      </c>
      <c r="E32" s="2">
        <v>250000</v>
      </c>
    </row>
    <row r="33" spans="1:5" ht="15" thickBot="1" x14ac:dyDescent="0.35">
      <c r="A33" s="2">
        <v>32</v>
      </c>
      <c r="B33" s="1" t="s">
        <v>210</v>
      </c>
      <c r="C33" s="2">
        <v>64</v>
      </c>
      <c r="D33" s="1" t="s">
        <v>213</v>
      </c>
      <c r="E33" s="1"/>
    </row>
    <row r="34" spans="1:5" ht="15" thickBot="1" x14ac:dyDescent="0.35">
      <c r="A34" s="2">
        <v>33</v>
      </c>
      <c r="B34" s="1" t="s">
        <v>210</v>
      </c>
      <c r="C34" s="2">
        <v>50.89</v>
      </c>
      <c r="D34" s="1" t="s">
        <v>211</v>
      </c>
      <c r="E34" s="2">
        <v>278000</v>
      </c>
    </row>
    <row r="35" spans="1:5" ht="15" thickBot="1" x14ac:dyDescent="0.35">
      <c r="A35" s="2">
        <v>34</v>
      </c>
      <c r="B35" s="1" t="s">
        <v>212</v>
      </c>
      <c r="C35" s="2">
        <v>88</v>
      </c>
      <c r="D35" s="1" t="s">
        <v>211</v>
      </c>
      <c r="E35" s="2">
        <v>260000</v>
      </c>
    </row>
    <row r="36" spans="1:5" ht="15" thickBot="1" x14ac:dyDescent="0.35">
      <c r="A36" s="2">
        <v>35</v>
      </c>
      <c r="B36" s="1" t="s">
        <v>210</v>
      </c>
      <c r="C36" s="2">
        <v>68.44</v>
      </c>
      <c r="D36" s="1" t="s">
        <v>213</v>
      </c>
      <c r="E36" s="1"/>
    </row>
    <row r="37" spans="1:5" ht="15" thickBot="1" x14ac:dyDescent="0.35">
      <c r="A37" s="2">
        <v>36</v>
      </c>
      <c r="B37" s="1" t="s">
        <v>210</v>
      </c>
      <c r="C37" s="2">
        <v>71</v>
      </c>
      <c r="D37" s="1" t="s">
        <v>211</v>
      </c>
      <c r="E37" s="2">
        <v>300000</v>
      </c>
    </row>
    <row r="38" spans="1:5" ht="15" thickBot="1" x14ac:dyDescent="0.35">
      <c r="A38" s="2">
        <v>37</v>
      </c>
      <c r="B38" s="1" t="s">
        <v>210</v>
      </c>
      <c r="C38" s="2">
        <v>64</v>
      </c>
      <c r="D38" s="1" t="s">
        <v>213</v>
      </c>
      <c r="E38" s="1"/>
    </row>
    <row r="39" spans="1:5" ht="15" thickBot="1" x14ac:dyDescent="0.35">
      <c r="A39" s="2">
        <v>38</v>
      </c>
      <c r="B39" s="1" t="s">
        <v>210</v>
      </c>
      <c r="C39" s="1"/>
      <c r="D39" s="1" t="s">
        <v>211</v>
      </c>
      <c r="E39" s="2">
        <v>320000</v>
      </c>
    </row>
    <row r="40" spans="1:5" ht="15" thickBot="1" x14ac:dyDescent="0.35">
      <c r="A40" s="2">
        <v>39</v>
      </c>
      <c r="B40" s="1" t="s">
        <v>210</v>
      </c>
      <c r="C40" s="2">
        <v>53.7</v>
      </c>
      <c r="D40" s="1" t="s">
        <v>211</v>
      </c>
      <c r="E40" s="2">
        <v>240000</v>
      </c>
    </row>
    <row r="41" spans="1:5" ht="15" thickBot="1" x14ac:dyDescent="0.35">
      <c r="A41" s="2">
        <v>40</v>
      </c>
      <c r="B41" s="1" t="s">
        <v>210</v>
      </c>
      <c r="C41" s="2">
        <v>93</v>
      </c>
      <c r="D41" s="1" t="s">
        <v>211</v>
      </c>
      <c r="E41" s="2">
        <v>411000</v>
      </c>
    </row>
    <row r="42" spans="1:5" ht="15" thickBot="1" x14ac:dyDescent="0.35">
      <c r="A42" s="2">
        <v>41</v>
      </c>
      <c r="B42" s="1" t="s">
        <v>210</v>
      </c>
      <c r="C42" s="2">
        <v>60</v>
      </c>
      <c r="D42" s="1" t="s">
        <v>211</v>
      </c>
      <c r="E42" s="2">
        <v>287000</v>
      </c>
    </row>
    <row r="43" spans="1:5" ht="15" thickBot="1" x14ac:dyDescent="0.35">
      <c r="A43" s="2">
        <v>42</v>
      </c>
      <c r="B43" s="1" t="s">
        <v>212</v>
      </c>
      <c r="C43" s="1"/>
      <c r="D43" s="1" t="s">
        <v>213</v>
      </c>
      <c r="E43" s="1"/>
    </row>
    <row r="44" spans="1:5" ht="15" thickBot="1" x14ac:dyDescent="0.35">
      <c r="A44" s="2">
        <v>43</v>
      </c>
      <c r="B44" s="1" t="s">
        <v>210</v>
      </c>
      <c r="C44" s="2">
        <v>63</v>
      </c>
      <c r="D44" s="1" t="s">
        <v>213</v>
      </c>
      <c r="E44" s="1"/>
    </row>
    <row r="45" spans="1:5" ht="15" thickBot="1" x14ac:dyDescent="0.35">
      <c r="A45" s="2">
        <v>44</v>
      </c>
      <c r="B45" s="1" t="s">
        <v>210</v>
      </c>
      <c r="C45" s="2">
        <v>95</v>
      </c>
      <c r="D45" s="1" t="s">
        <v>211</v>
      </c>
      <c r="E45" s="2">
        <v>300000</v>
      </c>
    </row>
    <row r="46" spans="1:5" ht="15" thickBot="1" x14ac:dyDescent="0.35">
      <c r="A46" s="2">
        <v>45</v>
      </c>
      <c r="B46" s="1" t="s">
        <v>212</v>
      </c>
      <c r="C46" s="2">
        <v>89</v>
      </c>
      <c r="D46" s="1" t="s">
        <v>211</v>
      </c>
      <c r="E46" s="2">
        <v>200000</v>
      </c>
    </row>
    <row r="47" spans="1:5" ht="15" thickBot="1" x14ac:dyDescent="0.35">
      <c r="A47" s="2">
        <v>46</v>
      </c>
      <c r="B47" s="1" t="s">
        <v>210</v>
      </c>
      <c r="C47" s="2">
        <v>58</v>
      </c>
      <c r="D47" s="1" t="s">
        <v>213</v>
      </c>
      <c r="E47" s="1"/>
    </row>
    <row r="48" spans="1:5" ht="15" thickBot="1" x14ac:dyDescent="0.35">
      <c r="A48" s="2">
        <v>47</v>
      </c>
      <c r="B48" s="1" t="s">
        <v>210</v>
      </c>
      <c r="C48" s="2">
        <v>68</v>
      </c>
      <c r="D48" s="1" t="s">
        <v>213</v>
      </c>
      <c r="E48" s="1"/>
    </row>
    <row r="49" spans="1:5" ht="15" thickBot="1" x14ac:dyDescent="0.35">
      <c r="A49" s="2">
        <v>48</v>
      </c>
      <c r="B49" s="1" t="s">
        <v>212</v>
      </c>
      <c r="C49" s="2">
        <v>78</v>
      </c>
      <c r="D49" s="1" t="s">
        <v>211</v>
      </c>
      <c r="E49" s="2">
        <v>204000</v>
      </c>
    </row>
    <row r="50" spans="1:5" ht="15" thickBot="1" x14ac:dyDescent="0.35">
      <c r="A50" s="2">
        <v>49</v>
      </c>
      <c r="B50" s="1" t="s">
        <v>210</v>
      </c>
      <c r="C50" s="2">
        <v>64</v>
      </c>
      <c r="D50" s="1" t="s">
        <v>211</v>
      </c>
      <c r="E50" s="2">
        <v>250000</v>
      </c>
    </row>
    <row r="51" spans="1:5" ht="15" thickBot="1" x14ac:dyDescent="0.35">
      <c r="A51" s="2">
        <v>50</v>
      </c>
      <c r="B51" s="1" t="s">
        <v>210</v>
      </c>
      <c r="C51" s="2">
        <v>65</v>
      </c>
      <c r="D51" s="1" t="s">
        <v>213</v>
      </c>
      <c r="E51" s="1"/>
    </row>
    <row r="52" spans="1:5" ht="15" thickBot="1" x14ac:dyDescent="0.35">
      <c r="A52" s="2">
        <v>51</v>
      </c>
      <c r="B52" s="1" t="s">
        <v>210</v>
      </c>
      <c r="C52" s="2">
        <v>65</v>
      </c>
      <c r="D52" s="1" t="s">
        <v>211</v>
      </c>
      <c r="E52" s="2">
        <v>200000</v>
      </c>
    </row>
    <row r="53" spans="1:5" ht="15" thickBot="1" x14ac:dyDescent="0.35">
      <c r="A53" s="2">
        <v>52</v>
      </c>
      <c r="B53" s="1" t="s">
        <v>210</v>
      </c>
      <c r="C53" s="1"/>
      <c r="D53" s="1" t="s">
        <v>213</v>
      </c>
      <c r="E53" s="1"/>
    </row>
    <row r="54" spans="1:5" ht="15" thickBot="1" x14ac:dyDescent="0.35">
      <c r="A54" s="2">
        <v>53</v>
      </c>
      <c r="B54" s="1" t="s">
        <v>210</v>
      </c>
      <c r="C54" s="2">
        <v>71.2</v>
      </c>
      <c r="D54" s="1" t="s">
        <v>213</v>
      </c>
      <c r="E54" s="1"/>
    </row>
    <row r="55" spans="1:5" ht="15" thickBot="1" x14ac:dyDescent="0.35">
      <c r="A55" s="2">
        <v>54</v>
      </c>
      <c r="B55" s="1" t="s">
        <v>210</v>
      </c>
      <c r="C55" s="2">
        <v>87</v>
      </c>
      <c r="D55" s="1" t="s">
        <v>211</v>
      </c>
      <c r="E55" s="2">
        <v>450000</v>
      </c>
    </row>
    <row r="56" spans="1:5" ht="15" thickBot="1" x14ac:dyDescent="0.35">
      <c r="A56" s="2">
        <v>55</v>
      </c>
      <c r="B56" s="1" t="s">
        <v>210</v>
      </c>
      <c r="C56" s="2">
        <v>78</v>
      </c>
      <c r="D56" s="1" t="s">
        <v>211</v>
      </c>
      <c r="E56" s="2">
        <v>216000</v>
      </c>
    </row>
    <row r="57" spans="1:5" ht="15" thickBot="1" x14ac:dyDescent="0.35">
      <c r="A57" s="2">
        <v>56</v>
      </c>
      <c r="B57" s="1" t="s">
        <v>210</v>
      </c>
      <c r="C57" s="2">
        <v>71</v>
      </c>
      <c r="D57" s="1" t="s">
        <v>211</v>
      </c>
      <c r="E57" s="2">
        <v>220000</v>
      </c>
    </row>
    <row r="58" spans="1:5" ht="15" thickBot="1" x14ac:dyDescent="0.35">
      <c r="A58" s="2">
        <v>57</v>
      </c>
      <c r="B58" s="1" t="s">
        <v>210</v>
      </c>
      <c r="C58" s="2">
        <v>68</v>
      </c>
      <c r="D58" s="1" t="s">
        <v>211</v>
      </c>
      <c r="E58" s="2">
        <v>240000</v>
      </c>
    </row>
    <row r="59" spans="1:5" ht="15" thickBot="1" x14ac:dyDescent="0.35">
      <c r="A59" s="2">
        <v>58</v>
      </c>
      <c r="B59" s="1" t="s">
        <v>210</v>
      </c>
      <c r="C59" s="2">
        <v>80</v>
      </c>
      <c r="D59" s="1" t="s">
        <v>211</v>
      </c>
      <c r="E59" s="2">
        <v>360000</v>
      </c>
    </row>
    <row r="60" spans="1:5" ht="15" thickBot="1" x14ac:dyDescent="0.35">
      <c r="A60" s="2">
        <v>59</v>
      </c>
      <c r="B60" s="1" t="s">
        <v>210</v>
      </c>
      <c r="C60" s="2">
        <v>74</v>
      </c>
      <c r="D60" s="1" t="s">
        <v>211</v>
      </c>
      <c r="E60" s="2">
        <v>268000</v>
      </c>
    </row>
    <row r="61" spans="1:5" ht="15" thickBot="1" x14ac:dyDescent="0.35">
      <c r="A61" s="2">
        <v>60</v>
      </c>
      <c r="B61" s="1" t="s">
        <v>210</v>
      </c>
      <c r="C61" s="2">
        <v>57.6</v>
      </c>
      <c r="D61" s="1" t="s">
        <v>211</v>
      </c>
      <c r="E61" s="2">
        <v>265000</v>
      </c>
    </row>
    <row r="62" spans="1:5" ht="15" thickBot="1" x14ac:dyDescent="0.35">
      <c r="A62" s="2">
        <v>61</v>
      </c>
      <c r="B62" s="1" t="s">
        <v>212</v>
      </c>
      <c r="C62" s="2">
        <v>60</v>
      </c>
      <c r="D62" s="1" t="s">
        <v>211</v>
      </c>
      <c r="E62" s="2">
        <v>260000</v>
      </c>
    </row>
    <row r="63" spans="1:5" ht="15" thickBot="1" x14ac:dyDescent="0.35">
      <c r="A63" s="2">
        <v>62</v>
      </c>
      <c r="B63" s="1" t="s">
        <v>210</v>
      </c>
      <c r="C63" s="2">
        <v>61.6</v>
      </c>
      <c r="D63" s="1" t="s">
        <v>211</v>
      </c>
      <c r="E63" s="2">
        <v>300000</v>
      </c>
    </row>
    <row r="64" spans="1:5" ht="15" thickBot="1" x14ac:dyDescent="0.35">
      <c r="A64" s="2">
        <v>63</v>
      </c>
      <c r="B64" s="1" t="s">
        <v>210</v>
      </c>
      <c r="C64" s="2">
        <v>59</v>
      </c>
      <c r="D64" s="1" t="s">
        <v>211</v>
      </c>
      <c r="E64" s="2">
        <v>240000</v>
      </c>
    </row>
    <row r="65" spans="1:5" ht="15" thickBot="1" x14ac:dyDescent="0.35">
      <c r="A65" s="2">
        <v>64</v>
      </c>
      <c r="B65" s="1" t="s">
        <v>210</v>
      </c>
      <c r="C65" s="2">
        <v>68.5</v>
      </c>
      <c r="D65" s="1" t="s">
        <v>213</v>
      </c>
      <c r="E65" s="1"/>
    </row>
    <row r="66" spans="1:5" ht="15" thickBot="1" x14ac:dyDescent="0.35">
      <c r="A66" s="2">
        <v>65</v>
      </c>
      <c r="B66" s="1" t="s">
        <v>210</v>
      </c>
      <c r="C66" s="2">
        <v>61</v>
      </c>
      <c r="D66" s="1" t="s">
        <v>211</v>
      </c>
      <c r="E66" s="2">
        <v>240000</v>
      </c>
    </row>
    <row r="67" spans="1:5" ht="15" thickBot="1" x14ac:dyDescent="0.35">
      <c r="A67" s="2">
        <v>66</v>
      </c>
      <c r="B67" s="1" t="s">
        <v>210</v>
      </c>
      <c r="C67" s="2">
        <v>89.69</v>
      </c>
      <c r="D67" s="1" t="s">
        <v>213</v>
      </c>
      <c r="E67" s="1"/>
    </row>
    <row r="68" spans="1:5" ht="15" thickBot="1" x14ac:dyDescent="0.35">
      <c r="A68" s="2">
        <v>67</v>
      </c>
      <c r="B68" s="1" t="s">
        <v>210</v>
      </c>
      <c r="C68" s="2">
        <v>68.92</v>
      </c>
      <c r="D68" s="1" t="s">
        <v>211</v>
      </c>
      <c r="E68" s="2">
        <v>275000</v>
      </c>
    </row>
    <row r="69" spans="1:5" ht="15" thickBot="1" x14ac:dyDescent="0.35">
      <c r="A69" s="2">
        <v>68</v>
      </c>
      <c r="B69" s="1" t="s">
        <v>210</v>
      </c>
      <c r="C69" s="2">
        <v>68.709999999999994</v>
      </c>
      <c r="D69" s="1" t="s">
        <v>211</v>
      </c>
      <c r="E69" s="2">
        <v>275000</v>
      </c>
    </row>
    <row r="70" spans="1:5" ht="15" thickBot="1" x14ac:dyDescent="0.35">
      <c r="A70" s="2">
        <v>69</v>
      </c>
      <c r="B70" s="1" t="s">
        <v>210</v>
      </c>
      <c r="C70" s="2">
        <v>79</v>
      </c>
      <c r="D70" s="1" t="s">
        <v>213</v>
      </c>
      <c r="E70" s="1"/>
    </row>
    <row r="71" spans="1:5" ht="15" thickBot="1" x14ac:dyDescent="0.35">
      <c r="A71" s="2">
        <v>70</v>
      </c>
      <c r="B71" s="1" t="s">
        <v>212</v>
      </c>
      <c r="C71" s="1"/>
      <c r="D71" s="1" t="s">
        <v>211</v>
      </c>
      <c r="E71" s="2">
        <v>275000</v>
      </c>
    </row>
    <row r="72" spans="1:5" ht="15" thickBot="1" x14ac:dyDescent="0.35">
      <c r="A72" s="2">
        <v>71</v>
      </c>
      <c r="B72" s="1" t="s">
        <v>210</v>
      </c>
      <c r="C72" s="2">
        <v>89</v>
      </c>
      <c r="D72" s="1" t="s">
        <v>211</v>
      </c>
      <c r="E72" s="2">
        <v>360000</v>
      </c>
    </row>
    <row r="73" spans="1:5" ht="15" thickBot="1" x14ac:dyDescent="0.35">
      <c r="A73" s="2">
        <v>72</v>
      </c>
      <c r="B73" s="1" t="s">
        <v>210</v>
      </c>
      <c r="C73" s="2">
        <v>95</v>
      </c>
      <c r="D73" s="1" t="s">
        <v>211</v>
      </c>
      <c r="E73" s="2">
        <v>240000</v>
      </c>
    </row>
    <row r="74" spans="1:5" ht="15" thickBot="1" x14ac:dyDescent="0.35">
      <c r="A74" s="2">
        <v>73</v>
      </c>
      <c r="B74" s="1" t="s">
        <v>210</v>
      </c>
      <c r="C74" s="2">
        <v>95.5</v>
      </c>
      <c r="D74" s="1" t="s">
        <v>211</v>
      </c>
      <c r="E74" s="2">
        <v>240000</v>
      </c>
    </row>
    <row r="75" spans="1:5" ht="15" thickBot="1" x14ac:dyDescent="0.35">
      <c r="A75" s="2">
        <v>74</v>
      </c>
      <c r="B75" s="1" t="s">
        <v>210</v>
      </c>
      <c r="C75" s="2">
        <v>86</v>
      </c>
      <c r="D75" s="1" t="s">
        <v>211</v>
      </c>
      <c r="E75" s="2">
        <v>218000</v>
      </c>
    </row>
    <row r="76" spans="1:5" ht="15" thickBot="1" x14ac:dyDescent="0.35">
      <c r="A76" s="2">
        <v>75</v>
      </c>
      <c r="B76" s="1" t="s">
        <v>210</v>
      </c>
      <c r="C76" s="2">
        <v>84.27</v>
      </c>
      <c r="D76" s="1" t="s">
        <v>211</v>
      </c>
      <c r="E76" s="2">
        <v>336000</v>
      </c>
    </row>
    <row r="77" spans="1:5" ht="15" thickBot="1" x14ac:dyDescent="0.35">
      <c r="A77" s="2">
        <v>76</v>
      </c>
      <c r="B77" s="1" t="s">
        <v>210</v>
      </c>
      <c r="C77" s="2">
        <v>74</v>
      </c>
      <c r="D77" s="1" t="s">
        <v>213</v>
      </c>
      <c r="E77" s="1"/>
    </row>
    <row r="78" spans="1:5" ht="15" thickBot="1" x14ac:dyDescent="0.35">
      <c r="A78" s="2">
        <v>77</v>
      </c>
      <c r="B78" s="1" t="s">
        <v>210</v>
      </c>
      <c r="C78" s="2">
        <v>61</v>
      </c>
      <c r="D78" s="1" t="s">
        <v>211</v>
      </c>
      <c r="E78" s="2">
        <v>230000</v>
      </c>
    </row>
    <row r="79" spans="1:5" ht="15" thickBot="1" x14ac:dyDescent="0.35">
      <c r="A79" s="2">
        <v>78</v>
      </c>
      <c r="B79" s="1" t="s">
        <v>212</v>
      </c>
      <c r="C79" s="2">
        <v>69</v>
      </c>
      <c r="D79" s="1" t="s">
        <v>211</v>
      </c>
      <c r="E79" s="2">
        <v>500000</v>
      </c>
    </row>
    <row r="80" spans="1:5" ht="15" thickBot="1" x14ac:dyDescent="0.35">
      <c r="A80" s="2">
        <v>79</v>
      </c>
      <c r="B80" s="1" t="s">
        <v>210</v>
      </c>
      <c r="C80" s="2">
        <v>86.04</v>
      </c>
      <c r="D80" s="1" t="s">
        <v>211</v>
      </c>
      <c r="E80" s="2">
        <v>270000</v>
      </c>
    </row>
    <row r="81" spans="1:5" ht="15" thickBot="1" x14ac:dyDescent="0.35">
      <c r="A81" s="2">
        <v>80</v>
      </c>
      <c r="B81" s="1" t="s">
        <v>210</v>
      </c>
      <c r="C81" s="2">
        <v>75</v>
      </c>
      <c r="D81" s="1" t="s">
        <v>213</v>
      </c>
      <c r="E81" s="1"/>
    </row>
    <row r="82" spans="1:5" ht="15" thickBot="1" x14ac:dyDescent="0.35">
      <c r="A82" s="2">
        <v>81</v>
      </c>
      <c r="B82" s="1" t="s">
        <v>212</v>
      </c>
      <c r="C82" s="2">
        <v>67</v>
      </c>
      <c r="D82" s="1" t="s">
        <v>211</v>
      </c>
      <c r="E82" s="2">
        <v>240000</v>
      </c>
    </row>
    <row r="83" spans="1:5" ht="15" thickBot="1" x14ac:dyDescent="0.35">
      <c r="A83" s="2">
        <v>82</v>
      </c>
      <c r="B83" s="1" t="s">
        <v>212</v>
      </c>
      <c r="C83" s="2">
        <v>86</v>
      </c>
      <c r="D83" s="1" t="s">
        <v>211</v>
      </c>
      <c r="E83" s="2">
        <v>300000</v>
      </c>
    </row>
    <row r="84" spans="1:5" ht="15" thickBot="1" x14ac:dyDescent="0.35">
      <c r="A84" s="2">
        <v>83</v>
      </c>
      <c r="B84" s="1" t="s">
        <v>210</v>
      </c>
      <c r="C84" s="2">
        <v>82</v>
      </c>
      <c r="D84" s="1" t="s">
        <v>213</v>
      </c>
      <c r="E84" s="1"/>
    </row>
    <row r="85" spans="1:5" ht="15" thickBot="1" x14ac:dyDescent="0.35">
      <c r="A85" s="2">
        <v>84</v>
      </c>
      <c r="B85" s="1" t="s">
        <v>212</v>
      </c>
      <c r="C85" s="2">
        <v>84</v>
      </c>
      <c r="D85" s="1" t="s">
        <v>211</v>
      </c>
      <c r="E85" s="2">
        <v>300000</v>
      </c>
    </row>
    <row r="86" spans="1:5" ht="15" thickBot="1" x14ac:dyDescent="0.35">
      <c r="A86" s="2">
        <v>85</v>
      </c>
      <c r="B86" s="1" t="s">
        <v>212</v>
      </c>
      <c r="C86" s="2">
        <v>55</v>
      </c>
      <c r="D86" s="1" t="s">
        <v>211</v>
      </c>
      <c r="E86" s="2">
        <v>300000</v>
      </c>
    </row>
    <row r="87" spans="1:5" ht="15" thickBot="1" x14ac:dyDescent="0.35">
      <c r="A87" s="2">
        <v>86</v>
      </c>
      <c r="B87" s="1" t="s">
        <v>212</v>
      </c>
      <c r="C87" s="2">
        <v>78.739999999999995</v>
      </c>
      <c r="D87" s="1" t="s">
        <v>211</v>
      </c>
      <c r="E87" s="2">
        <v>400000</v>
      </c>
    </row>
    <row r="88" spans="1:5" ht="15" thickBot="1" x14ac:dyDescent="0.35">
      <c r="A88" s="2">
        <v>87</v>
      </c>
      <c r="B88" s="1" t="s">
        <v>210</v>
      </c>
      <c r="C88" s="2">
        <v>67</v>
      </c>
      <c r="D88" s="1" t="s">
        <v>211</v>
      </c>
      <c r="E88" s="2">
        <v>220000</v>
      </c>
    </row>
    <row r="89" spans="1:5" ht="15" thickBot="1" x14ac:dyDescent="0.35">
      <c r="A89" s="2">
        <v>88</v>
      </c>
      <c r="B89" s="1" t="s">
        <v>210</v>
      </c>
      <c r="C89" s="2">
        <v>75</v>
      </c>
      <c r="D89" s="1" t="s">
        <v>213</v>
      </c>
      <c r="E89" s="1"/>
    </row>
    <row r="90" spans="1:5" ht="15" thickBot="1" x14ac:dyDescent="0.35">
      <c r="A90" s="2">
        <v>89</v>
      </c>
      <c r="B90" s="1" t="s">
        <v>210</v>
      </c>
      <c r="C90" s="2">
        <v>58</v>
      </c>
      <c r="D90" s="1" t="s">
        <v>211</v>
      </c>
      <c r="E90" s="2">
        <v>210000</v>
      </c>
    </row>
    <row r="91" spans="1:5" ht="15" thickBot="1" x14ac:dyDescent="0.35">
      <c r="A91" s="2">
        <v>90</v>
      </c>
      <c r="B91" s="1" t="s">
        <v>212</v>
      </c>
      <c r="C91" s="2">
        <v>62</v>
      </c>
      <c r="D91" s="1" t="s">
        <v>211</v>
      </c>
      <c r="E91" s="2">
        <v>210000</v>
      </c>
    </row>
    <row r="92" spans="1:5" ht="15" thickBot="1" x14ac:dyDescent="0.35">
      <c r="A92" s="2">
        <v>91</v>
      </c>
      <c r="B92" s="1" t="s">
        <v>210</v>
      </c>
      <c r="C92" s="2">
        <v>92</v>
      </c>
      <c r="D92" s="1" t="s">
        <v>211</v>
      </c>
      <c r="E92" s="2">
        <v>300000</v>
      </c>
    </row>
    <row r="93" spans="1:5" ht="15" thickBot="1" x14ac:dyDescent="0.35">
      <c r="A93" s="2">
        <v>92</v>
      </c>
      <c r="B93" s="1" t="s">
        <v>210</v>
      </c>
      <c r="C93" s="2">
        <v>67</v>
      </c>
      <c r="D93" s="1" t="s">
        <v>213</v>
      </c>
      <c r="E93" s="1"/>
    </row>
    <row r="94" spans="1:5" ht="15" thickBot="1" x14ac:dyDescent="0.35">
      <c r="A94" s="2">
        <v>93</v>
      </c>
      <c r="B94" s="1" t="s">
        <v>210</v>
      </c>
      <c r="C94" s="2">
        <v>72</v>
      </c>
      <c r="D94" s="1" t="s">
        <v>211</v>
      </c>
      <c r="E94" s="2">
        <v>230000</v>
      </c>
    </row>
    <row r="95" spans="1:5" ht="15" thickBot="1" x14ac:dyDescent="0.35">
      <c r="A95" s="2">
        <v>94</v>
      </c>
      <c r="B95" s="1" t="s">
        <v>210</v>
      </c>
      <c r="C95" s="2">
        <v>72</v>
      </c>
      <c r="D95" s="1" t="s">
        <v>213</v>
      </c>
      <c r="E95" s="1"/>
    </row>
    <row r="96" spans="1:5" ht="15" thickBot="1" x14ac:dyDescent="0.35">
      <c r="A96" s="2">
        <v>95</v>
      </c>
      <c r="B96" s="1" t="s">
        <v>210</v>
      </c>
      <c r="C96" s="2">
        <v>53.88</v>
      </c>
      <c r="D96" s="1" t="s">
        <v>211</v>
      </c>
      <c r="E96" s="2">
        <v>260000</v>
      </c>
    </row>
    <row r="97" spans="1:5" ht="15" thickBot="1" x14ac:dyDescent="0.35">
      <c r="A97" s="2">
        <v>96</v>
      </c>
      <c r="B97" s="1" t="s">
        <v>212</v>
      </c>
      <c r="C97" s="2">
        <v>95.46</v>
      </c>
      <c r="D97" s="1" t="s">
        <v>211</v>
      </c>
      <c r="E97" s="2">
        <v>420000</v>
      </c>
    </row>
    <row r="98" spans="1:5" ht="15" thickBot="1" x14ac:dyDescent="0.35">
      <c r="A98" s="2">
        <v>97</v>
      </c>
      <c r="B98" s="1" t="s">
        <v>212</v>
      </c>
      <c r="C98" s="2">
        <v>66</v>
      </c>
      <c r="D98" s="1" t="s">
        <v>211</v>
      </c>
      <c r="E98" s="2">
        <v>300000</v>
      </c>
    </row>
    <row r="99" spans="1:5" ht="15" thickBot="1" x14ac:dyDescent="0.35">
      <c r="A99" s="2">
        <v>98</v>
      </c>
      <c r="B99" s="1" t="s">
        <v>210</v>
      </c>
      <c r="C99" s="2">
        <v>93.91</v>
      </c>
      <c r="D99" s="1" t="s">
        <v>213</v>
      </c>
      <c r="E99" s="1"/>
    </row>
    <row r="100" spans="1:5" ht="15" thickBot="1" x14ac:dyDescent="0.35">
      <c r="A100" s="2">
        <v>99</v>
      </c>
      <c r="B100" s="1" t="s">
        <v>210</v>
      </c>
      <c r="C100" s="2">
        <v>70</v>
      </c>
      <c r="D100" s="1" t="s">
        <v>211</v>
      </c>
      <c r="E100" s="2">
        <v>220000</v>
      </c>
    </row>
    <row r="101" spans="1:5" ht="15" thickBot="1" x14ac:dyDescent="0.35">
      <c r="A101" s="2">
        <v>100</v>
      </c>
      <c r="B101" s="1" t="s">
        <v>210</v>
      </c>
      <c r="C101" s="2">
        <v>50</v>
      </c>
      <c r="D101" s="1" t="s">
        <v>213</v>
      </c>
      <c r="E101" s="1"/>
    </row>
    <row r="102" spans="1:5" ht="15" thickBot="1" x14ac:dyDescent="0.35">
      <c r="A102" s="2">
        <v>101</v>
      </c>
      <c r="B102" s="1" t="s">
        <v>212</v>
      </c>
      <c r="C102" s="2">
        <v>56.39</v>
      </c>
      <c r="D102" s="1" t="s">
        <v>213</v>
      </c>
      <c r="E102" s="1"/>
    </row>
    <row r="103" spans="1:5" ht="15" thickBot="1" x14ac:dyDescent="0.35">
      <c r="A103" s="2">
        <v>102</v>
      </c>
      <c r="B103" s="1" t="s">
        <v>210</v>
      </c>
      <c r="C103" s="2">
        <v>78</v>
      </c>
      <c r="D103" s="1" t="s">
        <v>211</v>
      </c>
      <c r="E103" s="2">
        <v>380000</v>
      </c>
    </row>
    <row r="104" spans="1:5" ht="15" thickBot="1" x14ac:dyDescent="0.35">
      <c r="A104" s="2">
        <v>103</v>
      </c>
      <c r="B104" s="1" t="s">
        <v>212</v>
      </c>
      <c r="C104" s="2">
        <v>57.5</v>
      </c>
      <c r="D104" s="1" t="s">
        <v>211</v>
      </c>
      <c r="E104" s="2">
        <v>300000</v>
      </c>
    </row>
    <row r="105" spans="1:5" ht="15" thickBot="1" x14ac:dyDescent="0.35">
      <c r="A105" s="2">
        <v>104</v>
      </c>
      <c r="B105" s="1" t="s">
        <v>212</v>
      </c>
      <c r="C105" s="2">
        <v>85</v>
      </c>
      <c r="D105" s="1" t="s">
        <v>211</v>
      </c>
      <c r="E105" s="2">
        <v>240000</v>
      </c>
    </row>
    <row r="106" spans="1:5" ht="15" thickBot="1" x14ac:dyDescent="0.35">
      <c r="A106" s="2">
        <v>105</v>
      </c>
      <c r="B106" s="1" t="s">
        <v>212</v>
      </c>
      <c r="C106" s="2">
        <v>55</v>
      </c>
      <c r="D106" s="1" t="s">
        <v>211</v>
      </c>
      <c r="E106" s="2">
        <v>360000</v>
      </c>
    </row>
    <row r="107" spans="1:5" ht="15" thickBot="1" x14ac:dyDescent="0.35">
      <c r="A107" s="2">
        <v>106</v>
      </c>
      <c r="B107" s="1" t="s">
        <v>210</v>
      </c>
      <c r="C107" s="1"/>
      <c r="D107" s="1" t="s">
        <v>213</v>
      </c>
      <c r="E107" s="1"/>
    </row>
    <row r="108" spans="1:5" ht="15" thickBot="1" x14ac:dyDescent="0.35">
      <c r="A108" s="2">
        <v>107</v>
      </c>
      <c r="B108" s="1" t="s">
        <v>210</v>
      </c>
      <c r="C108" s="2">
        <v>71</v>
      </c>
      <c r="D108" s="1" t="s">
        <v>213</v>
      </c>
      <c r="E108" s="1"/>
    </row>
    <row r="109" spans="1:5" ht="15" thickBot="1" x14ac:dyDescent="0.35">
      <c r="A109" s="2">
        <v>108</v>
      </c>
      <c r="B109" s="1" t="s">
        <v>210</v>
      </c>
      <c r="C109" s="1"/>
      <c r="D109" s="1" t="s">
        <v>211</v>
      </c>
      <c r="E109" s="2">
        <v>200000</v>
      </c>
    </row>
    <row r="110" spans="1:5" ht="15" thickBot="1" x14ac:dyDescent="0.35">
      <c r="A110" s="2">
        <v>109</v>
      </c>
      <c r="B110" s="1" t="s">
        <v>210</v>
      </c>
      <c r="C110" s="2">
        <v>84</v>
      </c>
      <c r="D110" s="1" t="s">
        <v>211</v>
      </c>
      <c r="E110" s="2">
        <v>300000</v>
      </c>
    </row>
    <row r="111" spans="1:5" ht="15" thickBot="1" x14ac:dyDescent="0.35">
      <c r="A111" s="2">
        <v>110</v>
      </c>
      <c r="B111" s="1" t="s">
        <v>212</v>
      </c>
      <c r="C111" s="2">
        <v>86</v>
      </c>
      <c r="D111" s="1" t="s">
        <v>213</v>
      </c>
      <c r="E111" s="1"/>
    </row>
    <row r="112" spans="1:5" ht="15" thickBot="1" x14ac:dyDescent="0.35">
      <c r="A112" s="2">
        <v>111</v>
      </c>
      <c r="B112" s="1" t="s">
        <v>210</v>
      </c>
      <c r="C112" s="2">
        <v>57.2</v>
      </c>
      <c r="D112" s="1" t="s">
        <v>211</v>
      </c>
      <c r="E112" s="2">
        <v>250000</v>
      </c>
    </row>
    <row r="113" spans="1:5" ht="15" thickBot="1" x14ac:dyDescent="0.35">
      <c r="A113" s="2">
        <v>112</v>
      </c>
      <c r="B113" s="1" t="s">
        <v>210</v>
      </c>
      <c r="C113" s="2">
        <v>60</v>
      </c>
      <c r="D113" s="1" t="s">
        <v>213</v>
      </c>
      <c r="E113" s="1"/>
    </row>
    <row r="114" spans="1:5" ht="15" thickBot="1" x14ac:dyDescent="0.35">
      <c r="A114" s="2">
        <v>113</v>
      </c>
      <c r="B114" s="1" t="s">
        <v>210</v>
      </c>
      <c r="C114" s="2">
        <v>58</v>
      </c>
      <c r="D114" s="1" t="s">
        <v>211</v>
      </c>
      <c r="E114" s="2">
        <v>250000</v>
      </c>
    </row>
    <row r="115" spans="1:5" ht="15" thickBot="1" x14ac:dyDescent="0.35">
      <c r="A115" s="2">
        <v>114</v>
      </c>
      <c r="B115" s="1" t="s">
        <v>210</v>
      </c>
      <c r="C115" s="2">
        <v>72.150000000000006</v>
      </c>
      <c r="D115" s="1" t="s">
        <v>211</v>
      </c>
      <c r="E115" s="2">
        <v>280000</v>
      </c>
    </row>
    <row r="116" spans="1:5" ht="15" thickBot="1" x14ac:dyDescent="0.35">
      <c r="A116" s="2">
        <v>115</v>
      </c>
      <c r="B116" s="1" t="s">
        <v>210</v>
      </c>
      <c r="C116" s="2">
        <v>53.7</v>
      </c>
      <c r="D116" s="1" t="s">
        <v>211</v>
      </c>
      <c r="E116" s="2">
        <v>250000</v>
      </c>
    </row>
    <row r="117" spans="1:5" ht="15" thickBot="1" x14ac:dyDescent="0.35">
      <c r="A117" s="2">
        <v>116</v>
      </c>
      <c r="B117" s="1" t="s">
        <v>210</v>
      </c>
      <c r="C117" s="2">
        <v>89</v>
      </c>
      <c r="D117" s="1" t="s">
        <v>211</v>
      </c>
      <c r="E117" s="2">
        <v>216000</v>
      </c>
    </row>
    <row r="118" spans="1:5" ht="15" thickBot="1" x14ac:dyDescent="0.35">
      <c r="A118" s="2">
        <v>117</v>
      </c>
      <c r="B118" s="1" t="s">
        <v>212</v>
      </c>
      <c r="C118" s="2">
        <v>96</v>
      </c>
      <c r="D118" s="1" t="s">
        <v>211</v>
      </c>
      <c r="E118" s="2">
        <v>300000</v>
      </c>
    </row>
    <row r="119" spans="1:5" ht="15" thickBot="1" x14ac:dyDescent="0.35">
      <c r="A119" s="2">
        <v>118</v>
      </c>
      <c r="B119" s="1" t="s">
        <v>210</v>
      </c>
      <c r="C119" s="2">
        <v>80</v>
      </c>
      <c r="D119" s="1" t="s">
        <v>211</v>
      </c>
      <c r="E119" s="2">
        <v>240000</v>
      </c>
    </row>
    <row r="120" spans="1:5" ht="15" thickBot="1" x14ac:dyDescent="0.35">
      <c r="A120" s="2">
        <v>119</v>
      </c>
      <c r="B120" s="1" t="s">
        <v>212</v>
      </c>
      <c r="C120" s="2">
        <v>97</v>
      </c>
      <c r="D120" s="1" t="s">
        <v>211</v>
      </c>
      <c r="E120" s="2">
        <v>276000</v>
      </c>
    </row>
    <row r="121" spans="1:5" ht="15" thickBot="1" x14ac:dyDescent="0.35">
      <c r="A121" s="2">
        <v>120</v>
      </c>
      <c r="B121" s="1" t="s">
        <v>212</v>
      </c>
      <c r="C121" s="2">
        <v>82.66</v>
      </c>
      <c r="D121" s="1" t="s">
        <v>211</v>
      </c>
      <c r="E121" s="2">
        <v>940000</v>
      </c>
    </row>
    <row r="122" spans="1:5" ht="15" thickBot="1" x14ac:dyDescent="0.35">
      <c r="A122" s="2">
        <v>121</v>
      </c>
      <c r="B122" s="1" t="s">
        <v>210</v>
      </c>
      <c r="C122" s="2">
        <v>73</v>
      </c>
      <c r="D122" s="1" t="s">
        <v>213</v>
      </c>
      <c r="E122" s="1"/>
    </row>
    <row r="123" spans="1:5" ht="15" thickBot="1" x14ac:dyDescent="0.35">
      <c r="A123" s="2">
        <v>122</v>
      </c>
      <c r="B123" s="1" t="s">
        <v>212</v>
      </c>
      <c r="C123" s="2">
        <v>55.67</v>
      </c>
      <c r="D123" s="1" t="s">
        <v>211</v>
      </c>
      <c r="E123" s="2">
        <v>250000</v>
      </c>
    </row>
    <row r="124" spans="1:5" ht="15" thickBot="1" x14ac:dyDescent="0.35">
      <c r="A124" s="2">
        <v>123</v>
      </c>
      <c r="B124" s="1" t="s">
        <v>212</v>
      </c>
      <c r="C124" s="2">
        <v>80.400000000000006</v>
      </c>
      <c r="D124" s="1" t="s">
        <v>211</v>
      </c>
      <c r="E124" s="2">
        <v>236000</v>
      </c>
    </row>
    <row r="125" spans="1:5" ht="15" thickBot="1" x14ac:dyDescent="0.35">
      <c r="A125" s="2">
        <v>124</v>
      </c>
      <c r="B125" s="1" t="s">
        <v>212</v>
      </c>
      <c r="C125" s="2">
        <v>60</v>
      </c>
      <c r="D125" s="1" t="s">
        <v>211</v>
      </c>
      <c r="E125" s="2">
        <v>240000</v>
      </c>
    </row>
    <row r="126" spans="1:5" ht="15" thickBot="1" x14ac:dyDescent="0.35">
      <c r="A126" s="2">
        <v>125</v>
      </c>
      <c r="B126" s="1" t="s">
        <v>212</v>
      </c>
      <c r="C126" s="2">
        <v>64</v>
      </c>
      <c r="D126" s="1" t="s">
        <v>211</v>
      </c>
      <c r="E126" s="2">
        <v>250000</v>
      </c>
    </row>
    <row r="127" spans="1:5" ht="15" thickBot="1" x14ac:dyDescent="0.35">
      <c r="A127" s="2">
        <v>126</v>
      </c>
      <c r="B127" s="1" t="s">
        <v>210</v>
      </c>
      <c r="C127" s="2">
        <v>75</v>
      </c>
      <c r="D127" s="1" t="s">
        <v>211</v>
      </c>
      <c r="E127" s="2">
        <v>350000</v>
      </c>
    </row>
    <row r="128" spans="1:5" ht="15" thickBot="1" x14ac:dyDescent="0.35">
      <c r="A128" s="2">
        <v>127</v>
      </c>
      <c r="B128" s="1" t="s">
        <v>212</v>
      </c>
      <c r="C128" s="2">
        <v>70</v>
      </c>
      <c r="D128" s="1" t="s">
        <v>211</v>
      </c>
      <c r="E128" s="2">
        <v>210000</v>
      </c>
    </row>
    <row r="129" spans="1:5" ht="15" thickBot="1" x14ac:dyDescent="0.35">
      <c r="A129" s="2">
        <v>128</v>
      </c>
      <c r="B129" s="1" t="s">
        <v>210</v>
      </c>
      <c r="C129" s="2">
        <v>55.5</v>
      </c>
      <c r="D129" s="1" t="s">
        <v>211</v>
      </c>
      <c r="E129" s="2">
        <v>250000</v>
      </c>
    </row>
    <row r="130" spans="1:5" ht="15" thickBot="1" x14ac:dyDescent="0.35">
      <c r="A130" s="2">
        <v>129</v>
      </c>
      <c r="B130" s="1" t="s">
        <v>212</v>
      </c>
      <c r="C130" s="2">
        <v>81.2</v>
      </c>
      <c r="D130" s="1" t="s">
        <v>211</v>
      </c>
      <c r="E130" s="2">
        <v>400000</v>
      </c>
    </row>
    <row r="131" spans="1:5" ht="15" thickBot="1" x14ac:dyDescent="0.35">
      <c r="A131" s="2">
        <v>130</v>
      </c>
      <c r="B131" s="1" t="s">
        <v>212</v>
      </c>
      <c r="C131" s="2">
        <v>90</v>
      </c>
      <c r="D131" s="1" t="s">
        <v>211</v>
      </c>
      <c r="E131" s="2">
        <v>250000</v>
      </c>
    </row>
    <row r="132" spans="1:5" ht="15" thickBot="1" x14ac:dyDescent="0.35">
      <c r="A132" s="2">
        <v>131</v>
      </c>
      <c r="B132" s="1" t="s">
        <v>210</v>
      </c>
      <c r="C132" s="2">
        <v>84</v>
      </c>
      <c r="D132" s="1" t="s">
        <v>213</v>
      </c>
      <c r="E132" s="1"/>
    </row>
    <row r="133" spans="1:5" ht="15" thickBot="1" x14ac:dyDescent="0.35">
      <c r="A133" s="2">
        <v>132</v>
      </c>
      <c r="B133" s="1" t="s">
        <v>212</v>
      </c>
      <c r="C133" s="2">
        <v>80</v>
      </c>
      <c r="D133" s="1" t="s">
        <v>211</v>
      </c>
      <c r="E133" s="2">
        <v>360000</v>
      </c>
    </row>
    <row r="134" spans="1:5" ht="15" thickBot="1" x14ac:dyDescent="0.35">
      <c r="A134" s="2">
        <v>133</v>
      </c>
      <c r="B134" s="1" t="s">
        <v>212</v>
      </c>
      <c r="C134" s="2">
        <v>74.400000000000006</v>
      </c>
      <c r="D134" s="1" t="s">
        <v>211</v>
      </c>
      <c r="E134" s="2">
        <v>300000</v>
      </c>
    </row>
    <row r="135" spans="1:5" ht="15" thickBot="1" x14ac:dyDescent="0.35">
      <c r="A135" s="2">
        <v>134</v>
      </c>
      <c r="B135" s="1" t="s">
        <v>212</v>
      </c>
      <c r="C135" s="2">
        <v>65</v>
      </c>
      <c r="D135" s="1" t="s">
        <v>211</v>
      </c>
      <c r="E135" s="2">
        <v>250000</v>
      </c>
    </row>
    <row r="136" spans="1:5" ht="15" thickBot="1" x14ac:dyDescent="0.35">
      <c r="A136" s="2">
        <v>135</v>
      </c>
      <c r="B136" s="1" t="s">
        <v>212</v>
      </c>
      <c r="C136" s="2">
        <v>94</v>
      </c>
      <c r="D136" s="1" t="s">
        <v>211</v>
      </c>
      <c r="E136" s="2">
        <v>250000</v>
      </c>
    </row>
    <row r="137" spans="1:5" ht="15" thickBot="1" x14ac:dyDescent="0.35">
      <c r="A137" s="2">
        <v>136</v>
      </c>
      <c r="B137" s="1" t="s">
        <v>210</v>
      </c>
      <c r="C137" s="2">
        <v>55.6</v>
      </c>
      <c r="D137" s="1" t="s">
        <v>211</v>
      </c>
      <c r="E137" s="2">
        <v>200000</v>
      </c>
    </row>
    <row r="138" spans="1:5" ht="15" thickBot="1" x14ac:dyDescent="0.35">
      <c r="A138" s="2">
        <v>137</v>
      </c>
      <c r="B138" s="1" t="s">
        <v>210</v>
      </c>
      <c r="C138" s="2">
        <v>78</v>
      </c>
      <c r="D138" s="1" t="s">
        <v>213</v>
      </c>
      <c r="E138" s="1"/>
    </row>
    <row r="139" spans="1:5" ht="15" thickBot="1" x14ac:dyDescent="0.35">
      <c r="A139" s="2">
        <v>138</v>
      </c>
      <c r="B139" s="1" t="s">
        <v>210</v>
      </c>
      <c r="C139" s="2">
        <v>56</v>
      </c>
      <c r="D139" s="1" t="s">
        <v>211</v>
      </c>
      <c r="E139" s="2">
        <v>225000</v>
      </c>
    </row>
    <row r="140" spans="1:5" ht="15" thickBot="1" x14ac:dyDescent="0.35">
      <c r="A140" s="2">
        <v>139</v>
      </c>
      <c r="B140" s="1" t="s">
        <v>212</v>
      </c>
      <c r="C140" s="2">
        <v>96</v>
      </c>
      <c r="D140" s="1" t="s">
        <v>211</v>
      </c>
      <c r="E140" s="2">
        <v>250000</v>
      </c>
    </row>
    <row r="141" spans="1:5" ht="15" thickBot="1" x14ac:dyDescent="0.35">
      <c r="A141" s="2">
        <v>140</v>
      </c>
      <c r="B141" s="1" t="s">
        <v>212</v>
      </c>
      <c r="C141" s="2">
        <v>58</v>
      </c>
      <c r="D141" s="1" t="s">
        <v>211</v>
      </c>
      <c r="E141" s="2">
        <v>220000</v>
      </c>
    </row>
    <row r="142" spans="1:5" ht="15" thickBot="1" x14ac:dyDescent="0.35">
      <c r="A142" s="2">
        <v>141</v>
      </c>
      <c r="B142" s="1" t="s">
        <v>212</v>
      </c>
      <c r="C142" s="2">
        <v>56</v>
      </c>
      <c r="D142" s="1" t="s">
        <v>211</v>
      </c>
      <c r="E142" s="2">
        <v>265000</v>
      </c>
    </row>
    <row r="143" spans="1:5" ht="15" thickBot="1" x14ac:dyDescent="0.35">
      <c r="A143" s="2">
        <v>142</v>
      </c>
      <c r="B143" s="1" t="s">
        <v>210</v>
      </c>
      <c r="C143" s="2">
        <v>60</v>
      </c>
      <c r="D143" s="1" t="s">
        <v>213</v>
      </c>
      <c r="E143" s="1"/>
    </row>
    <row r="144" spans="1:5" ht="15" thickBot="1" x14ac:dyDescent="0.35">
      <c r="A144" s="2">
        <v>143</v>
      </c>
      <c r="B144" s="1" t="s">
        <v>212</v>
      </c>
      <c r="C144" s="2">
        <v>60</v>
      </c>
      <c r="D144" s="1" t="s">
        <v>211</v>
      </c>
      <c r="E144" s="2">
        <v>260000</v>
      </c>
    </row>
    <row r="145" spans="1:5" ht="15" thickBot="1" x14ac:dyDescent="0.35">
      <c r="A145" s="2">
        <v>144</v>
      </c>
      <c r="B145" s="1" t="s">
        <v>210</v>
      </c>
      <c r="C145" s="2">
        <v>89</v>
      </c>
      <c r="D145" s="1" t="s">
        <v>211</v>
      </c>
      <c r="E145" s="2">
        <v>300000</v>
      </c>
    </row>
    <row r="146" spans="1:5" ht="15" thickBot="1" x14ac:dyDescent="0.35">
      <c r="A146" s="2">
        <v>145</v>
      </c>
      <c r="B146" s="1" t="s">
        <v>210</v>
      </c>
      <c r="C146" s="2">
        <v>60</v>
      </c>
      <c r="D146" s="1" t="s">
        <v>213</v>
      </c>
      <c r="E146" s="1"/>
    </row>
    <row r="147" spans="1:5" ht="15" thickBot="1" x14ac:dyDescent="0.35">
      <c r="A147" s="2">
        <v>146</v>
      </c>
      <c r="B147" s="1" t="s">
        <v>210</v>
      </c>
      <c r="C147" s="2">
        <v>72</v>
      </c>
      <c r="D147" s="1" t="s">
        <v>211</v>
      </c>
      <c r="E147" s="2">
        <v>400000</v>
      </c>
    </row>
    <row r="148" spans="1:5" ht="15" thickBot="1" x14ac:dyDescent="0.35">
      <c r="A148" s="2">
        <v>147</v>
      </c>
      <c r="B148" s="1" t="s">
        <v>210</v>
      </c>
      <c r="C148" s="2">
        <v>85</v>
      </c>
      <c r="D148" s="1" t="s">
        <v>211</v>
      </c>
      <c r="E148" s="2">
        <v>233000</v>
      </c>
    </row>
    <row r="149" spans="1:5" ht="15" thickBot="1" x14ac:dyDescent="0.35">
      <c r="A149" s="2">
        <v>148</v>
      </c>
      <c r="B149" s="1" t="s">
        <v>210</v>
      </c>
      <c r="C149" s="2">
        <v>83</v>
      </c>
      <c r="D149" s="1" t="s">
        <v>211</v>
      </c>
      <c r="E149" s="2">
        <v>300000</v>
      </c>
    </row>
    <row r="150" spans="1:5" ht="15" thickBot="1" x14ac:dyDescent="0.35">
      <c r="A150" s="2">
        <v>149</v>
      </c>
      <c r="B150" s="1" t="s">
        <v>210</v>
      </c>
      <c r="C150" s="2">
        <v>57</v>
      </c>
      <c r="D150" s="1" t="s">
        <v>211</v>
      </c>
      <c r="E150" s="2">
        <v>240000</v>
      </c>
    </row>
    <row r="151" spans="1:5" ht="15" thickBot="1" x14ac:dyDescent="0.35">
      <c r="A151" s="2">
        <v>150</v>
      </c>
      <c r="B151" s="1" t="s">
        <v>212</v>
      </c>
      <c r="C151" s="2">
        <v>64.25</v>
      </c>
      <c r="D151" s="1" t="s">
        <v>213</v>
      </c>
      <c r="E151" s="1"/>
    </row>
    <row r="152" spans="1:5" ht="15" thickBot="1" x14ac:dyDescent="0.35">
      <c r="A152" s="2">
        <v>151</v>
      </c>
      <c r="B152" s="1" t="s">
        <v>212</v>
      </c>
      <c r="C152" s="2">
        <v>56</v>
      </c>
      <c r="D152" s="1" t="s">
        <v>211</v>
      </c>
      <c r="E152" s="2">
        <v>690000</v>
      </c>
    </row>
    <row r="153" spans="1:5" ht="15" thickBot="1" x14ac:dyDescent="0.35">
      <c r="A153" s="2">
        <v>152</v>
      </c>
      <c r="B153" s="1" t="s">
        <v>210</v>
      </c>
      <c r="C153" s="2">
        <v>83</v>
      </c>
      <c r="D153" s="1" t="s">
        <v>211</v>
      </c>
      <c r="E153" s="2">
        <v>270000</v>
      </c>
    </row>
    <row r="154" spans="1:5" ht="15" thickBot="1" x14ac:dyDescent="0.35">
      <c r="A154" s="2">
        <v>153</v>
      </c>
      <c r="B154" s="1" t="s">
        <v>210</v>
      </c>
      <c r="C154" s="2">
        <v>98</v>
      </c>
      <c r="D154" s="1" t="s">
        <v>211</v>
      </c>
      <c r="E154" s="2">
        <v>240000</v>
      </c>
    </row>
    <row r="155" spans="1:5" ht="15" thickBot="1" x14ac:dyDescent="0.35">
      <c r="A155" s="2">
        <v>154</v>
      </c>
      <c r="B155" s="1" t="s">
        <v>212</v>
      </c>
      <c r="C155" s="2">
        <v>86</v>
      </c>
      <c r="D155" s="1" t="s">
        <v>211</v>
      </c>
      <c r="E155" s="2">
        <v>340000</v>
      </c>
    </row>
    <row r="156" spans="1:5" ht="15" thickBot="1" x14ac:dyDescent="0.35">
      <c r="A156" s="2">
        <v>155</v>
      </c>
      <c r="B156" s="1" t="s">
        <v>212</v>
      </c>
      <c r="C156" s="2">
        <v>70</v>
      </c>
      <c r="D156" s="1" t="s">
        <v>211</v>
      </c>
      <c r="E156" s="2">
        <v>250000</v>
      </c>
    </row>
    <row r="157" spans="1:5" ht="15" thickBot="1" x14ac:dyDescent="0.35">
      <c r="A157" s="2">
        <v>156</v>
      </c>
      <c r="B157" s="1" t="s">
        <v>212</v>
      </c>
      <c r="C157" s="2">
        <v>56.15</v>
      </c>
      <c r="D157" s="1" t="s">
        <v>213</v>
      </c>
      <c r="E157" s="1"/>
    </row>
    <row r="158" spans="1:5" ht="15" thickBot="1" x14ac:dyDescent="0.35">
      <c r="A158" s="2">
        <v>157</v>
      </c>
      <c r="B158" s="1" t="s">
        <v>212</v>
      </c>
      <c r="C158" s="2">
        <v>80</v>
      </c>
      <c r="D158" s="1" t="s">
        <v>211</v>
      </c>
      <c r="E158" s="2">
        <v>255000</v>
      </c>
    </row>
    <row r="159" spans="1:5" ht="15" thickBot="1" x14ac:dyDescent="0.35">
      <c r="A159" s="2">
        <v>158</v>
      </c>
      <c r="B159" s="1" t="s">
        <v>210</v>
      </c>
      <c r="C159" s="2">
        <v>93.4</v>
      </c>
      <c r="D159" s="1" t="s">
        <v>211</v>
      </c>
      <c r="E159" s="2">
        <v>300000</v>
      </c>
    </row>
    <row r="160" spans="1:5" ht="15" thickBot="1" x14ac:dyDescent="0.35">
      <c r="A160" s="2">
        <v>159</v>
      </c>
      <c r="B160" s="1" t="s">
        <v>210</v>
      </c>
      <c r="C160" s="1"/>
      <c r="D160" s="1" t="s">
        <v>213</v>
      </c>
      <c r="E160" s="1"/>
    </row>
    <row r="161" spans="1:5" ht="15" thickBot="1" x14ac:dyDescent="0.35">
      <c r="A161" s="2">
        <v>160</v>
      </c>
      <c r="B161" s="1" t="s">
        <v>210</v>
      </c>
      <c r="C161" s="2">
        <v>62</v>
      </c>
      <c r="D161" s="1" t="s">
        <v>213</v>
      </c>
      <c r="E161" s="1"/>
    </row>
    <row r="162" spans="1:5" ht="15" thickBot="1" x14ac:dyDescent="0.35">
      <c r="A162" s="2">
        <v>161</v>
      </c>
      <c r="B162" s="1" t="s">
        <v>212</v>
      </c>
      <c r="C162" s="2">
        <v>75</v>
      </c>
      <c r="D162" s="1" t="s">
        <v>211</v>
      </c>
      <c r="E162" s="2">
        <v>300000</v>
      </c>
    </row>
    <row r="163" spans="1:5" ht="15" thickBot="1" x14ac:dyDescent="0.35">
      <c r="A163" s="2">
        <v>162</v>
      </c>
      <c r="B163" s="1" t="s">
        <v>210</v>
      </c>
      <c r="C163" s="2">
        <v>57.63</v>
      </c>
      <c r="D163" s="1" t="s">
        <v>213</v>
      </c>
      <c r="E163" s="1"/>
    </row>
    <row r="164" spans="1:5" ht="15" thickBot="1" x14ac:dyDescent="0.35">
      <c r="A164" s="2">
        <v>163</v>
      </c>
      <c r="B164" s="1" t="s">
        <v>212</v>
      </c>
      <c r="C164" s="2">
        <v>75.2</v>
      </c>
      <c r="D164" s="1" t="s">
        <v>211</v>
      </c>
      <c r="E164" s="2">
        <v>285000</v>
      </c>
    </row>
    <row r="165" spans="1:5" ht="15" thickBot="1" x14ac:dyDescent="0.35">
      <c r="A165" s="2">
        <v>164</v>
      </c>
      <c r="B165" s="1" t="s">
        <v>210</v>
      </c>
      <c r="C165" s="2">
        <v>75</v>
      </c>
      <c r="D165" s="1" t="s">
        <v>211</v>
      </c>
      <c r="E165" s="2">
        <v>500000</v>
      </c>
    </row>
    <row r="166" spans="1:5" ht="15" thickBot="1" x14ac:dyDescent="0.35">
      <c r="A166" s="2">
        <v>165</v>
      </c>
      <c r="B166" s="1" t="s">
        <v>210</v>
      </c>
      <c r="C166" s="2">
        <v>53.04</v>
      </c>
      <c r="D166" s="1" t="s">
        <v>211</v>
      </c>
      <c r="E166" s="2">
        <v>250000</v>
      </c>
    </row>
    <row r="167" spans="1:5" ht="15" thickBot="1" x14ac:dyDescent="0.35">
      <c r="A167" s="2">
        <v>166</v>
      </c>
      <c r="B167" s="1" t="s">
        <v>210</v>
      </c>
      <c r="C167" s="2">
        <v>80</v>
      </c>
      <c r="D167" s="1" t="s">
        <v>213</v>
      </c>
      <c r="E167" s="1"/>
    </row>
    <row r="168" spans="1:5" ht="15" thickBot="1" x14ac:dyDescent="0.35">
      <c r="A168" s="2">
        <v>167</v>
      </c>
      <c r="B168" s="1" t="s">
        <v>212</v>
      </c>
      <c r="C168" s="2">
        <v>63</v>
      </c>
      <c r="D168" s="1" t="s">
        <v>211</v>
      </c>
      <c r="E168" s="2">
        <v>240000</v>
      </c>
    </row>
    <row r="169" spans="1:5" ht="15" thickBot="1" x14ac:dyDescent="0.35">
      <c r="A169" s="2">
        <v>168</v>
      </c>
      <c r="B169" s="1" t="s">
        <v>212</v>
      </c>
      <c r="C169" s="2">
        <v>58.1</v>
      </c>
      <c r="D169" s="1" t="s">
        <v>213</v>
      </c>
      <c r="E169" s="1"/>
    </row>
    <row r="170" spans="1:5" ht="15" thickBot="1" x14ac:dyDescent="0.35">
      <c r="A170" s="2">
        <v>169</v>
      </c>
      <c r="B170" s="1" t="s">
        <v>212</v>
      </c>
      <c r="C170" s="2">
        <v>60</v>
      </c>
      <c r="D170" s="1" t="s">
        <v>213</v>
      </c>
      <c r="E170" s="1"/>
    </row>
    <row r="171" spans="1:5" ht="15" thickBot="1" x14ac:dyDescent="0.35">
      <c r="A171" s="2">
        <v>170</v>
      </c>
      <c r="B171" s="1" t="s">
        <v>210</v>
      </c>
      <c r="C171" s="2">
        <v>54.48</v>
      </c>
      <c r="D171" s="1" t="s">
        <v>213</v>
      </c>
      <c r="E171" s="1"/>
    </row>
    <row r="172" spans="1:5" ht="15" thickBot="1" x14ac:dyDescent="0.35">
      <c r="A172" s="2">
        <v>171</v>
      </c>
      <c r="B172" s="1" t="s">
        <v>210</v>
      </c>
      <c r="C172" s="2">
        <v>58.06</v>
      </c>
      <c r="D172" s="1" t="s">
        <v>213</v>
      </c>
      <c r="E172" s="1"/>
    </row>
    <row r="173" spans="1:5" ht="15" thickBot="1" x14ac:dyDescent="0.35">
      <c r="A173" s="2">
        <v>172</v>
      </c>
      <c r="B173" s="1" t="s">
        <v>212</v>
      </c>
      <c r="C173" s="1"/>
      <c r="D173" s="1" t="s">
        <v>211</v>
      </c>
      <c r="E173" s="2">
        <v>290000</v>
      </c>
    </row>
    <row r="174" spans="1:5" ht="15" thickBot="1" x14ac:dyDescent="0.35">
      <c r="A174" s="2">
        <v>173</v>
      </c>
      <c r="B174" s="1" t="s">
        <v>210</v>
      </c>
      <c r="C174" s="2">
        <v>84</v>
      </c>
      <c r="D174" s="1" t="s">
        <v>211</v>
      </c>
      <c r="E174" s="2">
        <v>300000</v>
      </c>
    </row>
    <row r="175" spans="1:5" ht="15" thickBot="1" x14ac:dyDescent="0.35">
      <c r="A175" s="2">
        <v>174</v>
      </c>
      <c r="B175" s="1" t="s">
        <v>210</v>
      </c>
      <c r="C175" s="2">
        <v>67</v>
      </c>
      <c r="D175" s="1" t="s">
        <v>213</v>
      </c>
      <c r="E175" s="1"/>
    </row>
    <row r="176" spans="1:5" ht="15" thickBot="1" x14ac:dyDescent="0.35">
      <c r="A176" s="2">
        <v>175</v>
      </c>
      <c r="B176" s="1" t="s">
        <v>212</v>
      </c>
      <c r="C176" s="2">
        <v>64</v>
      </c>
      <c r="D176" s="1" t="s">
        <v>211</v>
      </c>
      <c r="E176" s="2">
        <v>500000</v>
      </c>
    </row>
    <row r="177" spans="1:5" ht="15" thickBot="1" x14ac:dyDescent="0.35">
      <c r="A177" s="2">
        <v>176</v>
      </c>
      <c r="B177" s="1" t="s">
        <v>210</v>
      </c>
      <c r="C177" s="2">
        <v>87.5</v>
      </c>
      <c r="D177" s="1" t="s">
        <v>213</v>
      </c>
      <c r="E177" s="1"/>
    </row>
    <row r="178" spans="1:5" ht="15" thickBot="1" x14ac:dyDescent="0.35">
      <c r="A178" s="2">
        <v>177</v>
      </c>
      <c r="B178" s="1" t="s">
        <v>210</v>
      </c>
      <c r="C178" s="2">
        <v>55</v>
      </c>
      <c r="D178" s="1" t="s">
        <v>211</v>
      </c>
      <c r="E178" s="2">
        <v>220000</v>
      </c>
    </row>
    <row r="179" spans="1:5" ht="15" thickBot="1" x14ac:dyDescent="0.35">
      <c r="A179" s="2">
        <v>178</v>
      </c>
      <c r="B179" s="1" t="s">
        <v>212</v>
      </c>
      <c r="C179" s="2">
        <v>89</v>
      </c>
      <c r="D179" s="1" t="s">
        <v>211</v>
      </c>
      <c r="E179" s="2">
        <v>650000</v>
      </c>
    </row>
    <row r="180" spans="1:5" ht="15" thickBot="1" x14ac:dyDescent="0.35">
      <c r="A180" s="2">
        <v>179</v>
      </c>
      <c r="B180" s="1" t="s">
        <v>210</v>
      </c>
      <c r="C180" s="2">
        <v>73</v>
      </c>
      <c r="D180" s="1" t="s">
        <v>211</v>
      </c>
      <c r="E180" s="2">
        <v>350000</v>
      </c>
    </row>
    <row r="181" spans="1:5" ht="15" thickBot="1" x14ac:dyDescent="0.35">
      <c r="A181" s="2">
        <v>180</v>
      </c>
      <c r="B181" s="1" t="s">
        <v>210</v>
      </c>
      <c r="C181" s="2">
        <v>75.5</v>
      </c>
      <c r="D181" s="1" t="s">
        <v>213</v>
      </c>
      <c r="E181" s="1"/>
    </row>
    <row r="182" spans="1:5" ht="15" thickBot="1" x14ac:dyDescent="0.35">
      <c r="A182" s="2">
        <v>181</v>
      </c>
      <c r="B182" s="1" t="s">
        <v>212</v>
      </c>
      <c r="C182" s="2">
        <v>57</v>
      </c>
      <c r="D182" s="1" t="s">
        <v>211</v>
      </c>
      <c r="E182" s="2">
        <v>265000</v>
      </c>
    </row>
    <row r="183" spans="1:5" ht="15" thickBot="1" x14ac:dyDescent="0.35">
      <c r="A183" s="2">
        <v>182</v>
      </c>
      <c r="B183" s="1" t="s">
        <v>210</v>
      </c>
      <c r="C183" s="2">
        <v>63</v>
      </c>
      <c r="D183" s="1" t="s">
        <v>213</v>
      </c>
      <c r="E183" s="1"/>
    </row>
    <row r="184" spans="1:5" ht="15" thickBot="1" x14ac:dyDescent="0.35">
      <c r="A184" s="2">
        <v>183</v>
      </c>
      <c r="B184" s="1" t="s">
        <v>212</v>
      </c>
      <c r="C184" s="2">
        <v>75</v>
      </c>
      <c r="D184" s="1" t="s">
        <v>213</v>
      </c>
      <c r="E184" s="1"/>
    </row>
    <row r="185" spans="1:5" ht="15" thickBot="1" x14ac:dyDescent="0.35">
      <c r="A185" s="2">
        <v>184</v>
      </c>
      <c r="B185" s="1" t="s">
        <v>210</v>
      </c>
      <c r="C185" s="2">
        <v>60</v>
      </c>
      <c r="D185" s="1" t="s">
        <v>211</v>
      </c>
      <c r="E185" s="2">
        <v>276000</v>
      </c>
    </row>
    <row r="186" spans="1:5" ht="15" thickBot="1" x14ac:dyDescent="0.35">
      <c r="A186" s="2">
        <v>185</v>
      </c>
      <c r="B186" s="1" t="s">
        <v>210</v>
      </c>
      <c r="C186" s="2">
        <v>60</v>
      </c>
      <c r="D186" s="1" t="s">
        <v>213</v>
      </c>
      <c r="E186" s="1"/>
    </row>
    <row r="187" spans="1:5" ht="15" thickBot="1" x14ac:dyDescent="0.35">
      <c r="A187" s="2">
        <v>186</v>
      </c>
      <c r="B187" s="1" t="s">
        <v>210</v>
      </c>
      <c r="C187" s="2">
        <v>82</v>
      </c>
      <c r="D187" s="1" t="s">
        <v>211</v>
      </c>
      <c r="E187" s="2">
        <v>252000</v>
      </c>
    </row>
    <row r="188" spans="1:5" ht="15" thickBot="1" x14ac:dyDescent="0.35">
      <c r="A188" s="2">
        <v>187</v>
      </c>
      <c r="B188" s="1" t="s">
        <v>210</v>
      </c>
      <c r="C188" s="2">
        <v>55</v>
      </c>
      <c r="D188" s="1" t="s">
        <v>213</v>
      </c>
      <c r="E188" s="1"/>
    </row>
    <row r="189" spans="1:5" ht="15" thickBot="1" x14ac:dyDescent="0.35">
      <c r="A189" s="2">
        <v>188</v>
      </c>
      <c r="B189" s="1" t="s">
        <v>212</v>
      </c>
      <c r="C189" s="2">
        <v>95</v>
      </c>
      <c r="D189" s="1" t="s">
        <v>211</v>
      </c>
      <c r="E189" s="2">
        <v>280000</v>
      </c>
    </row>
    <row r="190" spans="1:5" ht="15" thickBot="1" x14ac:dyDescent="0.35">
      <c r="A190" s="2">
        <v>189</v>
      </c>
      <c r="B190" s="1" t="s">
        <v>210</v>
      </c>
      <c r="C190" s="2">
        <v>57</v>
      </c>
      <c r="D190" s="1" t="s">
        <v>213</v>
      </c>
      <c r="E190" s="1"/>
    </row>
    <row r="191" spans="1:5" ht="15" thickBot="1" x14ac:dyDescent="0.35">
      <c r="A191" s="2">
        <v>190</v>
      </c>
      <c r="B191" s="1" t="s">
        <v>210</v>
      </c>
      <c r="C191" s="2">
        <v>95.65</v>
      </c>
      <c r="D191" s="1" t="s">
        <v>213</v>
      </c>
      <c r="E191" s="1"/>
    </row>
    <row r="192" spans="1:5" ht="15" thickBot="1" x14ac:dyDescent="0.35">
      <c r="A192" s="2">
        <v>191</v>
      </c>
      <c r="B192" s="1" t="s">
        <v>210</v>
      </c>
      <c r="C192" s="2">
        <v>50</v>
      </c>
      <c r="D192" s="1" t="s">
        <v>213</v>
      </c>
      <c r="E192" s="1"/>
    </row>
    <row r="193" spans="1:5" ht="15" thickBot="1" x14ac:dyDescent="0.35">
      <c r="A193" s="2">
        <v>192</v>
      </c>
      <c r="B193" s="1" t="s">
        <v>210</v>
      </c>
      <c r="C193" s="2">
        <v>72</v>
      </c>
      <c r="D193" s="1" t="s">
        <v>211</v>
      </c>
      <c r="E193" s="2">
        <v>264000</v>
      </c>
    </row>
    <row r="194" spans="1:5" ht="15" thickBot="1" x14ac:dyDescent="0.35">
      <c r="A194" s="2">
        <v>193</v>
      </c>
      <c r="B194" s="1" t="s">
        <v>212</v>
      </c>
      <c r="C194" s="2">
        <v>93.4</v>
      </c>
      <c r="D194" s="1" t="s">
        <v>211</v>
      </c>
      <c r="E194" s="2">
        <v>270000</v>
      </c>
    </row>
    <row r="195" spans="1:5" ht="15" thickBot="1" x14ac:dyDescent="0.35">
      <c r="A195" s="2">
        <v>194</v>
      </c>
      <c r="B195" s="1" t="s">
        <v>212</v>
      </c>
      <c r="C195" s="2">
        <v>80</v>
      </c>
      <c r="D195" s="1" t="s">
        <v>211</v>
      </c>
      <c r="E195" s="2">
        <v>300000</v>
      </c>
    </row>
    <row r="196" spans="1:5" ht="15" thickBot="1" x14ac:dyDescent="0.35">
      <c r="A196" s="2">
        <v>195</v>
      </c>
      <c r="B196" s="1" t="s">
        <v>210</v>
      </c>
      <c r="C196" s="2">
        <v>59</v>
      </c>
      <c r="D196" s="1" t="s">
        <v>213</v>
      </c>
      <c r="E196" s="1"/>
    </row>
    <row r="197" spans="1:5" ht="15" thickBot="1" x14ac:dyDescent="0.35">
      <c r="A197" s="2">
        <v>196</v>
      </c>
      <c r="B197" s="1" t="s">
        <v>212</v>
      </c>
      <c r="C197" s="2">
        <v>84</v>
      </c>
      <c r="D197" s="1" t="s">
        <v>211</v>
      </c>
      <c r="E197" s="2">
        <v>275000</v>
      </c>
    </row>
    <row r="198" spans="1:5" ht="15" thickBot="1" x14ac:dyDescent="0.35">
      <c r="A198" s="2">
        <v>197</v>
      </c>
      <c r="B198" s="1" t="s">
        <v>212</v>
      </c>
      <c r="C198" s="2">
        <v>78</v>
      </c>
      <c r="D198" s="1" t="s">
        <v>211</v>
      </c>
      <c r="E198" s="2">
        <v>250000</v>
      </c>
    </row>
    <row r="199" spans="1:5" ht="15" thickBot="1" x14ac:dyDescent="0.35">
      <c r="A199" s="2">
        <v>198</v>
      </c>
      <c r="B199" s="1" t="s">
        <v>210</v>
      </c>
      <c r="C199" s="1"/>
      <c r="D199" s="1" t="s">
        <v>211</v>
      </c>
      <c r="E199" s="2">
        <v>260000</v>
      </c>
    </row>
    <row r="200" spans="1:5" ht="15" thickBot="1" x14ac:dyDescent="0.35">
      <c r="A200" s="2">
        <v>199</v>
      </c>
      <c r="B200" s="1" t="s">
        <v>210</v>
      </c>
      <c r="C200" s="2">
        <v>88</v>
      </c>
      <c r="D200" s="1" t="s">
        <v>213</v>
      </c>
      <c r="E200" s="1"/>
    </row>
    <row r="201" spans="1:5" ht="15" thickBot="1" x14ac:dyDescent="0.35">
      <c r="A201" s="2">
        <v>200</v>
      </c>
      <c r="B201" s="1" t="s">
        <v>210</v>
      </c>
      <c r="C201" s="2">
        <v>73</v>
      </c>
      <c r="D201" s="1" t="s">
        <v>211</v>
      </c>
      <c r="E201" s="2">
        <v>265000</v>
      </c>
    </row>
    <row r="202" spans="1:5" ht="15" thickBot="1" x14ac:dyDescent="0.35">
      <c r="A202" s="2">
        <v>201</v>
      </c>
      <c r="B202" s="1" t="s">
        <v>210</v>
      </c>
      <c r="C202" s="2">
        <v>87.55</v>
      </c>
      <c r="D202" s="1" t="s">
        <v>211</v>
      </c>
      <c r="E202" s="2">
        <v>300000</v>
      </c>
    </row>
    <row r="203" spans="1:5" ht="15" thickBot="1" x14ac:dyDescent="0.35">
      <c r="A203" s="2">
        <v>202</v>
      </c>
      <c r="B203" s="1" t="s">
        <v>210</v>
      </c>
      <c r="C203" s="2">
        <v>79</v>
      </c>
      <c r="D203" s="1" t="s">
        <v>213</v>
      </c>
      <c r="E203" s="1"/>
    </row>
    <row r="204" spans="1:5" ht="15" thickBot="1" x14ac:dyDescent="0.35">
      <c r="A204" s="2">
        <v>203</v>
      </c>
      <c r="B204" s="1" t="s">
        <v>210</v>
      </c>
      <c r="C204" s="2">
        <v>61.28</v>
      </c>
      <c r="D204" s="1" t="s">
        <v>211</v>
      </c>
      <c r="E204" s="2">
        <v>240000</v>
      </c>
    </row>
    <row r="205" spans="1:5" ht="15" thickBot="1" x14ac:dyDescent="0.35">
      <c r="A205" s="2">
        <v>204</v>
      </c>
      <c r="B205" s="1" t="s">
        <v>210</v>
      </c>
      <c r="C205" s="2">
        <v>66</v>
      </c>
      <c r="D205" s="1" t="s">
        <v>211</v>
      </c>
      <c r="E205" s="2">
        <v>260000</v>
      </c>
    </row>
    <row r="206" spans="1:5" ht="15" thickBot="1" x14ac:dyDescent="0.35">
      <c r="A206" s="2">
        <v>205</v>
      </c>
      <c r="B206" s="1" t="s">
        <v>212</v>
      </c>
      <c r="C206" s="2">
        <v>80</v>
      </c>
      <c r="D206" s="1" t="s">
        <v>211</v>
      </c>
      <c r="E206" s="2">
        <v>210000</v>
      </c>
    </row>
    <row r="207" spans="1:5" ht="15" thickBot="1" x14ac:dyDescent="0.35">
      <c r="A207" s="2">
        <v>206</v>
      </c>
      <c r="B207" s="1" t="s">
        <v>210</v>
      </c>
      <c r="C207" s="2">
        <v>62</v>
      </c>
      <c r="D207" s="1" t="s">
        <v>211</v>
      </c>
      <c r="E207" s="2">
        <v>250000</v>
      </c>
    </row>
    <row r="208" spans="1:5" ht="15" thickBot="1" x14ac:dyDescent="0.35">
      <c r="A208" s="2">
        <v>207</v>
      </c>
      <c r="B208" s="1" t="s">
        <v>210</v>
      </c>
      <c r="C208" s="2">
        <v>97</v>
      </c>
      <c r="D208" s="1" t="s">
        <v>213</v>
      </c>
      <c r="E208" s="1"/>
    </row>
    <row r="209" spans="1:5" ht="15" thickBot="1" x14ac:dyDescent="0.35">
      <c r="A209" s="2">
        <v>208</v>
      </c>
      <c r="B209" s="1" t="s">
        <v>212</v>
      </c>
      <c r="C209" s="2">
        <v>88.56</v>
      </c>
      <c r="D209" s="1" t="s">
        <v>211</v>
      </c>
      <c r="E209" s="2">
        <v>300000</v>
      </c>
    </row>
    <row r="210" spans="1:5" ht="15" thickBot="1" x14ac:dyDescent="0.35">
      <c r="A210" s="2">
        <v>209</v>
      </c>
      <c r="B210" s="1" t="s">
        <v>210</v>
      </c>
      <c r="C210" s="2">
        <v>92.66</v>
      </c>
      <c r="D210" s="1" t="s">
        <v>213</v>
      </c>
      <c r="E210" s="1"/>
    </row>
    <row r="211" spans="1:5" ht="15" thickBot="1" x14ac:dyDescent="0.35">
      <c r="A211" s="2">
        <v>210</v>
      </c>
      <c r="B211" s="1" t="s">
        <v>210</v>
      </c>
      <c r="C211" s="2">
        <v>67</v>
      </c>
      <c r="D211" s="1" t="s">
        <v>211</v>
      </c>
      <c r="E211" s="2">
        <v>216000</v>
      </c>
    </row>
    <row r="212" spans="1:5" ht="15" thickBot="1" x14ac:dyDescent="0.35">
      <c r="A212" s="2">
        <v>211</v>
      </c>
      <c r="B212" s="1" t="s">
        <v>210</v>
      </c>
      <c r="C212" s="2">
        <v>91</v>
      </c>
      <c r="D212" s="1" t="s">
        <v>211</v>
      </c>
      <c r="E212" s="2">
        <v>400000</v>
      </c>
    </row>
    <row r="213" spans="1:5" ht="15" thickBot="1" x14ac:dyDescent="0.35">
      <c r="A213" s="2">
        <v>212</v>
      </c>
      <c r="B213" s="1" t="s">
        <v>210</v>
      </c>
      <c r="C213" s="2">
        <v>74</v>
      </c>
      <c r="D213" s="1" t="s">
        <v>211</v>
      </c>
      <c r="E213" s="2">
        <v>275000</v>
      </c>
    </row>
    <row r="214" spans="1:5" ht="15" thickBot="1" x14ac:dyDescent="0.35">
      <c r="A214" s="2">
        <v>213</v>
      </c>
      <c r="B214" s="1" t="s">
        <v>212</v>
      </c>
      <c r="C214" s="2">
        <v>59</v>
      </c>
      <c r="D214" s="1" t="s">
        <v>211</v>
      </c>
      <c r="E214" s="2">
        <v>295000</v>
      </c>
    </row>
    <row r="215" spans="1:5" ht="15" thickBot="1" x14ac:dyDescent="0.35">
      <c r="A215" s="2">
        <v>214</v>
      </c>
      <c r="B215" s="1" t="s">
        <v>210</v>
      </c>
      <c r="C215" s="1"/>
      <c r="D215" s="1" t="s">
        <v>211</v>
      </c>
      <c r="E215" s="2">
        <v>204000</v>
      </c>
    </row>
    <row r="216" spans="1:5" ht="15" thickBot="1" x14ac:dyDescent="0.35">
      <c r="A216" s="2">
        <v>215</v>
      </c>
      <c r="B216" s="1" t="s">
        <v>210</v>
      </c>
      <c r="C216" s="2">
        <v>89</v>
      </c>
      <c r="D216" s="1" t="s">
        <v>213</v>
      </c>
      <c r="E2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E507-9E71-4038-9F34-D35A43BE41EE}">
  <dimension ref="A1:D216"/>
  <sheetViews>
    <sheetView tabSelected="1" workbookViewId="0">
      <selection activeCell="D11" sqref="D11"/>
    </sheetView>
  </sheetViews>
  <sheetFormatPr defaultRowHeight="14.4" x14ac:dyDescent="0.3"/>
  <cols>
    <col min="3" max="3" width="12.5546875" bestFit="1" customWidth="1"/>
    <col min="4" max="4" width="15" bestFit="1" customWidth="1"/>
    <col min="5" max="5" width="6.5546875" bestFit="1" customWidth="1"/>
    <col min="6" max="6" width="10.77734375" bestFit="1" customWidth="1"/>
    <col min="7" max="7" width="12" bestFit="1" customWidth="1"/>
    <col min="8" max="8" width="16.88671875" bestFit="1" customWidth="1"/>
    <col min="9" max="9" width="16.77734375" bestFit="1" customWidth="1"/>
  </cols>
  <sheetData>
    <row r="1" spans="1:4" x14ac:dyDescent="0.3">
      <c r="A1" s="8" t="s">
        <v>2</v>
      </c>
    </row>
    <row r="2" spans="1:4" x14ac:dyDescent="0.3">
      <c r="A2" s="4" t="s">
        <v>13</v>
      </c>
    </row>
    <row r="3" spans="1:4" x14ac:dyDescent="0.3">
      <c r="A3" s="4" t="s">
        <v>13</v>
      </c>
      <c r="C3" s="16" t="s">
        <v>216</v>
      </c>
      <c r="D3" t="s">
        <v>215</v>
      </c>
    </row>
    <row r="4" spans="1:4" x14ac:dyDescent="0.3">
      <c r="A4" s="4" t="s">
        <v>13</v>
      </c>
      <c r="C4" s="17" t="s">
        <v>28</v>
      </c>
      <c r="D4">
        <v>76</v>
      </c>
    </row>
    <row r="5" spans="1:4" x14ac:dyDescent="0.3">
      <c r="A5" s="4" t="s">
        <v>13</v>
      </c>
      <c r="C5" s="17" t="s">
        <v>13</v>
      </c>
      <c r="D5">
        <v>139</v>
      </c>
    </row>
    <row r="6" spans="1:4" x14ac:dyDescent="0.3">
      <c r="A6" s="4" t="s">
        <v>13</v>
      </c>
      <c r="C6" s="17" t="s">
        <v>214</v>
      </c>
      <c r="D6">
        <v>215</v>
      </c>
    </row>
    <row r="7" spans="1:4" x14ac:dyDescent="0.3">
      <c r="A7" s="4" t="s">
        <v>13</v>
      </c>
    </row>
    <row r="8" spans="1:4" x14ac:dyDescent="0.3">
      <c r="A8" s="4" t="s">
        <v>28</v>
      </c>
    </row>
    <row r="9" spans="1:4" x14ac:dyDescent="0.3">
      <c r="A9" s="4" t="s">
        <v>13</v>
      </c>
    </row>
    <row r="10" spans="1:4" x14ac:dyDescent="0.3">
      <c r="A10" s="4" t="s">
        <v>13</v>
      </c>
    </row>
    <row r="11" spans="1:4" x14ac:dyDescent="0.3">
      <c r="A11" s="4" t="s">
        <v>13</v>
      </c>
    </row>
    <row r="12" spans="1:4" x14ac:dyDescent="0.3">
      <c r="A12" s="4" t="s">
        <v>13</v>
      </c>
    </row>
    <row r="13" spans="1:4" x14ac:dyDescent="0.3">
      <c r="A13" s="4" t="s">
        <v>13</v>
      </c>
    </row>
    <row r="14" spans="1:4" x14ac:dyDescent="0.3">
      <c r="A14" s="4" t="s">
        <v>28</v>
      </c>
    </row>
    <row r="15" spans="1:4" x14ac:dyDescent="0.3">
      <c r="A15" s="4" t="s">
        <v>28</v>
      </c>
    </row>
    <row r="16" spans="1:4" x14ac:dyDescent="0.3">
      <c r="A16" s="4" t="s">
        <v>13</v>
      </c>
    </row>
    <row r="17" spans="1:1" x14ac:dyDescent="0.3">
      <c r="A17" s="4" t="s">
        <v>28</v>
      </c>
    </row>
    <row r="18" spans="1:1" x14ac:dyDescent="0.3">
      <c r="A18" s="4" t="s">
        <v>13</v>
      </c>
    </row>
    <row r="19" spans="1:1" x14ac:dyDescent="0.3">
      <c r="A19" s="4" t="s">
        <v>28</v>
      </c>
    </row>
    <row r="20" spans="1:1" x14ac:dyDescent="0.3">
      <c r="A20" s="4" t="s">
        <v>28</v>
      </c>
    </row>
    <row r="21" spans="1:1" x14ac:dyDescent="0.3">
      <c r="A21" s="4" t="s">
        <v>13</v>
      </c>
    </row>
    <row r="22" spans="1:1" x14ac:dyDescent="0.3">
      <c r="A22" s="4" t="s">
        <v>13</v>
      </c>
    </row>
    <row r="23" spans="1:1" x14ac:dyDescent="0.3">
      <c r="A23" s="4" t="s">
        <v>28</v>
      </c>
    </row>
    <row r="24" spans="1:1" x14ac:dyDescent="0.3">
      <c r="A24" s="4" t="s">
        <v>28</v>
      </c>
    </row>
    <row r="25" spans="1:1" x14ac:dyDescent="0.3">
      <c r="A25" s="4" t="s">
        <v>28</v>
      </c>
    </row>
    <row r="26" spans="1:1" x14ac:dyDescent="0.3">
      <c r="A26" s="4" t="s">
        <v>13</v>
      </c>
    </row>
    <row r="27" spans="1:1" x14ac:dyDescent="0.3">
      <c r="A27" s="4" t="s">
        <v>28</v>
      </c>
    </row>
    <row r="28" spans="1:1" x14ac:dyDescent="0.3">
      <c r="A28" s="4" t="s">
        <v>13</v>
      </c>
    </row>
    <row r="29" spans="1:1" x14ac:dyDescent="0.3">
      <c r="A29" s="4" t="s">
        <v>13</v>
      </c>
    </row>
    <row r="30" spans="1:1" x14ac:dyDescent="0.3">
      <c r="A30" s="4" t="s">
        <v>13</v>
      </c>
    </row>
    <row r="31" spans="1:1" x14ac:dyDescent="0.3">
      <c r="A31" s="4" t="s">
        <v>13</v>
      </c>
    </row>
    <row r="32" spans="1:1" x14ac:dyDescent="0.3">
      <c r="A32" s="4" t="s">
        <v>28</v>
      </c>
    </row>
    <row r="33" spans="1:1" x14ac:dyDescent="0.3">
      <c r="A33" s="4" t="s">
        <v>28</v>
      </c>
    </row>
    <row r="34" spans="1:1" x14ac:dyDescent="0.3">
      <c r="A34" s="4" t="s">
        <v>28</v>
      </c>
    </row>
    <row r="35" spans="1:1" x14ac:dyDescent="0.3">
      <c r="A35" s="4" t="s">
        <v>28</v>
      </c>
    </row>
    <row r="36" spans="1:1" x14ac:dyDescent="0.3">
      <c r="A36" s="4" t="s">
        <v>13</v>
      </c>
    </row>
    <row r="37" spans="1:1" x14ac:dyDescent="0.3">
      <c r="A37" s="4" t="s">
        <v>28</v>
      </c>
    </row>
    <row r="38" spans="1:1" x14ac:dyDescent="0.3">
      <c r="A38" s="4" t="s">
        <v>13</v>
      </c>
    </row>
    <row r="39" spans="1:1" x14ac:dyDescent="0.3">
      <c r="A39" s="4" t="s">
        <v>28</v>
      </c>
    </row>
    <row r="40" spans="1:1" x14ac:dyDescent="0.3">
      <c r="A40" s="4" t="s">
        <v>28</v>
      </c>
    </row>
    <row r="41" spans="1:1" x14ac:dyDescent="0.3">
      <c r="A41" s="4" t="s">
        <v>13</v>
      </c>
    </row>
    <row r="42" spans="1:1" x14ac:dyDescent="0.3">
      <c r="A42" s="4" t="s">
        <v>28</v>
      </c>
    </row>
    <row r="43" spans="1:1" x14ac:dyDescent="0.3">
      <c r="A43" s="4" t="s">
        <v>28</v>
      </c>
    </row>
    <row r="44" spans="1:1" x14ac:dyDescent="0.3">
      <c r="A44" s="4" t="s">
        <v>13</v>
      </c>
    </row>
    <row r="45" spans="1:1" x14ac:dyDescent="0.3">
      <c r="A45" s="4" t="s">
        <v>13</v>
      </c>
    </row>
    <row r="46" spans="1:1" x14ac:dyDescent="0.3">
      <c r="A46" s="4" t="s">
        <v>28</v>
      </c>
    </row>
    <row r="47" spans="1:1" x14ac:dyDescent="0.3">
      <c r="A47" s="4" t="s">
        <v>28</v>
      </c>
    </row>
    <row r="48" spans="1:1" x14ac:dyDescent="0.3">
      <c r="A48" s="4" t="s">
        <v>28</v>
      </c>
    </row>
    <row r="49" spans="1:1" x14ac:dyDescent="0.3">
      <c r="A49" s="4" t="s">
        <v>13</v>
      </c>
    </row>
    <row r="50" spans="1:1" x14ac:dyDescent="0.3">
      <c r="A50" s="4" t="s">
        <v>13</v>
      </c>
    </row>
    <row r="51" spans="1:1" x14ac:dyDescent="0.3">
      <c r="A51" s="4" t="s">
        <v>28</v>
      </c>
    </row>
    <row r="52" spans="1:1" x14ac:dyDescent="0.3">
      <c r="A52" s="4" t="s">
        <v>28</v>
      </c>
    </row>
    <row r="53" spans="1:1" x14ac:dyDescent="0.3">
      <c r="A53" s="4" t="s">
        <v>13</v>
      </c>
    </row>
    <row r="54" spans="1:1" x14ac:dyDescent="0.3">
      <c r="A54" s="4" t="s">
        <v>28</v>
      </c>
    </row>
    <row r="55" spans="1:1" x14ac:dyDescent="0.3">
      <c r="A55" s="4" t="s">
        <v>13</v>
      </c>
    </row>
    <row r="56" spans="1:1" x14ac:dyDescent="0.3">
      <c r="A56" s="4" t="s">
        <v>28</v>
      </c>
    </row>
    <row r="57" spans="1:1" x14ac:dyDescent="0.3">
      <c r="A57" s="4" t="s">
        <v>13</v>
      </c>
    </row>
    <row r="58" spans="1:1" x14ac:dyDescent="0.3">
      <c r="A58" s="4" t="s">
        <v>13</v>
      </c>
    </row>
    <row r="59" spans="1:1" x14ac:dyDescent="0.3">
      <c r="A59" s="4" t="s">
        <v>13</v>
      </c>
    </row>
    <row r="60" spans="1:1" x14ac:dyDescent="0.3">
      <c r="A60" s="4" t="s">
        <v>13</v>
      </c>
    </row>
    <row r="61" spans="1:1" x14ac:dyDescent="0.3">
      <c r="A61" s="4" t="s">
        <v>13</v>
      </c>
    </row>
    <row r="62" spans="1:1" x14ac:dyDescent="0.3">
      <c r="A62" s="4" t="s">
        <v>13</v>
      </c>
    </row>
    <row r="63" spans="1:1" x14ac:dyDescent="0.3">
      <c r="A63" s="4" t="s">
        <v>13</v>
      </c>
    </row>
    <row r="64" spans="1:1" x14ac:dyDescent="0.3">
      <c r="A64" s="4" t="s">
        <v>28</v>
      </c>
    </row>
    <row r="65" spans="1:1" x14ac:dyDescent="0.3">
      <c r="A65" s="4" t="s">
        <v>13</v>
      </c>
    </row>
    <row r="66" spans="1:1" x14ac:dyDescent="0.3">
      <c r="A66" s="4" t="s">
        <v>13</v>
      </c>
    </row>
    <row r="67" spans="1:1" x14ac:dyDescent="0.3">
      <c r="A67" s="4" t="s">
        <v>13</v>
      </c>
    </row>
    <row r="68" spans="1:1" x14ac:dyDescent="0.3">
      <c r="A68" s="4" t="s">
        <v>13</v>
      </c>
    </row>
    <row r="69" spans="1:1" x14ac:dyDescent="0.3">
      <c r="A69" s="4" t="s">
        <v>13</v>
      </c>
    </row>
    <row r="70" spans="1:1" x14ac:dyDescent="0.3">
      <c r="A70" s="4" t="s">
        <v>28</v>
      </c>
    </row>
    <row r="71" spans="1:1" x14ac:dyDescent="0.3">
      <c r="A71" s="4" t="s">
        <v>13</v>
      </c>
    </row>
    <row r="72" spans="1:1" x14ac:dyDescent="0.3">
      <c r="A72" s="4" t="s">
        <v>13</v>
      </c>
    </row>
    <row r="73" spans="1:1" x14ac:dyDescent="0.3">
      <c r="A73" s="4" t="s">
        <v>13</v>
      </c>
    </row>
    <row r="74" spans="1:1" x14ac:dyDescent="0.3">
      <c r="A74" s="4" t="s">
        <v>13</v>
      </c>
    </row>
    <row r="75" spans="1:1" x14ac:dyDescent="0.3">
      <c r="A75" s="4" t="s">
        <v>13</v>
      </c>
    </row>
    <row r="76" spans="1:1" x14ac:dyDescent="0.3">
      <c r="A76" s="4" t="s">
        <v>13</v>
      </c>
    </row>
    <row r="77" spans="1:1" x14ac:dyDescent="0.3">
      <c r="A77" s="4" t="s">
        <v>28</v>
      </c>
    </row>
    <row r="78" spans="1:1" x14ac:dyDescent="0.3">
      <c r="A78" s="4" t="s">
        <v>28</v>
      </c>
    </row>
    <row r="79" spans="1:1" x14ac:dyDescent="0.3">
      <c r="A79" s="4" t="s">
        <v>13</v>
      </c>
    </row>
    <row r="80" spans="1:1" x14ac:dyDescent="0.3">
      <c r="A80" s="4" t="s">
        <v>13</v>
      </c>
    </row>
    <row r="81" spans="1:1" x14ac:dyDescent="0.3">
      <c r="A81" s="4" t="s">
        <v>28</v>
      </c>
    </row>
    <row r="82" spans="1:1" x14ac:dyDescent="0.3">
      <c r="A82" s="4" t="s">
        <v>28</v>
      </c>
    </row>
    <row r="83" spans="1:1" x14ac:dyDescent="0.3">
      <c r="A83" s="4" t="s">
        <v>13</v>
      </c>
    </row>
    <row r="84" spans="1:1" x14ac:dyDescent="0.3">
      <c r="A84" s="4" t="s">
        <v>13</v>
      </c>
    </row>
    <row r="85" spans="1:1" x14ac:dyDescent="0.3">
      <c r="A85" s="4" t="s">
        <v>13</v>
      </c>
    </row>
    <row r="86" spans="1:1" x14ac:dyDescent="0.3">
      <c r="A86" s="4" t="s">
        <v>13</v>
      </c>
    </row>
    <row r="87" spans="1:1" x14ac:dyDescent="0.3">
      <c r="A87" s="4" t="s">
        <v>28</v>
      </c>
    </row>
    <row r="88" spans="1:1" x14ac:dyDescent="0.3">
      <c r="A88" s="4" t="s">
        <v>13</v>
      </c>
    </row>
    <row r="89" spans="1:1" x14ac:dyDescent="0.3">
      <c r="A89" s="4" t="s">
        <v>13</v>
      </c>
    </row>
    <row r="90" spans="1:1" x14ac:dyDescent="0.3">
      <c r="A90" s="4" t="s">
        <v>28</v>
      </c>
    </row>
    <row r="91" spans="1:1" x14ac:dyDescent="0.3">
      <c r="A91" s="4" t="s">
        <v>28</v>
      </c>
    </row>
    <row r="92" spans="1:1" x14ac:dyDescent="0.3">
      <c r="A92" s="4" t="s">
        <v>28</v>
      </c>
    </row>
    <row r="93" spans="1:1" x14ac:dyDescent="0.3">
      <c r="A93" s="4" t="s">
        <v>13</v>
      </c>
    </row>
    <row r="94" spans="1:1" x14ac:dyDescent="0.3">
      <c r="A94" s="4" t="s">
        <v>28</v>
      </c>
    </row>
    <row r="95" spans="1:1" x14ac:dyDescent="0.3">
      <c r="A95" s="4" t="s">
        <v>13</v>
      </c>
    </row>
    <row r="96" spans="1:1" x14ac:dyDescent="0.3">
      <c r="A96" s="4" t="s">
        <v>13</v>
      </c>
    </row>
    <row r="97" spans="1:1" x14ac:dyDescent="0.3">
      <c r="A97" s="4" t="s">
        <v>13</v>
      </c>
    </row>
    <row r="98" spans="1:1" x14ac:dyDescent="0.3">
      <c r="A98" s="4" t="s">
        <v>28</v>
      </c>
    </row>
    <row r="99" spans="1:1" x14ac:dyDescent="0.3">
      <c r="A99" s="4" t="s">
        <v>28</v>
      </c>
    </row>
    <row r="100" spans="1:1" x14ac:dyDescent="0.3">
      <c r="A100" s="4" t="s">
        <v>28</v>
      </c>
    </row>
    <row r="101" spans="1:1" x14ac:dyDescent="0.3">
      <c r="A101" s="4" t="s">
        <v>13</v>
      </c>
    </row>
    <row r="102" spans="1:1" x14ac:dyDescent="0.3">
      <c r="A102" s="4" t="s">
        <v>28</v>
      </c>
    </row>
    <row r="103" spans="1:1" x14ac:dyDescent="0.3">
      <c r="A103" s="4" t="s">
        <v>13</v>
      </c>
    </row>
    <row r="104" spans="1:1" x14ac:dyDescent="0.3">
      <c r="A104" s="4" t="s">
        <v>28</v>
      </c>
    </row>
    <row r="105" spans="1:1" x14ac:dyDescent="0.3">
      <c r="A105" s="4" t="s">
        <v>13</v>
      </c>
    </row>
    <row r="106" spans="1:1" x14ac:dyDescent="0.3">
      <c r="A106" s="4" t="s">
        <v>13</v>
      </c>
    </row>
    <row r="107" spans="1:1" x14ac:dyDescent="0.3">
      <c r="A107" s="4" t="s">
        <v>13</v>
      </c>
    </row>
    <row r="108" spans="1:1" x14ac:dyDescent="0.3">
      <c r="A108" s="4" t="s">
        <v>13</v>
      </c>
    </row>
    <row r="109" spans="1:1" x14ac:dyDescent="0.3">
      <c r="A109" s="4" t="s">
        <v>13</v>
      </c>
    </row>
    <row r="110" spans="1:1" x14ac:dyDescent="0.3">
      <c r="A110" s="4" t="s">
        <v>13</v>
      </c>
    </row>
    <row r="111" spans="1:1" x14ac:dyDescent="0.3">
      <c r="A111" s="4" t="s">
        <v>13</v>
      </c>
    </row>
    <row r="112" spans="1:1" x14ac:dyDescent="0.3">
      <c r="A112" s="4" t="s">
        <v>28</v>
      </c>
    </row>
    <row r="113" spans="1:1" x14ac:dyDescent="0.3">
      <c r="A113" s="4" t="s">
        <v>13</v>
      </c>
    </row>
    <row r="114" spans="1:1" x14ac:dyDescent="0.3">
      <c r="A114" s="4" t="s">
        <v>13</v>
      </c>
    </row>
    <row r="115" spans="1:1" x14ac:dyDescent="0.3">
      <c r="A115" s="4" t="s">
        <v>28</v>
      </c>
    </row>
    <row r="116" spans="1:1" x14ac:dyDescent="0.3">
      <c r="A116" s="4" t="s">
        <v>13</v>
      </c>
    </row>
    <row r="117" spans="1:1" x14ac:dyDescent="0.3">
      <c r="A117" s="4" t="s">
        <v>28</v>
      </c>
    </row>
    <row r="118" spans="1:1" x14ac:dyDescent="0.3">
      <c r="A118" s="4" t="s">
        <v>13</v>
      </c>
    </row>
    <row r="119" spans="1:1" x14ac:dyDescent="0.3">
      <c r="A119" s="4" t="s">
        <v>13</v>
      </c>
    </row>
    <row r="120" spans="1:1" x14ac:dyDescent="0.3">
      <c r="A120" s="4" t="s">
        <v>13</v>
      </c>
    </row>
    <row r="121" spans="1:1" x14ac:dyDescent="0.3">
      <c r="A121" s="4" t="s">
        <v>13</v>
      </c>
    </row>
    <row r="122" spans="1:1" x14ac:dyDescent="0.3">
      <c r="A122" s="4" t="s">
        <v>13</v>
      </c>
    </row>
    <row r="123" spans="1:1" x14ac:dyDescent="0.3">
      <c r="A123" s="4" t="s">
        <v>28</v>
      </c>
    </row>
    <row r="124" spans="1:1" x14ac:dyDescent="0.3">
      <c r="A124" s="4" t="s">
        <v>28</v>
      </c>
    </row>
    <row r="125" spans="1:1" x14ac:dyDescent="0.3">
      <c r="A125" s="4" t="s">
        <v>13</v>
      </c>
    </row>
    <row r="126" spans="1:1" x14ac:dyDescent="0.3">
      <c r="A126" s="4" t="s">
        <v>13</v>
      </c>
    </row>
    <row r="127" spans="1:1" x14ac:dyDescent="0.3">
      <c r="A127" s="4" t="s">
        <v>28</v>
      </c>
    </row>
    <row r="128" spans="1:1" x14ac:dyDescent="0.3">
      <c r="A128" s="4" t="s">
        <v>28</v>
      </c>
    </row>
    <row r="129" spans="1:1" x14ac:dyDescent="0.3">
      <c r="A129" s="4" t="s">
        <v>28</v>
      </c>
    </row>
    <row r="130" spans="1:1" x14ac:dyDescent="0.3">
      <c r="A130" s="4" t="s">
        <v>13</v>
      </c>
    </row>
    <row r="131" spans="1:1" x14ac:dyDescent="0.3">
      <c r="A131" s="4" t="s">
        <v>13</v>
      </c>
    </row>
    <row r="132" spans="1:1" x14ac:dyDescent="0.3">
      <c r="A132" s="4" t="s">
        <v>13</v>
      </c>
    </row>
    <row r="133" spans="1:1" x14ac:dyDescent="0.3">
      <c r="A133" s="4" t="s">
        <v>28</v>
      </c>
    </row>
    <row r="134" spans="1:1" x14ac:dyDescent="0.3">
      <c r="A134" s="4" t="s">
        <v>13</v>
      </c>
    </row>
    <row r="135" spans="1:1" x14ac:dyDescent="0.3">
      <c r="A135" s="4" t="s">
        <v>13</v>
      </c>
    </row>
    <row r="136" spans="1:1" x14ac:dyDescent="0.3">
      <c r="A136" s="4" t="s">
        <v>28</v>
      </c>
    </row>
    <row r="137" spans="1:1" x14ac:dyDescent="0.3">
      <c r="A137" s="4" t="s">
        <v>28</v>
      </c>
    </row>
    <row r="138" spans="1:1" x14ac:dyDescent="0.3">
      <c r="A138" s="4" t="s">
        <v>28</v>
      </c>
    </row>
    <row r="139" spans="1:1" x14ac:dyDescent="0.3">
      <c r="A139" s="4" t="s">
        <v>13</v>
      </c>
    </row>
    <row r="140" spans="1:1" x14ac:dyDescent="0.3">
      <c r="A140" s="4" t="s">
        <v>28</v>
      </c>
    </row>
    <row r="141" spans="1:1" x14ac:dyDescent="0.3">
      <c r="A141" s="4" t="s">
        <v>13</v>
      </c>
    </row>
    <row r="142" spans="1:1" x14ac:dyDescent="0.3">
      <c r="A142" s="4" t="s">
        <v>13</v>
      </c>
    </row>
    <row r="143" spans="1:1" x14ac:dyDescent="0.3">
      <c r="A143" s="4" t="s">
        <v>13</v>
      </c>
    </row>
    <row r="144" spans="1:1" x14ac:dyDescent="0.3">
      <c r="A144" s="4" t="s">
        <v>13</v>
      </c>
    </row>
    <row r="145" spans="1:1" x14ac:dyDescent="0.3">
      <c r="A145" s="4" t="s">
        <v>13</v>
      </c>
    </row>
    <row r="146" spans="1:1" x14ac:dyDescent="0.3">
      <c r="A146" s="4" t="s">
        <v>13</v>
      </c>
    </row>
    <row r="147" spans="1:1" x14ac:dyDescent="0.3">
      <c r="A147" s="4" t="s">
        <v>13</v>
      </c>
    </row>
    <row r="148" spans="1:1" x14ac:dyDescent="0.3">
      <c r="A148" s="4" t="s">
        <v>13</v>
      </c>
    </row>
    <row r="149" spans="1:1" x14ac:dyDescent="0.3">
      <c r="A149" s="4" t="s">
        <v>13</v>
      </c>
    </row>
    <row r="150" spans="1:1" x14ac:dyDescent="0.3">
      <c r="A150" s="4" t="s">
        <v>28</v>
      </c>
    </row>
    <row r="151" spans="1:1" x14ac:dyDescent="0.3">
      <c r="A151" s="4" t="s">
        <v>13</v>
      </c>
    </row>
    <row r="152" spans="1:1" x14ac:dyDescent="0.3">
      <c r="A152" s="4" t="s">
        <v>13</v>
      </c>
    </row>
    <row r="153" spans="1:1" x14ac:dyDescent="0.3">
      <c r="A153" s="4" t="s">
        <v>13</v>
      </c>
    </row>
    <row r="154" spans="1:1" x14ac:dyDescent="0.3">
      <c r="A154" s="4" t="s">
        <v>28</v>
      </c>
    </row>
    <row r="155" spans="1:1" x14ac:dyDescent="0.3">
      <c r="A155" s="4" t="s">
        <v>13</v>
      </c>
    </row>
    <row r="156" spans="1:1" x14ac:dyDescent="0.3">
      <c r="A156" s="4" t="s">
        <v>13</v>
      </c>
    </row>
    <row r="157" spans="1:1" x14ac:dyDescent="0.3">
      <c r="A157" s="4" t="s">
        <v>13</v>
      </c>
    </row>
    <row r="158" spans="1:1" x14ac:dyDescent="0.3">
      <c r="A158" s="4" t="s">
        <v>13</v>
      </c>
    </row>
    <row r="159" spans="1:1" x14ac:dyDescent="0.3">
      <c r="A159" s="4" t="s">
        <v>13</v>
      </c>
    </row>
    <row r="160" spans="1:1" x14ac:dyDescent="0.3">
      <c r="A160" s="4" t="s">
        <v>13</v>
      </c>
    </row>
    <row r="161" spans="1:1" x14ac:dyDescent="0.3">
      <c r="A161" s="4" t="s">
        <v>13</v>
      </c>
    </row>
    <row r="162" spans="1:1" x14ac:dyDescent="0.3">
      <c r="A162" s="4" t="s">
        <v>13</v>
      </c>
    </row>
    <row r="163" spans="1:1" x14ac:dyDescent="0.3">
      <c r="A163" s="4" t="s">
        <v>13</v>
      </c>
    </row>
    <row r="164" spans="1:1" x14ac:dyDescent="0.3">
      <c r="A164" s="4" t="s">
        <v>13</v>
      </c>
    </row>
    <row r="165" spans="1:1" x14ac:dyDescent="0.3">
      <c r="A165" s="4" t="s">
        <v>13</v>
      </c>
    </row>
    <row r="166" spans="1:1" x14ac:dyDescent="0.3">
      <c r="A166" s="4" t="s">
        <v>28</v>
      </c>
    </row>
    <row r="167" spans="1:1" x14ac:dyDescent="0.3">
      <c r="A167" s="4" t="s">
        <v>28</v>
      </c>
    </row>
    <row r="168" spans="1:1" x14ac:dyDescent="0.3">
      <c r="A168" s="4" t="s">
        <v>13</v>
      </c>
    </row>
    <row r="169" spans="1:1" x14ac:dyDescent="0.3">
      <c r="A169" s="4" t="s">
        <v>13</v>
      </c>
    </row>
    <row r="170" spans="1:1" x14ac:dyDescent="0.3">
      <c r="A170" s="4" t="s">
        <v>28</v>
      </c>
    </row>
    <row r="171" spans="1:1" x14ac:dyDescent="0.3">
      <c r="A171" s="4" t="s">
        <v>13</v>
      </c>
    </row>
    <row r="172" spans="1:1" x14ac:dyDescent="0.3">
      <c r="A172" s="4" t="s">
        <v>28</v>
      </c>
    </row>
    <row r="173" spans="1:1" x14ac:dyDescent="0.3">
      <c r="A173" s="4" t="s">
        <v>13</v>
      </c>
    </row>
    <row r="174" spans="1:1" x14ac:dyDescent="0.3">
      <c r="A174" s="4" t="s">
        <v>13</v>
      </c>
    </row>
    <row r="175" spans="1:1" x14ac:dyDescent="0.3">
      <c r="A175" s="4" t="s">
        <v>28</v>
      </c>
    </row>
    <row r="176" spans="1:1" x14ac:dyDescent="0.3">
      <c r="A176" s="4" t="s">
        <v>13</v>
      </c>
    </row>
    <row r="177" spans="1:1" x14ac:dyDescent="0.3">
      <c r="A177" s="4" t="s">
        <v>13</v>
      </c>
    </row>
    <row r="178" spans="1:1" x14ac:dyDescent="0.3">
      <c r="A178" s="4" t="s">
        <v>28</v>
      </c>
    </row>
    <row r="179" spans="1:1" x14ac:dyDescent="0.3">
      <c r="A179" s="4" t="s">
        <v>28</v>
      </c>
    </row>
    <row r="180" spans="1:1" x14ac:dyDescent="0.3">
      <c r="A180" s="4" t="s">
        <v>13</v>
      </c>
    </row>
    <row r="181" spans="1:1" x14ac:dyDescent="0.3">
      <c r="A181" s="4" t="s">
        <v>28</v>
      </c>
    </row>
    <row r="182" spans="1:1" x14ac:dyDescent="0.3">
      <c r="A182" s="4" t="s">
        <v>13</v>
      </c>
    </row>
    <row r="183" spans="1:1" x14ac:dyDescent="0.3">
      <c r="A183" s="4" t="s">
        <v>13</v>
      </c>
    </row>
    <row r="184" spans="1:1" x14ac:dyDescent="0.3">
      <c r="A184" s="4" t="s">
        <v>13</v>
      </c>
    </row>
    <row r="185" spans="1:1" x14ac:dyDescent="0.3">
      <c r="A185" s="4" t="s">
        <v>13</v>
      </c>
    </row>
    <row r="186" spans="1:1" x14ac:dyDescent="0.3">
      <c r="A186" s="4" t="s">
        <v>28</v>
      </c>
    </row>
    <row r="187" spans="1:1" x14ac:dyDescent="0.3">
      <c r="A187" s="4" t="s">
        <v>28</v>
      </c>
    </row>
    <row r="188" spans="1:1" x14ac:dyDescent="0.3">
      <c r="A188" s="4" t="s">
        <v>28</v>
      </c>
    </row>
    <row r="189" spans="1:1" x14ac:dyDescent="0.3">
      <c r="A189" s="4" t="s">
        <v>13</v>
      </c>
    </row>
    <row r="190" spans="1:1" x14ac:dyDescent="0.3">
      <c r="A190" s="4" t="s">
        <v>13</v>
      </c>
    </row>
    <row r="191" spans="1:1" x14ac:dyDescent="0.3">
      <c r="A191" s="4" t="s">
        <v>28</v>
      </c>
    </row>
    <row r="192" spans="1:1" x14ac:dyDescent="0.3">
      <c r="A192" s="4" t="s">
        <v>28</v>
      </c>
    </row>
    <row r="193" spans="1:1" x14ac:dyDescent="0.3">
      <c r="A193" s="4" t="s">
        <v>13</v>
      </c>
    </row>
    <row r="194" spans="1:1" x14ac:dyDescent="0.3">
      <c r="A194" s="4" t="s">
        <v>13</v>
      </c>
    </row>
    <row r="195" spans="1:1" x14ac:dyDescent="0.3">
      <c r="A195" s="4" t="s">
        <v>28</v>
      </c>
    </row>
    <row r="196" spans="1:1" x14ac:dyDescent="0.3">
      <c r="A196" s="4" t="s">
        <v>13</v>
      </c>
    </row>
    <row r="197" spans="1:1" x14ac:dyDescent="0.3">
      <c r="A197" s="4" t="s">
        <v>13</v>
      </c>
    </row>
    <row r="198" spans="1:1" x14ac:dyDescent="0.3">
      <c r="A198" s="4" t="s">
        <v>13</v>
      </c>
    </row>
    <row r="199" spans="1:1" x14ac:dyDescent="0.3">
      <c r="A199" s="4" t="s">
        <v>28</v>
      </c>
    </row>
    <row r="200" spans="1:1" x14ac:dyDescent="0.3">
      <c r="A200" s="4" t="s">
        <v>28</v>
      </c>
    </row>
    <row r="201" spans="1:1" x14ac:dyDescent="0.3">
      <c r="A201" s="4" t="s">
        <v>13</v>
      </c>
    </row>
    <row r="202" spans="1:1" x14ac:dyDescent="0.3">
      <c r="A202" s="4" t="s">
        <v>13</v>
      </c>
    </row>
    <row r="203" spans="1:1" x14ac:dyDescent="0.3">
      <c r="A203" s="4" t="s">
        <v>13</v>
      </c>
    </row>
    <row r="204" spans="1:1" x14ac:dyDescent="0.3">
      <c r="A204" s="4" t="s">
        <v>13</v>
      </c>
    </row>
    <row r="205" spans="1:1" x14ac:dyDescent="0.3">
      <c r="A205" s="4" t="s">
        <v>13</v>
      </c>
    </row>
    <row r="206" spans="1:1" x14ac:dyDescent="0.3">
      <c r="A206" s="4" t="s">
        <v>28</v>
      </c>
    </row>
    <row r="207" spans="1:1" x14ac:dyDescent="0.3">
      <c r="A207" s="4" t="s">
        <v>13</v>
      </c>
    </row>
    <row r="208" spans="1:1" x14ac:dyDescent="0.3">
      <c r="A208" s="4" t="s">
        <v>13</v>
      </c>
    </row>
    <row r="209" spans="1:1" x14ac:dyDescent="0.3">
      <c r="A209" s="4" t="s">
        <v>13</v>
      </c>
    </row>
    <row r="210" spans="1:1" x14ac:dyDescent="0.3">
      <c r="A210" s="4" t="s">
        <v>28</v>
      </c>
    </row>
    <row r="211" spans="1:1" x14ac:dyDescent="0.3">
      <c r="A211" s="4" t="s">
        <v>13</v>
      </c>
    </row>
    <row r="212" spans="1:1" x14ac:dyDescent="0.3">
      <c r="A212" s="4" t="s">
        <v>13</v>
      </c>
    </row>
    <row r="213" spans="1:1" x14ac:dyDescent="0.3">
      <c r="A213" s="4" t="s">
        <v>13</v>
      </c>
    </row>
    <row r="214" spans="1:1" x14ac:dyDescent="0.3">
      <c r="A214" s="4" t="s">
        <v>13</v>
      </c>
    </row>
    <row r="215" spans="1:1" x14ac:dyDescent="0.3">
      <c r="A215" s="4" t="s">
        <v>28</v>
      </c>
    </row>
    <row r="216" spans="1:1" x14ac:dyDescent="0.3">
      <c r="A216" s="13" t="s">
        <v>13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E501-D86D-4641-80CA-D1894059CB20}">
  <dimension ref="A1:D216"/>
  <sheetViews>
    <sheetView workbookViewId="0">
      <selection activeCell="L24" sqref="L24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3</v>
      </c>
    </row>
    <row r="2" spans="1:4" x14ac:dyDescent="0.3">
      <c r="A2" s="5">
        <v>67</v>
      </c>
    </row>
    <row r="3" spans="1:4" x14ac:dyDescent="0.3">
      <c r="A3" s="5">
        <v>79.33</v>
      </c>
      <c r="C3" t="s">
        <v>217</v>
      </c>
      <c r="D3">
        <f>AVERAGE(A2:A216)</f>
        <v>67.303395348837199</v>
      </c>
    </row>
    <row r="4" spans="1:4" x14ac:dyDescent="0.3">
      <c r="A4" s="5">
        <v>65</v>
      </c>
      <c r="C4" t="s">
        <v>218</v>
      </c>
      <c r="D4">
        <f>TRIMMEAN(A2:A216,0.1)</f>
        <v>67.45528205128204</v>
      </c>
    </row>
    <row r="5" spans="1:4" x14ac:dyDescent="0.3">
      <c r="A5" s="5">
        <v>56</v>
      </c>
      <c r="C5" t="s">
        <v>219</v>
      </c>
      <c r="D5">
        <f>STDEV(A2:A216)</f>
        <v>10.827205398231561</v>
      </c>
    </row>
    <row r="6" spans="1:4" x14ac:dyDescent="0.3">
      <c r="A6" s="5">
        <v>85.8</v>
      </c>
    </row>
    <row r="7" spans="1:4" x14ac:dyDescent="0.3">
      <c r="A7" s="5">
        <v>55</v>
      </c>
    </row>
    <row r="8" spans="1:4" x14ac:dyDescent="0.3">
      <c r="A8" s="5">
        <v>46</v>
      </c>
    </row>
    <row r="9" spans="1:4" x14ac:dyDescent="0.3">
      <c r="A9" s="5">
        <v>82</v>
      </c>
    </row>
    <row r="10" spans="1:4" x14ac:dyDescent="0.3">
      <c r="A10" s="5">
        <v>73</v>
      </c>
    </row>
    <row r="11" spans="1:4" x14ac:dyDescent="0.3">
      <c r="A11" s="5">
        <v>58</v>
      </c>
    </row>
    <row r="12" spans="1:4" x14ac:dyDescent="0.3">
      <c r="A12" s="5">
        <v>58</v>
      </c>
    </row>
    <row r="13" spans="1:4" x14ac:dyDescent="0.3">
      <c r="A13" s="5">
        <v>69.599999999999994</v>
      </c>
    </row>
    <row r="14" spans="1:4" x14ac:dyDescent="0.3">
      <c r="A14" s="5">
        <v>47</v>
      </c>
    </row>
    <row r="15" spans="1:4" x14ac:dyDescent="0.3">
      <c r="A15" s="5">
        <v>77</v>
      </c>
    </row>
    <row r="16" spans="1:4" x14ac:dyDescent="0.3">
      <c r="A16" s="5">
        <v>62</v>
      </c>
    </row>
    <row r="17" spans="1:1" x14ac:dyDescent="0.3">
      <c r="A17" s="5">
        <v>65</v>
      </c>
    </row>
    <row r="18" spans="1:1" x14ac:dyDescent="0.3">
      <c r="A18" s="5">
        <v>63</v>
      </c>
    </row>
    <row r="19" spans="1:1" x14ac:dyDescent="0.3">
      <c r="A19" s="5">
        <v>55</v>
      </c>
    </row>
    <row r="20" spans="1:1" x14ac:dyDescent="0.3">
      <c r="A20" s="5">
        <v>63</v>
      </c>
    </row>
    <row r="21" spans="1:1" x14ac:dyDescent="0.3">
      <c r="A21" s="5">
        <v>60</v>
      </c>
    </row>
    <row r="22" spans="1:1" x14ac:dyDescent="0.3">
      <c r="A22" s="5">
        <v>62</v>
      </c>
    </row>
    <row r="23" spans="1:1" x14ac:dyDescent="0.3">
      <c r="A23" s="5">
        <v>79</v>
      </c>
    </row>
    <row r="24" spans="1:1" x14ac:dyDescent="0.3">
      <c r="A24" s="5">
        <v>69.8</v>
      </c>
    </row>
    <row r="25" spans="1:1" x14ac:dyDescent="0.3">
      <c r="A25" s="5">
        <v>77.400000000000006</v>
      </c>
    </row>
    <row r="26" spans="1:1" x14ac:dyDescent="0.3">
      <c r="A26" s="5">
        <v>76.5</v>
      </c>
    </row>
    <row r="27" spans="1:1" x14ac:dyDescent="0.3">
      <c r="A27" s="5">
        <v>52.58</v>
      </c>
    </row>
    <row r="28" spans="1:1" x14ac:dyDescent="0.3">
      <c r="A28" s="5">
        <v>71</v>
      </c>
    </row>
    <row r="29" spans="1:1" x14ac:dyDescent="0.3">
      <c r="A29" s="5">
        <v>63</v>
      </c>
    </row>
    <row r="30" spans="1:1" x14ac:dyDescent="0.3">
      <c r="A30" s="5">
        <v>76.760000000000005</v>
      </c>
    </row>
    <row r="31" spans="1:1" x14ac:dyDescent="0.3">
      <c r="A31" s="5">
        <v>62</v>
      </c>
    </row>
    <row r="32" spans="1:1" x14ac:dyDescent="0.3">
      <c r="A32" s="5">
        <v>64</v>
      </c>
    </row>
    <row r="33" spans="1:1" x14ac:dyDescent="0.3">
      <c r="A33" s="5">
        <v>67</v>
      </c>
    </row>
    <row r="34" spans="1:1" x14ac:dyDescent="0.3">
      <c r="A34" s="5">
        <v>61</v>
      </c>
    </row>
    <row r="35" spans="1:1" x14ac:dyDescent="0.3">
      <c r="A35" s="5">
        <v>87</v>
      </c>
    </row>
    <row r="36" spans="1:1" x14ac:dyDescent="0.3">
      <c r="A36" s="5">
        <v>62</v>
      </c>
    </row>
    <row r="37" spans="1:1" x14ac:dyDescent="0.3">
      <c r="A37" s="5">
        <v>69</v>
      </c>
    </row>
    <row r="38" spans="1:1" x14ac:dyDescent="0.3">
      <c r="A38" s="5">
        <v>51</v>
      </c>
    </row>
    <row r="39" spans="1:1" x14ac:dyDescent="0.3">
      <c r="A39" s="5">
        <v>79</v>
      </c>
    </row>
    <row r="40" spans="1:1" x14ac:dyDescent="0.3">
      <c r="A40" s="5">
        <v>73</v>
      </c>
    </row>
    <row r="41" spans="1:1" x14ac:dyDescent="0.3">
      <c r="A41" s="5">
        <v>81</v>
      </c>
    </row>
    <row r="42" spans="1:1" x14ac:dyDescent="0.3">
      <c r="A42" s="5">
        <v>78</v>
      </c>
    </row>
    <row r="43" spans="1:1" x14ac:dyDescent="0.3">
      <c r="A43" s="5">
        <v>74</v>
      </c>
    </row>
    <row r="44" spans="1:1" x14ac:dyDescent="0.3">
      <c r="A44" s="5">
        <v>49</v>
      </c>
    </row>
    <row r="45" spans="1:1" x14ac:dyDescent="0.3">
      <c r="A45" s="5">
        <v>87</v>
      </c>
    </row>
    <row r="46" spans="1:1" x14ac:dyDescent="0.3">
      <c r="A46" s="5">
        <v>77</v>
      </c>
    </row>
    <row r="47" spans="1:1" x14ac:dyDescent="0.3">
      <c r="A47" s="5">
        <v>76</v>
      </c>
    </row>
    <row r="48" spans="1:1" x14ac:dyDescent="0.3">
      <c r="A48" s="5">
        <v>70.89</v>
      </c>
    </row>
    <row r="49" spans="1:1" x14ac:dyDescent="0.3">
      <c r="A49" s="5">
        <v>63</v>
      </c>
    </row>
    <row r="50" spans="1:1" x14ac:dyDescent="0.3">
      <c r="A50" s="5">
        <v>63</v>
      </c>
    </row>
    <row r="51" spans="1:1" x14ac:dyDescent="0.3">
      <c r="A51" s="5">
        <v>50</v>
      </c>
    </row>
    <row r="52" spans="1:1" x14ac:dyDescent="0.3">
      <c r="A52" s="5">
        <v>75.2</v>
      </c>
    </row>
    <row r="53" spans="1:1" x14ac:dyDescent="0.3">
      <c r="A53" s="5">
        <v>54.4</v>
      </c>
    </row>
    <row r="54" spans="1:1" x14ac:dyDescent="0.3">
      <c r="A54" s="5">
        <v>40.89</v>
      </c>
    </row>
    <row r="55" spans="1:1" x14ac:dyDescent="0.3">
      <c r="A55" s="5">
        <v>80</v>
      </c>
    </row>
    <row r="56" spans="1:1" x14ac:dyDescent="0.3">
      <c r="A56" s="5">
        <v>74</v>
      </c>
    </row>
    <row r="57" spans="1:1" x14ac:dyDescent="0.3">
      <c r="A57" s="5">
        <v>60.4</v>
      </c>
    </row>
    <row r="58" spans="1:1" x14ac:dyDescent="0.3">
      <c r="A58" s="5">
        <v>63</v>
      </c>
    </row>
    <row r="59" spans="1:1" x14ac:dyDescent="0.3">
      <c r="A59" s="5">
        <v>68</v>
      </c>
    </row>
    <row r="60" spans="1:1" x14ac:dyDescent="0.3">
      <c r="A60" s="5">
        <v>74</v>
      </c>
    </row>
    <row r="61" spans="1:1" x14ac:dyDescent="0.3">
      <c r="A61" s="5">
        <v>52.6</v>
      </c>
    </row>
    <row r="62" spans="1:1" x14ac:dyDescent="0.3">
      <c r="A62" s="5">
        <v>74</v>
      </c>
    </row>
    <row r="63" spans="1:1" x14ac:dyDescent="0.3">
      <c r="A63" s="5">
        <v>84.2</v>
      </c>
    </row>
    <row r="64" spans="1:1" x14ac:dyDescent="0.3">
      <c r="A64" s="5">
        <v>86.5</v>
      </c>
    </row>
    <row r="65" spans="1:1" x14ac:dyDescent="0.3">
      <c r="A65" s="5">
        <v>61</v>
      </c>
    </row>
    <row r="66" spans="1:1" x14ac:dyDescent="0.3">
      <c r="A66" s="5">
        <v>80</v>
      </c>
    </row>
    <row r="67" spans="1:1" x14ac:dyDescent="0.3">
      <c r="A67" s="5">
        <v>54</v>
      </c>
    </row>
    <row r="68" spans="1:1" x14ac:dyDescent="0.3">
      <c r="A68" s="5">
        <v>83</v>
      </c>
    </row>
    <row r="69" spans="1:1" x14ac:dyDescent="0.3">
      <c r="A69" s="5">
        <v>80.92</v>
      </c>
    </row>
    <row r="70" spans="1:1" x14ac:dyDescent="0.3">
      <c r="A70" s="5">
        <v>69.7</v>
      </c>
    </row>
    <row r="71" spans="1:1" x14ac:dyDescent="0.3">
      <c r="A71" s="5">
        <v>73</v>
      </c>
    </row>
    <row r="72" spans="1:1" x14ac:dyDescent="0.3">
      <c r="A72" s="5">
        <v>82</v>
      </c>
    </row>
    <row r="73" spans="1:1" x14ac:dyDescent="0.3">
      <c r="A73" s="5">
        <v>75</v>
      </c>
    </row>
    <row r="74" spans="1:1" x14ac:dyDescent="0.3">
      <c r="A74" s="5">
        <v>84.86</v>
      </c>
    </row>
    <row r="75" spans="1:1" x14ac:dyDescent="0.3">
      <c r="A75" s="5">
        <v>64.599999999999994</v>
      </c>
    </row>
    <row r="76" spans="1:1" x14ac:dyDescent="0.3">
      <c r="A76" s="5">
        <v>56.6</v>
      </c>
    </row>
    <row r="77" spans="1:1" x14ac:dyDescent="0.3">
      <c r="A77" s="5">
        <v>59</v>
      </c>
    </row>
    <row r="78" spans="1:1" x14ac:dyDescent="0.3">
      <c r="A78" s="5">
        <v>66.5</v>
      </c>
    </row>
    <row r="79" spans="1:1" x14ac:dyDescent="0.3">
      <c r="A79" s="5">
        <v>64</v>
      </c>
    </row>
    <row r="80" spans="1:1" x14ac:dyDescent="0.3">
      <c r="A80" s="5">
        <v>84</v>
      </c>
    </row>
    <row r="81" spans="1:1" x14ac:dyDescent="0.3">
      <c r="A81" s="5">
        <v>69</v>
      </c>
    </row>
    <row r="82" spans="1:1" x14ac:dyDescent="0.3">
      <c r="A82" s="5">
        <v>69</v>
      </c>
    </row>
    <row r="83" spans="1:1" x14ac:dyDescent="0.3">
      <c r="A83" s="5">
        <v>81.7</v>
      </c>
    </row>
    <row r="84" spans="1:1" x14ac:dyDescent="0.3">
      <c r="A84" s="5">
        <v>63</v>
      </c>
    </row>
    <row r="85" spans="1:1" x14ac:dyDescent="0.3">
      <c r="A85" s="5">
        <v>84</v>
      </c>
    </row>
    <row r="86" spans="1:1" x14ac:dyDescent="0.3">
      <c r="A86" s="5">
        <v>70</v>
      </c>
    </row>
    <row r="87" spans="1:1" x14ac:dyDescent="0.3">
      <c r="A87" s="5">
        <v>83.84</v>
      </c>
    </row>
    <row r="88" spans="1:1" x14ac:dyDescent="0.3">
      <c r="A88" s="5">
        <v>62</v>
      </c>
    </row>
    <row r="89" spans="1:1" x14ac:dyDescent="0.3">
      <c r="A89" s="5">
        <v>59.6</v>
      </c>
    </row>
    <row r="90" spans="1:1" x14ac:dyDescent="0.3">
      <c r="A90" s="5">
        <v>66</v>
      </c>
    </row>
    <row r="91" spans="1:1" x14ac:dyDescent="0.3">
      <c r="A91" s="5">
        <v>84</v>
      </c>
    </row>
    <row r="92" spans="1:1" x14ac:dyDescent="0.3">
      <c r="A92" s="5">
        <v>85</v>
      </c>
    </row>
    <row r="93" spans="1:1" x14ac:dyDescent="0.3">
      <c r="A93" s="5">
        <v>52</v>
      </c>
    </row>
    <row r="94" spans="1:1" x14ac:dyDescent="0.3">
      <c r="A94" s="5">
        <v>60.23</v>
      </c>
    </row>
    <row r="95" spans="1:1" x14ac:dyDescent="0.3">
      <c r="A95" s="5">
        <v>52</v>
      </c>
    </row>
    <row r="96" spans="1:1" x14ac:dyDescent="0.3">
      <c r="A96" s="5">
        <v>58</v>
      </c>
    </row>
    <row r="97" spans="1:1" x14ac:dyDescent="0.3">
      <c r="A97" s="5">
        <v>73</v>
      </c>
    </row>
    <row r="98" spans="1:1" x14ac:dyDescent="0.3">
      <c r="A98" s="5">
        <v>76</v>
      </c>
    </row>
    <row r="99" spans="1:1" x14ac:dyDescent="0.3">
      <c r="A99" s="5">
        <v>70.5</v>
      </c>
    </row>
    <row r="100" spans="1:1" x14ac:dyDescent="0.3">
      <c r="A100" s="5">
        <v>69</v>
      </c>
    </row>
    <row r="101" spans="1:1" x14ac:dyDescent="0.3">
      <c r="A101" s="5">
        <v>54</v>
      </c>
    </row>
    <row r="102" spans="1:1" x14ac:dyDescent="0.3">
      <c r="A102" s="5">
        <v>45</v>
      </c>
    </row>
    <row r="103" spans="1:1" x14ac:dyDescent="0.3">
      <c r="A103" s="5">
        <v>63</v>
      </c>
    </row>
    <row r="104" spans="1:1" x14ac:dyDescent="0.3">
      <c r="A104" s="5">
        <v>77</v>
      </c>
    </row>
    <row r="105" spans="1:1" x14ac:dyDescent="0.3">
      <c r="A105" s="5">
        <v>73</v>
      </c>
    </row>
    <row r="106" spans="1:1" x14ac:dyDescent="0.3">
      <c r="A106" s="5">
        <v>69</v>
      </c>
    </row>
    <row r="107" spans="1:1" x14ac:dyDescent="0.3">
      <c r="A107" s="5">
        <v>59</v>
      </c>
    </row>
    <row r="108" spans="1:1" x14ac:dyDescent="0.3">
      <c r="A108" s="5">
        <v>61.08</v>
      </c>
    </row>
    <row r="109" spans="1:1" x14ac:dyDescent="0.3">
      <c r="A109" s="5">
        <v>82</v>
      </c>
    </row>
    <row r="110" spans="1:1" x14ac:dyDescent="0.3">
      <c r="A110" s="5">
        <v>61</v>
      </c>
    </row>
    <row r="111" spans="1:1" x14ac:dyDescent="0.3">
      <c r="A111" s="5">
        <v>52</v>
      </c>
    </row>
    <row r="112" spans="1:1" x14ac:dyDescent="0.3">
      <c r="A112" s="5">
        <v>69.5</v>
      </c>
    </row>
    <row r="113" spans="1:1" x14ac:dyDescent="0.3">
      <c r="A113" s="5">
        <v>51</v>
      </c>
    </row>
    <row r="114" spans="1:1" x14ac:dyDescent="0.3">
      <c r="A114" s="5">
        <v>58</v>
      </c>
    </row>
    <row r="115" spans="1:1" x14ac:dyDescent="0.3">
      <c r="A115" s="5">
        <v>73.959999999999994</v>
      </c>
    </row>
    <row r="116" spans="1:1" x14ac:dyDescent="0.3">
      <c r="A116" s="5">
        <v>65</v>
      </c>
    </row>
    <row r="117" spans="1:1" x14ac:dyDescent="0.3">
      <c r="A117" s="5">
        <v>73</v>
      </c>
    </row>
    <row r="118" spans="1:1" x14ac:dyDescent="0.3">
      <c r="A118" s="5">
        <v>68.2</v>
      </c>
    </row>
    <row r="119" spans="1:1" x14ac:dyDescent="0.3">
      <c r="A119" s="5">
        <v>77</v>
      </c>
    </row>
    <row r="120" spans="1:1" x14ac:dyDescent="0.3">
      <c r="A120" s="5">
        <v>76</v>
      </c>
    </row>
    <row r="121" spans="1:1" x14ac:dyDescent="0.3">
      <c r="A121" s="5">
        <v>60.8</v>
      </c>
    </row>
    <row r="122" spans="1:1" x14ac:dyDescent="0.3">
      <c r="A122" s="5">
        <v>58</v>
      </c>
    </row>
    <row r="123" spans="1:1" x14ac:dyDescent="0.3">
      <c r="A123" s="5">
        <v>64</v>
      </c>
    </row>
    <row r="124" spans="1:1" x14ac:dyDescent="0.3">
      <c r="A124" s="5">
        <v>66.5</v>
      </c>
    </row>
    <row r="125" spans="1:1" x14ac:dyDescent="0.3">
      <c r="A125" s="5">
        <v>74</v>
      </c>
    </row>
    <row r="126" spans="1:1" x14ac:dyDescent="0.3">
      <c r="A126" s="5">
        <v>67</v>
      </c>
    </row>
    <row r="127" spans="1:1" x14ac:dyDescent="0.3">
      <c r="A127" s="5">
        <v>84</v>
      </c>
    </row>
    <row r="128" spans="1:1" x14ac:dyDescent="0.3">
      <c r="A128" s="5">
        <v>79</v>
      </c>
    </row>
    <row r="129" spans="1:1" x14ac:dyDescent="0.3">
      <c r="A129" s="5">
        <v>72</v>
      </c>
    </row>
    <row r="130" spans="1:1" x14ac:dyDescent="0.3">
      <c r="A130" s="5">
        <v>80.400000000000006</v>
      </c>
    </row>
    <row r="131" spans="1:1" x14ac:dyDescent="0.3">
      <c r="A131" s="5">
        <v>76.7</v>
      </c>
    </row>
    <row r="132" spans="1:1" x14ac:dyDescent="0.3">
      <c r="A132" s="5">
        <v>62</v>
      </c>
    </row>
    <row r="133" spans="1:1" x14ac:dyDescent="0.3">
      <c r="A133" s="5">
        <v>74.900000000000006</v>
      </c>
    </row>
    <row r="134" spans="1:1" x14ac:dyDescent="0.3">
      <c r="A134" s="5">
        <v>67</v>
      </c>
    </row>
    <row r="135" spans="1:1" x14ac:dyDescent="0.3">
      <c r="A135" s="5">
        <v>73</v>
      </c>
    </row>
    <row r="136" spans="1:1" x14ac:dyDescent="0.3">
      <c r="A136" s="5">
        <v>77.44</v>
      </c>
    </row>
    <row r="137" spans="1:1" x14ac:dyDescent="0.3">
      <c r="A137" s="5">
        <v>72</v>
      </c>
    </row>
    <row r="138" spans="1:1" x14ac:dyDescent="0.3">
      <c r="A138" s="5">
        <v>47</v>
      </c>
    </row>
    <row r="139" spans="1:1" x14ac:dyDescent="0.3">
      <c r="A139" s="5">
        <v>67</v>
      </c>
    </row>
    <row r="140" spans="1:1" x14ac:dyDescent="0.3">
      <c r="A140" s="5">
        <v>82</v>
      </c>
    </row>
    <row r="141" spans="1:1" x14ac:dyDescent="0.3">
      <c r="A141" s="5">
        <v>77</v>
      </c>
    </row>
    <row r="142" spans="1:1" x14ac:dyDescent="0.3">
      <c r="A142" s="5">
        <v>65</v>
      </c>
    </row>
    <row r="143" spans="1:1" x14ac:dyDescent="0.3">
      <c r="A143" s="5">
        <v>66</v>
      </c>
    </row>
    <row r="144" spans="1:1" x14ac:dyDescent="0.3">
      <c r="A144" s="5">
        <v>85</v>
      </c>
    </row>
    <row r="145" spans="1:1" x14ac:dyDescent="0.3">
      <c r="A145" s="5">
        <v>77.67</v>
      </c>
    </row>
    <row r="146" spans="1:1" x14ac:dyDescent="0.3">
      <c r="A146" s="5">
        <v>52</v>
      </c>
    </row>
    <row r="147" spans="1:1" x14ac:dyDescent="0.3">
      <c r="A147" s="5">
        <v>89.4</v>
      </c>
    </row>
    <row r="148" spans="1:1" x14ac:dyDescent="0.3">
      <c r="A148" s="5">
        <v>62</v>
      </c>
    </row>
    <row r="149" spans="1:1" x14ac:dyDescent="0.3">
      <c r="A149" s="5">
        <v>70</v>
      </c>
    </row>
    <row r="150" spans="1:1" x14ac:dyDescent="0.3">
      <c r="A150" s="5">
        <v>77</v>
      </c>
    </row>
    <row r="151" spans="1:1" x14ac:dyDescent="0.3">
      <c r="A151" s="5">
        <v>44</v>
      </c>
    </row>
    <row r="152" spans="1:1" x14ac:dyDescent="0.3">
      <c r="A152" s="5">
        <v>71</v>
      </c>
    </row>
    <row r="153" spans="1:1" x14ac:dyDescent="0.3">
      <c r="A153" s="5">
        <v>65</v>
      </c>
    </row>
    <row r="154" spans="1:1" x14ac:dyDescent="0.3">
      <c r="A154" s="5">
        <v>75.400000000000006</v>
      </c>
    </row>
    <row r="155" spans="1:1" x14ac:dyDescent="0.3">
      <c r="A155" s="5">
        <v>49</v>
      </c>
    </row>
    <row r="156" spans="1:1" x14ac:dyDescent="0.3">
      <c r="A156" s="5">
        <v>53</v>
      </c>
    </row>
    <row r="157" spans="1:1" x14ac:dyDescent="0.3">
      <c r="A157" s="5">
        <v>51.57</v>
      </c>
    </row>
    <row r="158" spans="1:1" x14ac:dyDescent="0.3">
      <c r="A158" s="5">
        <v>84.2</v>
      </c>
    </row>
    <row r="159" spans="1:1" x14ac:dyDescent="0.3">
      <c r="A159" s="5">
        <v>66.5</v>
      </c>
    </row>
    <row r="160" spans="1:1" x14ac:dyDescent="0.3">
      <c r="A160" s="5">
        <v>67</v>
      </c>
    </row>
    <row r="161" spans="1:1" x14ac:dyDescent="0.3">
      <c r="A161" s="5">
        <v>52</v>
      </c>
    </row>
    <row r="162" spans="1:1" x14ac:dyDescent="0.3">
      <c r="A162" s="5">
        <v>87</v>
      </c>
    </row>
    <row r="163" spans="1:1" x14ac:dyDescent="0.3">
      <c r="A163" s="5">
        <v>55.6</v>
      </c>
    </row>
    <row r="164" spans="1:1" x14ac:dyDescent="0.3">
      <c r="A164" s="5">
        <v>74.2</v>
      </c>
    </row>
    <row r="165" spans="1:1" x14ac:dyDescent="0.3">
      <c r="A165" s="5">
        <v>63</v>
      </c>
    </row>
    <row r="166" spans="1:1" x14ac:dyDescent="0.3">
      <c r="A166" s="5">
        <v>67.16</v>
      </c>
    </row>
    <row r="167" spans="1:1" x14ac:dyDescent="0.3">
      <c r="A167" s="5">
        <v>63.3</v>
      </c>
    </row>
    <row r="168" spans="1:1" x14ac:dyDescent="0.3">
      <c r="A168" s="5">
        <v>62</v>
      </c>
    </row>
    <row r="169" spans="1:1" x14ac:dyDescent="0.3">
      <c r="A169" s="5">
        <v>67.900000000000006</v>
      </c>
    </row>
    <row r="170" spans="1:1" x14ac:dyDescent="0.3">
      <c r="A170" s="5">
        <v>48</v>
      </c>
    </row>
    <row r="171" spans="1:1" x14ac:dyDescent="0.3">
      <c r="A171" s="5">
        <v>59.96</v>
      </c>
    </row>
    <row r="172" spans="1:1" x14ac:dyDescent="0.3">
      <c r="A172" s="5">
        <v>63.4</v>
      </c>
    </row>
    <row r="173" spans="1:1" x14ac:dyDescent="0.3">
      <c r="A173" s="5">
        <v>80</v>
      </c>
    </row>
    <row r="174" spans="1:1" x14ac:dyDescent="0.3">
      <c r="A174" s="5">
        <v>73</v>
      </c>
    </row>
    <row r="175" spans="1:1" x14ac:dyDescent="0.3">
      <c r="A175" s="5">
        <v>52</v>
      </c>
    </row>
    <row r="176" spans="1:1" x14ac:dyDescent="0.3">
      <c r="A176" s="5">
        <v>73.239999999999995</v>
      </c>
    </row>
    <row r="177" spans="1:1" x14ac:dyDescent="0.3">
      <c r="A177" s="5">
        <v>63</v>
      </c>
    </row>
    <row r="178" spans="1:1" x14ac:dyDescent="0.3">
      <c r="A178" s="5">
        <v>59</v>
      </c>
    </row>
    <row r="179" spans="1:1" x14ac:dyDescent="0.3">
      <c r="A179" s="5">
        <v>73</v>
      </c>
    </row>
    <row r="180" spans="1:1" x14ac:dyDescent="0.3">
      <c r="A180" s="5">
        <v>68</v>
      </c>
    </row>
    <row r="181" spans="1:1" x14ac:dyDescent="0.3">
      <c r="A181" s="5">
        <v>77.8</v>
      </c>
    </row>
    <row r="182" spans="1:1" x14ac:dyDescent="0.3">
      <c r="A182" s="5">
        <v>65</v>
      </c>
    </row>
    <row r="183" spans="1:1" x14ac:dyDescent="0.3">
      <c r="A183" s="5">
        <v>62</v>
      </c>
    </row>
    <row r="184" spans="1:1" x14ac:dyDescent="0.3">
      <c r="A184" s="5">
        <v>52</v>
      </c>
    </row>
    <row r="185" spans="1:1" x14ac:dyDescent="0.3">
      <c r="A185" s="5">
        <v>65</v>
      </c>
    </row>
    <row r="186" spans="1:1" x14ac:dyDescent="0.3">
      <c r="A186" s="5">
        <v>56.28</v>
      </c>
    </row>
    <row r="187" spans="1:1" x14ac:dyDescent="0.3">
      <c r="A187" s="5">
        <v>88</v>
      </c>
    </row>
    <row r="188" spans="1:1" x14ac:dyDescent="0.3">
      <c r="A188" s="5">
        <v>52</v>
      </c>
    </row>
    <row r="189" spans="1:1" x14ac:dyDescent="0.3">
      <c r="A189" s="5">
        <v>78.5</v>
      </c>
    </row>
    <row r="190" spans="1:1" x14ac:dyDescent="0.3">
      <c r="A190" s="5">
        <v>61.8</v>
      </c>
    </row>
    <row r="191" spans="1:1" x14ac:dyDescent="0.3">
      <c r="A191" s="5">
        <v>54</v>
      </c>
    </row>
    <row r="192" spans="1:1" x14ac:dyDescent="0.3">
      <c r="A192" s="5">
        <v>64</v>
      </c>
    </row>
    <row r="193" spans="1:1" x14ac:dyDescent="0.3">
      <c r="A193" s="5">
        <v>67</v>
      </c>
    </row>
    <row r="194" spans="1:1" x14ac:dyDescent="0.3">
      <c r="A194" s="5">
        <v>65.2</v>
      </c>
    </row>
    <row r="195" spans="1:1" x14ac:dyDescent="0.3">
      <c r="A195" s="5">
        <v>60</v>
      </c>
    </row>
    <row r="196" spans="1:1" x14ac:dyDescent="0.3">
      <c r="A196" s="5">
        <v>52</v>
      </c>
    </row>
    <row r="197" spans="1:1" x14ac:dyDescent="0.3">
      <c r="A197" s="5">
        <v>66</v>
      </c>
    </row>
    <row r="198" spans="1:1" x14ac:dyDescent="0.3">
      <c r="A198" s="5">
        <v>72</v>
      </c>
    </row>
    <row r="199" spans="1:1" x14ac:dyDescent="0.3">
      <c r="A199" s="5">
        <v>83.96</v>
      </c>
    </row>
    <row r="200" spans="1:1" x14ac:dyDescent="0.3">
      <c r="A200" s="5">
        <v>67</v>
      </c>
    </row>
    <row r="201" spans="1:1" x14ac:dyDescent="0.3">
      <c r="A201" s="5">
        <v>69</v>
      </c>
    </row>
    <row r="202" spans="1:1" x14ac:dyDescent="0.3">
      <c r="A202" s="5">
        <v>69</v>
      </c>
    </row>
    <row r="203" spans="1:1" x14ac:dyDescent="0.3">
      <c r="A203" s="5">
        <v>54.2</v>
      </c>
    </row>
    <row r="204" spans="1:1" x14ac:dyDescent="0.3">
      <c r="A204" s="5">
        <v>70</v>
      </c>
    </row>
    <row r="205" spans="1:1" x14ac:dyDescent="0.3">
      <c r="A205" s="5">
        <v>55.68</v>
      </c>
    </row>
    <row r="206" spans="1:1" x14ac:dyDescent="0.3">
      <c r="A206" s="5">
        <v>74</v>
      </c>
    </row>
    <row r="207" spans="1:1" x14ac:dyDescent="0.3">
      <c r="A207" s="5">
        <v>61</v>
      </c>
    </row>
    <row r="208" spans="1:1" x14ac:dyDescent="0.3">
      <c r="A208" s="5">
        <v>41</v>
      </c>
    </row>
    <row r="209" spans="1:1" x14ac:dyDescent="0.3">
      <c r="A209" s="5">
        <v>83.33</v>
      </c>
    </row>
    <row r="210" spans="1:1" x14ac:dyDescent="0.3">
      <c r="A210" s="5">
        <v>43</v>
      </c>
    </row>
    <row r="211" spans="1:1" x14ac:dyDescent="0.3">
      <c r="A211" s="5">
        <v>62</v>
      </c>
    </row>
    <row r="212" spans="1:1" x14ac:dyDescent="0.3">
      <c r="A212" s="5">
        <v>80.599999999999994</v>
      </c>
    </row>
    <row r="213" spans="1:1" x14ac:dyDescent="0.3">
      <c r="A213" s="5">
        <v>58</v>
      </c>
    </row>
    <row r="214" spans="1:1" x14ac:dyDescent="0.3">
      <c r="A214" s="5">
        <v>67</v>
      </c>
    </row>
    <row r="215" spans="1:1" x14ac:dyDescent="0.3">
      <c r="A215" s="5">
        <v>74</v>
      </c>
    </row>
    <row r="216" spans="1:1" x14ac:dyDescent="0.3">
      <c r="A216" s="14">
        <v>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DFB-CA10-4F6C-8267-49518D65E158}">
  <dimension ref="A1:D216"/>
  <sheetViews>
    <sheetView workbookViewId="0">
      <selection activeCell="J9" sqref="J9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5</v>
      </c>
    </row>
    <row r="2" spans="1:4" x14ac:dyDescent="0.3">
      <c r="A2" s="5">
        <v>91</v>
      </c>
    </row>
    <row r="3" spans="1:4" x14ac:dyDescent="0.3">
      <c r="A3" s="5">
        <v>78.33</v>
      </c>
    </row>
    <row r="4" spans="1:4" x14ac:dyDescent="0.3">
      <c r="A4" s="5">
        <v>68</v>
      </c>
      <c r="C4" t="s">
        <v>217</v>
      </c>
      <c r="D4">
        <f>AVERAGE(A2:A216)</f>
        <v>66.333162790697656</v>
      </c>
    </row>
    <row r="5" spans="1:4" x14ac:dyDescent="0.3">
      <c r="A5" s="5">
        <v>52</v>
      </c>
      <c r="C5" t="s">
        <v>218</v>
      </c>
      <c r="D5">
        <f>TRIMMEAN(A2:A216,0.1)</f>
        <v>66.230307692307676</v>
      </c>
    </row>
    <row r="6" spans="1:4" x14ac:dyDescent="0.3">
      <c r="A6" s="5">
        <v>73.599999999999994</v>
      </c>
      <c r="C6" t="s">
        <v>219</v>
      </c>
      <c r="D6">
        <f>STDEV(A2:A216)</f>
        <v>10.897509157503016</v>
      </c>
    </row>
    <row r="7" spans="1:4" x14ac:dyDescent="0.3">
      <c r="A7" s="5">
        <v>49.8</v>
      </c>
    </row>
    <row r="8" spans="1:4" x14ac:dyDescent="0.3">
      <c r="A8" s="5">
        <v>49.2</v>
      </c>
    </row>
    <row r="9" spans="1:4" x14ac:dyDescent="0.3">
      <c r="A9" s="5">
        <v>64</v>
      </c>
    </row>
    <row r="10" spans="1:4" x14ac:dyDescent="0.3">
      <c r="A10" s="5">
        <v>79</v>
      </c>
    </row>
    <row r="11" spans="1:4" x14ac:dyDescent="0.3">
      <c r="A11" s="5">
        <v>70</v>
      </c>
    </row>
    <row r="12" spans="1:4" x14ac:dyDescent="0.3">
      <c r="A12" s="5">
        <v>61</v>
      </c>
    </row>
    <row r="13" spans="1:4" x14ac:dyDescent="0.3">
      <c r="A13" s="5">
        <v>68.400000000000006</v>
      </c>
    </row>
    <row r="14" spans="1:4" x14ac:dyDescent="0.3">
      <c r="A14" s="5">
        <v>55</v>
      </c>
    </row>
    <row r="15" spans="1:4" x14ac:dyDescent="0.3">
      <c r="A15" s="5">
        <v>87</v>
      </c>
    </row>
    <row r="16" spans="1:4" x14ac:dyDescent="0.3">
      <c r="A16" s="5">
        <v>47</v>
      </c>
    </row>
    <row r="17" spans="1:1" x14ac:dyDescent="0.3">
      <c r="A17" s="5">
        <v>75</v>
      </c>
    </row>
    <row r="18" spans="1:1" x14ac:dyDescent="0.3">
      <c r="A18" s="5">
        <v>66.2</v>
      </c>
    </row>
    <row r="19" spans="1:1" x14ac:dyDescent="0.3">
      <c r="A19" s="5">
        <v>67</v>
      </c>
    </row>
    <row r="20" spans="1:1" x14ac:dyDescent="0.3">
      <c r="A20" s="5">
        <v>66</v>
      </c>
    </row>
    <row r="21" spans="1:1" x14ac:dyDescent="0.3">
      <c r="A21" s="5">
        <v>67</v>
      </c>
    </row>
    <row r="22" spans="1:1" x14ac:dyDescent="0.3">
      <c r="A22" s="5">
        <v>65</v>
      </c>
    </row>
    <row r="23" spans="1:1" x14ac:dyDescent="0.3">
      <c r="A23" s="5">
        <v>76</v>
      </c>
    </row>
    <row r="24" spans="1:1" x14ac:dyDescent="0.3">
      <c r="A24" s="5">
        <v>60.8</v>
      </c>
    </row>
    <row r="25" spans="1:1" x14ac:dyDescent="0.3">
      <c r="A25" s="5">
        <v>60</v>
      </c>
    </row>
    <row r="26" spans="1:1" x14ac:dyDescent="0.3">
      <c r="A26" s="5">
        <v>97.7</v>
      </c>
    </row>
    <row r="27" spans="1:1" x14ac:dyDescent="0.3">
      <c r="A27" s="5">
        <v>54.6</v>
      </c>
    </row>
    <row r="28" spans="1:1" x14ac:dyDescent="0.3">
      <c r="A28" s="5">
        <v>79</v>
      </c>
    </row>
    <row r="29" spans="1:1" x14ac:dyDescent="0.3">
      <c r="A29" s="5">
        <v>67</v>
      </c>
    </row>
    <row r="30" spans="1:1" x14ac:dyDescent="0.3">
      <c r="A30" s="5">
        <v>76.5</v>
      </c>
    </row>
    <row r="31" spans="1:1" x14ac:dyDescent="0.3">
      <c r="A31" s="5">
        <v>67</v>
      </c>
    </row>
    <row r="32" spans="1:1" x14ac:dyDescent="0.3">
      <c r="A32" s="5">
        <v>73.5</v>
      </c>
    </row>
    <row r="33" spans="1:1" x14ac:dyDescent="0.3">
      <c r="A33" s="5">
        <v>53</v>
      </c>
    </row>
    <row r="34" spans="1:1" x14ac:dyDescent="0.3">
      <c r="A34" s="5">
        <v>81</v>
      </c>
    </row>
    <row r="35" spans="1:1" x14ac:dyDescent="0.3">
      <c r="A35" s="5">
        <v>65</v>
      </c>
    </row>
    <row r="36" spans="1:1" x14ac:dyDescent="0.3">
      <c r="A36" s="5">
        <v>51</v>
      </c>
    </row>
    <row r="37" spans="1:1" x14ac:dyDescent="0.3">
      <c r="A37" s="5">
        <v>78</v>
      </c>
    </row>
    <row r="38" spans="1:1" x14ac:dyDescent="0.3">
      <c r="A38" s="5">
        <v>44</v>
      </c>
    </row>
    <row r="39" spans="1:1" x14ac:dyDescent="0.3">
      <c r="A39" s="5">
        <v>76</v>
      </c>
    </row>
    <row r="40" spans="1:1" x14ac:dyDescent="0.3">
      <c r="A40" s="5">
        <v>58</v>
      </c>
    </row>
    <row r="41" spans="1:1" x14ac:dyDescent="0.3">
      <c r="A41" s="5">
        <v>68</v>
      </c>
    </row>
    <row r="42" spans="1:1" x14ac:dyDescent="0.3">
      <c r="A42" s="5">
        <v>77</v>
      </c>
    </row>
    <row r="43" spans="1:1" x14ac:dyDescent="0.3">
      <c r="A43" s="5">
        <v>63.16</v>
      </c>
    </row>
    <row r="44" spans="1:1" x14ac:dyDescent="0.3">
      <c r="A44" s="5">
        <v>39</v>
      </c>
    </row>
    <row r="45" spans="1:1" x14ac:dyDescent="0.3">
      <c r="A45" s="5">
        <v>87</v>
      </c>
    </row>
    <row r="46" spans="1:1" x14ac:dyDescent="0.3">
      <c r="A46" s="5">
        <v>73</v>
      </c>
    </row>
    <row r="47" spans="1:1" x14ac:dyDescent="0.3">
      <c r="A47" s="5">
        <v>64</v>
      </c>
    </row>
    <row r="48" spans="1:1" x14ac:dyDescent="0.3">
      <c r="A48" s="5">
        <v>71.98</v>
      </c>
    </row>
    <row r="49" spans="1:1" x14ac:dyDescent="0.3">
      <c r="A49" s="5">
        <v>60</v>
      </c>
    </row>
    <row r="50" spans="1:1" x14ac:dyDescent="0.3">
      <c r="A50" s="5">
        <v>62</v>
      </c>
    </row>
    <row r="51" spans="1:1" x14ac:dyDescent="0.3">
      <c r="A51" s="5">
        <v>37</v>
      </c>
    </row>
    <row r="52" spans="1:1" x14ac:dyDescent="0.3">
      <c r="A52" s="5">
        <v>73.2</v>
      </c>
    </row>
    <row r="53" spans="1:1" x14ac:dyDescent="0.3">
      <c r="A53" s="5">
        <v>61.12</v>
      </c>
    </row>
    <row r="54" spans="1:1" x14ac:dyDescent="0.3">
      <c r="A54" s="5">
        <v>45.83</v>
      </c>
    </row>
    <row r="55" spans="1:1" x14ac:dyDescent="0.3">
      <c r="A55" s="5">
        <v>70</v>
      </c>
    </row>
    <row r="56" spans="1:1" x14ac:dyDescent="0.3">
      <c r="A56" s="5">
        <v>60</v>
      </c>
    </row>
    <row r="57" spans="1:1" x14ac:dyDescent="0.3">
      <c r="A57" s="5">
        <v>66.599999999999994</v>
      </c>
    </row>
    <row r="58" spans="1:1" x14ac:dyDescent="0.3">
      <c r="A58" s="5">
        <v>71.400000000000006</v>
      </c>
    </row>
    <row r="59" spans="1:1" x14ac:dyDescent="0.3">
      <c r="A59" s="5">
        <v>76</v>
      </c>
    </row>
    <row r="60" spans="1:1" x14ac:dyDescent="0.3">
      <c r="A60" s="5">
        <v>62</v>
      </c>
    </row>
    <row r="61" spans="1:1" x14ac:dyDescent="0.3">
      <c r="A61" s="5">
        <v>65.58</v>
      </c>
    </row>
    <row r="62" spans="1:1" x14ac:dyDescent="0.3">
      <c r="A62" s="5">
        <v>70</v>
      </c>
    </row>
    <row r="63" spans="1:1" x14ac:dyDescent="0.3">
      <c r="A63" s="5">
        <v>73.400000000000006</v>
      </c>
    </row>
    <row r="64" spans="1:1" x14ac:dyDescent="0.3">
      <c r="A64" s="5">
        <v>64.2</v>
      </c>
    </row>
    <row r="65" spans="1:1" x14ac:dyDescent="0.3">
      <c r="A65" s="5">
        <v>70</v>
      </c>
    </row>
    <row r="66" spans="1:1" x14ac:dyDescent="0.3">
      <c r="A66" s="5">
        <v>73</v>
      </c>
    </row>
    <row r="67" spans="1:1" x14ac:dyDescent="0.3">
      <c r="A67" s="5">
        <v>47</v>
      </c>
    </row>
    <row r="68" spans="1:1" x14ac:dyDescent="0.3">
      <c r="A68" s="5">
        <v>74</v>
      </c>
    </row>
    <row r="69" spans="1:1" x14ac:dyDescent="0.3">
      <c r="A69" s="5">
        <v>78.5</v>
      </c>
    </row>
    <row r="70" spans="1:1" x14ac:dyDescent="0.3">
      <c r="A70" s="5">
        <v>47</v>
      </c>
    </row>
    <row r="71" spans="1:1" x14ac:dyDescent="0.3">
      <c r="A71" s="5">
        <v>73</v>
      </c>
    </row>
    <row r="72" spans="1:1" x14ac:dyDescent="0.3">
      <c r="A72" s="5">
        <v>61</v>
      </c>
    </row>
    <row r="73" spans="1:1" x14ac:dyDescent="0.3">
      <c r="A73" s="5">
        <v>70.290000000000006</v>
      </c>
    </row>
    <row r="74" spans="1:1" x14ac:dyDescent="0.3">
      <c r="A74" s="5">
        <v>67</v>
      </c>
    </row>
    <row r="75" spans="1:1" x14ac:dyDescent="0.3">
      <c r="A75" s="5">
        <v>83.83</v>
      </c>
    </row>
    <row r="76" spans="1:1" x14ac:dyDescent="0.3">
      <c r="A76" s="5">
        <v>64.8</v>
      </c>
    </row>
    <row r="77" spans="1:1" x14ac:dyDescent="0.3">
      <c r="A77" s="5">
        <v>62</v>
      </c>
    </row>
    <row r="78" spans="1:1" x14ac:dyDescent="0.3">
      <c r="A78" s="5">
        <v>70.400000000000006</v>
      </c>
    </row>
    <row r="79" spans="1:1" x14ac:dyDescent="0.3">
      <c r="A79" s="5">
        <v>80</v>
      </c>
    </row>
    <row r="80" spans="1:1" x14ac:dyDescent="0.3">
      <c r="A80" s="5">
        <v>90.9</v>
      </c>
    </row>
    <row r="81" spans="1:1" x14ac:dyDescent="0.3">
      <c r="A81" s="5">
        <v>62</v>
      </c>
    </row>
    <row r="82" spans="1:1" x14ac:dyDescent="0.3">
      <c r="A82" s="5">
        <v>62</v>
      </c>
    </row>
    <row r="83" spans="1:1" x14ac:dyDescent="0.3">
      <c r="A83" s="5">
        <v>63</v>
      </c>
    </row>
    <row r="84" spans="1:1" x14ac:dyDescent="0.3">
      <c r="A84" s="5">
        <v>67</v>
      </c>
    </row>
    <row r="85" spans="1:1" x14ac:dyDescent="0.3">
      <c r="A85" s="5">
        <v>79</v>
      </c>
    </row>
    <row r="86" spans="1:1" x14ac:dyDescent="0.3">
      <c r="A86" s="5">
        <v>63</v>
      </c>
    </row>
    <row r="87" spans="1:1" x14ac:dyDescent="0.3">
      <c r="A87" s="5">
        <v>89.83</v>
      </c>
    </row>
    <row r="88" spans="1:1" x14ac:dyDescent="0.3">
      <c r="A88" s="5">
        <v>63</v>
      </c>
    </row>
    <row r="89" spans="1:1" x14ac:dyDescent="0.3">
      <c r="A89" s="5">
        <v>51</v>
      </c>
    </row>
    <row r="90" spans="1:1" x14ac:dyDescent="0.3">
      <c r="A90" s="5">
        <v>62</v>
      </c>
    </row>
    <row r="91" spans="1:1" x14ac:dyDescent="0.3">
      <c r="A91" s="5">
        <v>75</v>
      </c>
    </row>
    <row r="92" spans="1:1" x14ac:dyDescent="0.3">
      <c r="A92" s="5">
        <v>90</v>
      </c>
    </row>
    <row r="93" spans="1:1" x14ac:dyDescent="0.3">
      <c r="A93" s="5">
        <v>57</v>
      </c>
    </row>
    <row r="94" spans="1:1" x14ac:dyDescent="0.3">
      <c r="A94" s="5">
        <v>69</v>
      </c>
    </row>
    <row r="95" spans="1:1" x14ac:dyDescent="0.3">
      <c r="A95" s="5">
        <v>62</v>
      </c>
    </row>
    <row r="96" spans="1:1" x14ac:dyDescent="0.3">
      <c r="A96" s="5">
        <v>62</v>
      </c>
    </row>
    <row r="97" spans="1:1" x14ac:dyDescent="0.3">
      <c r="A97" s="5">
        <v>78</v>
      </c>
    </row>
    <row r="98" spans="1:1" x14ac:dyDescent="0.3">
      <c r="A98" s="5">
        <v>70</v>
      </c>
    </row>
    <row r="99" spans="1:1" x14ac:dyDescent="0.3">
      <c r="A99" s="5">
        <v>62.5</v>
      </c>
    </row>
    <row r="100" spans="1:1" x14ac:dyDescent="0.3">
      <c r="A100" s="5">
        <v>73</v>
      </c>
    </row>
    <row r="101" spans="1:1" x14ac:dyDescent="0.3">
      <c r="A101" s="5">
        <v>82</v>
      </c>
    </row>
    <row r="102" spans="1:1" x14ac:dyDescent="0.3">
      <c r="A102" s="5">
        <v>57</v>
      </c>
    </row>
    <row r="103" spans="1:1" x14ac:dyDescent="0.3">
      <c r="A103" s="5">
        <v>72</v>
      </c>
    </row>
    <row r="104" spans="1:1" x14ac:dyDescent="0.3">
      <c r="A104" s="5">
        <v>61</v>
      </c>
    </row>
    <row r="105" spans="1:1" x14ac:dyDescent="0.3">
      <c r="A105" s="5">
        <v>78</v>
      </c>
    </row>
    <row r="106" spans="1:1" x14ac:dyDescent="0.3">
      <c r="A106" s="5">
        <v>63</v>
      </c>
    </row>
    <row r="107" spans="1:1" x14ac:dyDescent="0.3">
      <c r="A107" s="5">
        <v>64</v>
      </c>
    </row>
    <row r="108" spans="1:1" x14ac:dyDescent="0.3">
      <c r="A108" s="5">
        <v>50</v>
      </c>
    </row>
    <row r="109" spans="1:1" x14ac:dyDescent="0.3">
      <c r="A109" s="5">
        <v>90</v>
      </c>
    </row>
    <row r="110" spans="1:1" x14ac:dyDescent="0.3">
      <c r="A110" s="5">
        <v>82</v>
      </c>
    </row>
    <row r="111" spans="1:1" x14ac:dyDescent="0.3">
      <c r="A111" s="5">
        <v>63</v>
      </c>
    </row>
    <row r="112" spans="1:1" x14ac:dyDescent="0.3">
      <c r="A112" s="5">
        <v>70</v>
      </c>
    </row>
    <row r="113" spans="1:1" x14ac:dyDescent="0.3">
      <c r="A113" s="5">
        <v>54</v>
      </c>
    </row>
    <row r="114" spans="1:1" x14ac:dyDescent="0.3">
      <c r="A114" s="5">
        <v>61</v>
      </c>
    </row>
    <row r="115" spans="1:1" x14ac:dyDescent="0.3">
      <c r="A115" s="5">
        <v>79</v>
      </c>
    </row>
    <row r="116" spans="1:1" x14ac:dyDescent="0.3">
      <c r="A116" s="5">
        <v>68</v>
      </c>
    </row>
    <row r="117" spans="1:1" x14ac:dyDescent="0.3">
      <c r="A117" s="5">
        <v>63</v>
      </c>
    </row>
    <row r="118" spans="1:1" x14ac:dyDescent="0.3">
      <c r="A118" s="5">
        <v>72.8</v>
      </c>
    </row>
    <row r="119" spans="1:1" x14ac:dyDescent="0.3">
      <c r="A119" s="5">
        <v>75</v>
      </c>
    </row>
    <row r="120" spans="1:1" x14ac:dyDescent="0.3">
      <c r="A120" s="5">
        <v>80</v>
      </c>
    </row>
    <row r="121" spans="1:1" x14ac:dyDescent="0.3">
      <c r="A121" s="5">
        <v>68.400000000000006</v>
      </c>
    </row>
    <row r="122" spans="1:1" x14ac:dyDescent="0.3">
      <c r="A122" s="5">
        <v>40</v>
      </c>
    </row>
    <row r="123" spans="1:1" x14ac:dyDescent="0.3">
      <c r="A123" s="5">
        <v>67</v>
      </c>
    </row>
    <row r="124" spans="1:1" x14ac:dyDescent="0.3">
      <c r="A124" s="5">
        <v>66.8</v>
      </c>
    </row>
    <row r="125" spans="1:1" x14ac:dyDescent="0.3">
      <c r="A125" s="5">
        <v>59</v>
      </c>
    </row>
    <row r="126" spans="1:1" x14ac:dyDescent="0.3">
      <c r="A126" s="5">
        <v>71</v>
      </c>
    </row>
    <row r="127" spans="1:1" x14ac:dyDescent="0.3">
      <c r="A127" s="5">
        <v>73</v>
      </c>
    </row>
    <row r="128" spans="1:1" x14ac:dyDescent="0.3">
      <c r="A128" s="5">
        <v>61</v>
      </c>
    </row>
    <row r="129" spans="1:1" x14ac:dyDescent="0.3">
      <c r="A129" s="5">
        <v>60</v>
      </c>
    </row>
    <row r="130" spans="1:1" x14ac:dyDescent="0.3">
      <c r="A130" s="5">
        <v>73.400000000000006</v>
      </c>
    </row>
    <row r="131" spans="1:1" x14ac:dyDescent="0.3">
      <c r="A131" s="5">
        <v>89.7</v>
      </c>
    </row>
    <row r="132" spans="1:1" x14ac:dyDescent="0.3">
      <c r="A132" s="5">
        <v>65</v>
      </c>
    </row>
    <row r="133" spans="1:1" x14ac:dyDescent="0.3">
      <c r="A133" s="5">
        <v>57</v>
      </c>
    </row>
    <row r="134" spans="1:1" x14ac:dyDescent="0.3">
      <c r="A134" s="5">
        <v>68</v>
      </c>
    </row>
    <row r="135" spans="1:1" x14ac:dyDescent="0.3">
      <c r="A135" s="5">
        <v>64</v>
      </c>
    </row>
    <row r="136" spans="1:1" x14ac:dyDescent="0.3">
      <c r="A136" s="5">
        <v>92</v>
      </c>
    </row>
    <row r="137" spans="1:1" x14ac:dyDescent="0.3">
      <c r="A137" s="5">
        <v>56</v>
      </c>
    </row>
    <row r="138" spans="1:1" x14ac:dyDescent="0.3">
      <c r="A138" s="5">
        <v>59</v>
      </c>
    </row>
    <row r="139" spans="1:1" x14ac:dyDescent="0.3">
      <c r="A139" s="5">
        <v>63</v>
      </c>
    </row>
    <row r="140" spans="1:1" x14ac:dyDescent="0.3">
      <c r="A140" s="5">
        <v>64</v>
      </c>
    </row>
    <row r="141" spans="1:1" x14ac:dyDescent="0.3">
      <c r="A141" s="5">
        <v>70</v>
      </c>
    </row>
    <row r="142" spans="1:1" x14ac:dyDescent="0.3">
      <c r="A142" s="5">
        <v>64.8</v>
      </c>
    </row>
    <row r="143" spans="1:1" x14ac:dyDescent="0.3">
      <c r="A143" s="5">
        <v>64</v>
      </c>
    </row>
    <row r="144" spans="1:1" x14ac:dyDescent="0.3">
      <c r="A144" s="5">
        <v>60</v>
      </c>
    </row>
    <row r="145" spans="1:1" x14ac:dyDescent="0.3">
      <c r="A145" s="5">
        <v>64.89</v>
      </c>
    </row>
    <row r="146" spans="1:1" x14ac:dyDescent="0.3">
      <c r="A146" s="5">
        <v>50</v>
      </c>
    </row>
    <row r="147" spans="1:1" x14ac:dyDescent="0.3">
      <c r="A147" s="5">
        <v>65.66</v>
      </c>
    </row>
    <row r="148" spans="1:1" x14ac:dyDescent="0.3">
      <c r="A148" s="5">
        <v>63</v>
      </c>
    </row>
    <row r="149" spans="1:1" x14ac:dyDescent="0.3">
      <c r="A149" s="5">
        <v>74</v>
      </c>
    </row>
    <row r="150" spans="1:1" x14ac:dyDescent="0.3">
      <c r="A150" s="5">
        <v>86</v>
      </c>
    </row>
    <row r="151" spans="1:1" x14ac:dyDescent="0.3">
      <c r="A151" s="5">
        <v>58</v>
      </c>
    </row>
    <row r="152" spans="1:1" x14ac:dyDescent="0.3">
      <c r="A152" s="5">
        <v>58.66</v>
      </c>
    </row>
    <row r="153" spans="1:1" x14ac:dyDescent="0.3">
      <c r="A153" s="5">
        <v>65</v>
      </c>
    </row>
    <row r="154" spans="1:1" x14ac:dyDescent="0.3">
      <c r="A154" s="5">
        <v>60.5</v>
      </c>
    </row>
    <row r="155" spans="1:1" x14ac:dyDescent="0.3">
      <c r="A155" s="5">
        <v>59</v>
      </c>
    </row>
    <row r="156" spans="1:1" x14ac:dyDescent="0.3">
      <c r="A156" s="5">
        <v>63</v>
      </c>
    </row>
    <row r="157" spans="1:1" x14ac:dyDescent="0.3">
      <c r="A157" s="5">
        <v>74.66</v>
      </c>
    </row>
    <row r="158" spans="1:1" x14ac:dyDescent="0.3">
      <c r="A158" s="5">
        <v>69.400000000000006</v>
      </c>
    </row>
    <row r="159" spans="1:1" x14ac:dyDescent="0.3">
      <c r="A159" s="5">
        <v>62.5</v>
      </c>
    </row>
    <row r="160" spans="1:1" x14ac:dyDescent="0.3">
      <c r="A160" s="5">
        <v>63</v>
      </c>
    </row>
    <row r="161" spans="1:1" x14ac:dyDescent="0.3">
      <c r="A161" s="5">
        <v>49</v>
      </c>
    </row>
    <row r="162" spans="1:1" x14ac:dyDescent="0.3">
      <c r="A162" s="5">
        <v>74</v>
      </c>
    </row>
    <row r="163" spans="1:1" x14ac:dyDescent="0.3">
      <c r="A163" s="5">
        <v>51</v>
      </c>
    </row>
    <row r="164" spans="1:1" x14ac:dyDescent="0.3">
      <c r="A164" s="5">
        <v>87.6</v>
      </c>
    </row>
    <row r="165" spans="1:1" x14ac:dyDescent="0.3">
      <c r="A165" s="5">
        <v>67</v>
      </c>
    </row>
    <row r="166" spans="1:1" x14ac:dyDescent="0.3">
      <c r="A166" s="5">
        <v>72.5</v>
      </c>
    </row>
    <row r="167" spans="1:1" x14ac:dyDescent="0.3">
      <c r="A167" s="5">
        <v>78.33</v>
      </c>
    </row>
    <row r="168" spans="1:1" x14ac:dyDescent="0.3">
      <c r="A168" s="5">
        <v>62</v>
      </c>
    </row>
    <row r="169" spans="1:1" x14ac:dyDescent="0.3">
      <c r="A169" s="5">
        <v>62</v>
      </c>
    </row>
    <row r="170" spans="1:1" x14ac:dyDescent="0.3">
      <c r="A170" s="5">
        <v>51</v>
      </c>
    </row>
    <row r="171" spans="1:1" x14ac:dyDescent="0.3">
      <c r="A171" s="5">
        <v>42.16</v>
      </c>
    </row>
    <row r="172" spans="1:1" x14ac:dyDescent="0.3">
      <c r="A172" s="5">
        <v>67.2</v>
      </c>
    </row>
    <row r="173" spans="1:1" x14ac:dyDescent="0.3">
      <c r="A173" s="5">
        <v>80</v>
      </c>
    </row>
    <row r="174" spans="1:1" x14ac:dyDescent="0.3">
      <c r="A174" s="5">
        <v>58</v>
      </c>
    </row>
    <row r="175" spans="1:1" x14ac:dyDescent="0.3">
      <c r="A175" s="5">
        <v>52</v>
      </c>
    </row>
    <row r="176" spans="1:1" x14ac:dyDescent="0.3">
      <c r="A176" s="5">
        <v>50.83</v>
      </c>
    </row>
    <row r="177" spans="1:1" x14ac:dyDescent="0.3">
      <c r="A177" s="5">
        <v>62</v>
      </c>
    </row>
    <row r="178" spans="1:1" x14ac:dyDescent="0.3">
      <c r="A178" s="5">
        <v>60</v>
      </c>
    </row>
    <row r="179" spans="1:1" x14ac:dyDescent="0.3">
      <c r="A179" s="5">
        <v>97</v>
      </c>
    </row>
    <row r="180" spans="1:1" x14ac:dyDescent="0.3">
      <c r="A180" s="5">
        <v>56</v>
      </c>
    </row>
    <row r="181" spans="1:1" x14ac:dyDescent="0.3">
      <c r="A181" s="5">
        <v>64</v>
      </c>
    </row>
    <row r="182" spans="1:1" x14ac:dyDescent="0.3">
      <c r="A182" s="5">
        <v>71.5</v>
      </c>
    </row>
    <row r="183" spans="1:1" x14ac:dyDescent="0.3">
      <c r="A183" s="5">
        <v>60.33</v>
      </c>
    </row>
    <row r="184" spans="1:1" x14ac:dyDescent="0.3">
      <c r="A184" s="5">
        <v>65</v>
      </c>
    </row>
    <row r="185" spans="1:1" x14ac:dyDescent="0.3">
      <c r="A185" s="5">
        <v>77</v>
      </c>
    </row>
    <row r="186" spans="1:1" x14ac:dyDescent="0.3">
      <c r="A186" s="5">
        <v>62.83</v>
      </c>
    </row>
    <row r="187" spans="1:1" x14ac:dyDescent="0.3">
      <c r="A187" s="5">
        <v>72</v>
      </c>
    </row>
    <row r="188" spans="1:1" x14ac:dyDescent="0.3">
      <c r="A188" s="5">
        <v>64</v>
      </c>
    </row>
    <row r="189" spans="1:1" x14ac:dyDescent="0.3">
      <c r="A189" s="5">
        <v>65.5</v>
      </c>
    </row>
    <row r="190" spans="1:1" x14ac:dyDescent="0.3">
      <c r="A190" s="5">
        <v>47</v>
      </c>
    </row>
    <row r="191" spans="1:1" x14ac:dyDescent="0.3">
      <c r="A191" s="5">
        <v>77.599999999999994</v>
      </c>
    </row>
    <row r="192" spans="1:1" x14ac:dyDescent="0.3">
      <c r="A192" s="5">
        <v>70.2</v>
      </c>
    </row>
    <row r="193" spans="1:1" x14ac:dyDescent="0.3">
      <c r="A193" s="5">
        <v>61</v>
      </c>
    </row>
    <row r="194" spans="1:1" x14ac:dyDescent="0.3">
      <c r="A194" s="5">
        <v>61.4</v>
      </c>
    </row>
    <row r="195" spans="1:1" x14ac:dyDescent="0.3">
      <c r="A195" s="5">
        <v>63</v>
      </c>
    </row>
    <row r="196" spans="1:1" x14ac:dyDescent="0.3">
      <c r="A196" s="5">
        <v>55</v>
      </c>
    </row>
    <row r="197" spans="1:1" x14ac:dyDescent="0.3">
      <c r="A197" s="5">
        <v>76</v>
      </c>
    </row>
    <row r="198" spans="1:1" x14ac:dyDescent="0.3">
      <c r="A198" s="5">
        <v>63</v>
      </c>
    </row>
    <row r="199" spans="1:1" x14ac:dyDescent="0.3">
      <c r="A199" s="5">
        <v>53</v>
      </c>
    </row>
    <row r="200" spans="1:1" x14ac:dyDescent="0.3">
      <c r="A200" s="5">
        <v>70</v>
      </c>
    </row>
    <row r="201" spans="1:1" x14ac:dyDescent="0.3">
      <c r="A201" s="5">
        <v>65</v>
      </c>
    </row>
    <row r="202" spans="1:1" x14ac:dyDescent="0.3">
      <c r="A202" s="5">
        <v>60</v>
      </c>
    </row>
    <row r="203" spans="1:1" x14ac:dyDescent="0.3">
      <c r="A203" s="5">
        <v>63</v>
      </c>
    </row>
    <row r="204" spans="1:1" x14ac:dyDescent="0.3">
      <c r="A204" s="5">
        <v>63</v>
      </c>
    </row>
    <row r="205" spans="1:1" x14ac:dyDescent="0.3">
      <c r="A205" s="5">
        <v>61.33</v>
      </c>
    </row>
    <row r="206" spans="1:1" x14ac:dyDescent="0.3">
      <c r="A206" s="5">
        <v>73</v>
      </c>
    </row>
    <row r="207" spans="1:1" x14ac:dyDescent="0.3">
      <c r="A207" s="5">
        <v>62</v>
      </c>
    </row>
    <row r="208" spans="1:1" x14ac:dyDescent="0.3">
      <c r="A208" s="5">
        <v>42</v>
      </c>
    </row>
    <row r="209" spans="1:1" x14ac:dyDescent="0.3">
      <c r="A209" s="5">
        <v>78</v>
      </c>
    </row>
    <row r="210" spans="1:1" x14ac:dyDescent="0.3">
      <c r="A210" s="5">
        <v>60</v>
      </c>
    </row>
    <row r="211" spans="1:1" x14ac:dyDescent="0.3">
      <c r="A211" s="5">
        <v>72</v>
      </c>
    </row>
    <row r="212" spans="1:1" x14ac:dyDescent="0.3">
      <c r="A212" s="5">
        <v>82</v>
      </c>
    </row>
    <row r="213" spans="1:1" x14ac:dyDescent="0.3">
      <c r="A213" s="5">
        <v>60</v>
      </c>
    </row>
    <row r="214" spans="1:1" x14ac:dyDescent="0.3">
      <c r="A214" s="5">
        <v>67</v>
      </c>
    </row>
    <row r="215" spans="1:1" x14ac:dyDescent="0.3">
      <c r="A215" s="5">
        <v>66</v>
      </c>
    </row>
    <row r="216" spans="1:1" x14ac:dyDescent="0.3">
      <c r="A216" s="14">
        <v>58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039-6376-41CC-98BD-00A10B9ED59D}">
  <dimension ref="A1:D216"/>
  <sheetViews>
    <sheetView workbookViewId="0">
      <selection activeCell="J26" sqref="J26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8</v>
      </c>
    </row>
    <row r="2" spans="1:4" x14ac:dyDescent="0.3">
      <c r="A2" s="5">
        <v>58</v>
      </c>
    </row>
    <row r="3" spans="1:4" x14ac:dyDescent="0.3">
      <c r="A3" s="5">
        <v>77.48</v>
      </c>
    </row>
    <row r="4" spans="1:4" x14ac:dyDescent="0.3">
      <c r="A4" s="5">
        <v>64</v>
      </c>
      <c r="C4" t="s">
        <v>217</v>
      </c>
      <c r="D4">
        <f>AVERAGE(A2:A216)</f>
        <v>66.370186046511634</v>
      </c>
    </row>
    <row r="5" spans="1:4" x14ac:dyDescent="0.3">
      <c r="A5" s="5">
        <v>52</v>
      </c>
      <c r="C5" t="s">
        <v>218</v>
      </c>
      <c r="D5">
        <f>TRIMMEAN(A2:A216,0.1)</f>
        <v>66.274820512820511</v>
      </c>
    </row>
    <row r="6" spans="1:4" x14ac:dyDescent="0.3">
      <c r="A6" s="5">
        <v>73.3</v>
      </c>
      <c r="C6" t="s">
        <v>219</v>
      </c>
      <c r="D6">
        <f>STDEV(A2:A216)</f>
        <v>7.3587432873394834</v>
      </c>
    </row>
    <row r="7" spans="1:4" x14ac:dyDescent="0.3">
      <c r="A7" s="5">
        <v>67.25</v>
      </c>
    </row>
    <row r="8" spans="1:4" x14ac:dyDescent="0.3">
      <c r="A8" s="5">
        <v>79</v>
      </c>
    </row>
    <row r="9" spans="1:4" x14ac:dyDescent="0.3">
      <c r="A9" s="5">
        <v>66</v>
      </c>
    </row>
    <row r="10" spans="1:4" x14ac:dyDescent="0.3">
      <c r="A10" s="5">
        <v>72</v>
      </c>
    </row>
    <row r="11" spans="1:4" x14ac:dyDescent="0.3">
      <c r="A11" s="5">
        <v>61</v>
      </c>
    </row>
    <row r="12" spans="1:4" x14ac:dyDescent="0.3">
      <c r="A12" s="5">
        <v>60</v>
      </c>
    </row>
    <row r="13" spans="1:4" x14ac:dyDescent="0.3">
      <c r="A13" s="5">
        <v>78.3</v>
      </c>
    </row>
    <row r="14" spans="1:4" x14ac:dyDescent="0.3">
      <c r="A14" s="5">
        <v>65</v>
      </c>
    </row>
    <row r="15" spans="1:4" x14ac:dyDescent="0.3">
      <c r="A15" s="5">
        <v>59</v>
      </c>
    </row>
    <row r="16" spans="1:4" x14ac:dyDescent="0.3">
      <c r="A16" s="5">
        <v>50</v>
      </c>
    </row>
    <row r="17" spans="1:1" x14ac:dyDescent="0.3">
      <c r="A17" s="5">
        <v>69</v>
      </c>
    </row>
    <row r="18" spans="1:1" x14ac:dyDescent="0.3">
      <c r="A18" s="5">
        <v>65.599999999999994</v>
      </c>
    </row>
    <row r="19" spans="1:1" x14ac:dyDescent="0.3">
      <c r="A19" s="5">
        <v>64</v>
      </c>
    </row>
    <row r="20" spans="1:1" x14ac:dyDescent="0.3">
      <c r="A20" s="5">
        <v>64</v>
      </c>
    </row>
    <row r="21" spans="1:1" x14ac:dyDescent="0.3">
      <c r="A21" s="5">
        <v>70</v>
      </c>
    </row>
    <row r="22" spans="1:1" x14ac:dyDescent="0.3">
      <c r="A22" s="5">
        <v>66</v>
      </c>
    </row>
    <row r="23" spans="1:1" x14ac:dyDescent="0.3">
      <c r="A23" s="5">
        <v>85</v>
      </c>
    </row>
    <row r="24" spans="1:1" x14ac:dyDescent="0.3">
      <c r="A24" s="5">
        <v>72.23</v>
      </c>
    </row>
    <row r="25" spans="1:1" x14ac:dyDescent="0.3">
      <c r="A25" s="5">
        <v>64.739999999999995</v>
      </c>
    </row>
    <row r="26" spans="1:1" x14ac:dyDescent="0.3">
      <c r="A26" s="5">
        <v>78.86</v>
      </c>
    </row>
    <row r="27" spans="1:1" x14ac:dyDescent="0.3">
      <c r="A27" s="5">
        <v>50.2</v>
      </c>
    </row>
    <row r="28" spans="1:1" x14ac:dyDescent="0.3">
      <c r="A28" s="5">
        <v>66</v>
      </c>
    </row>
    <row r="29" spans="1:1" x14ac:dyDescent="0.3">
      <c r="A29" s="5">
        <v>66</v>
      </c>
    </row>
    <row r="30" spans="1:1" x14ac:dyDescent="0.3">
      <c r="A30" s="5">
        <v>67.5</v>
      </c>
    </row>
    <row r="31" spans="1:1" x14ac:dyDescent="0.3">
      <c r="A31" s="5">
        <v>58</v>
      </c>
    </row>
    <row r="32" spans="1:1" x14ac:dyDescent="0.3">
      <c r="A32" s="5">
        <v>73</v>
      </c>
    </row>
    <row r="33" spans="1:1" x14ac:dyDescent="0.3">
      <c r="A33" s="5">
        <v>65</v>
      </c>
    </row>
    <row r="34" spans="1:1" x14ac:dyDescent="0.3">
      <c r="A34" s="5">
        <v>66.400000000000006</v>
      </c>
    </row>
    <row r="35" spans="1:1" x14ac:dyDescent="0.3">
      <c r="A35" s="5">
        <v>81</v>
      </c>
    </row>
    <row r="36" spans="1:1" x14ac:dyDescent="0.3">
      <c r="A36" s="5">
        <v>52</v>
      </c>
    </row>
    <row r="37" spans="1:1" x14ac:dyDescent="0.3">
      <c r="A37" s="5">
        <v>72</v>
      </c>
    </row>
    <row r="38" spans="1:1" x14ac:dyDescent="0.3">
      <c r="A38" s="5">
        <v>57</v>
      </c>
    </row>
    <row r="39" spans="1:1" x14ac:dyDescent="0.3">
      <c r="A39" s="5">
        <v>65.599999999999994</v>
      </c>
    </row>
    <row r="40" spans="1:1" x14ac:dyDescent="0.3">
      <c r="A40" s="5">
        <v>66</v>
      </c>
    </row>
    <row r="41" spans="1:1" x14ac:dyDescent="0.3">
      <c r="A41" s="5">
        <v>64</v>
      </c>
    </row>
    <row r="42" spans="1:1" x14ac:dyDescent="0.3">
      <c r="A42" s="5">
        <v>80</v>
      </c>
    </row>
    <row r="43" spans="1:1" x14ac:dyDescent="0.3">
      <c r="A43" s="5">
        <v>65</v>
      </c>
    </row>
    <row r="44" spans="1:1" x14ac:dyDescent="0.3">
      <c r="A44" s="5">
        <v>65</v>
      </c>
    </row>
    <row r="45" spans="1:1" x14ac:dyDescent="0.3">
      <c r="A45" s="5">
        <v>68</v>
      </c>
    </row>
    <row r="46" spans="1:1" x14ac:dyDescent="0.3">
      <c r="A46" s="5">
        <v>81</v>
      </c>
    </row>
    <row r="47" spans="1:1" x14ac:dyDescent="0.3">
      <c r="A47" s="5">
        <v>72</v>
      </c>
    </row>
    <row r="48" spans="1:1" x14ac:dyDescent="0.3">
      <c r="A48" s="5">
        <v>65.599999999999994</v>
      </c>
    </row>
    <row r="49" spans="1:1" x14ac:dyDescent="0.3">
      <c r="A49" s="5">
        <v>57</v>
      </c>
    </row>
    <row r="50" spans="1:1" x14ac:dyDescent="0.3">
      <c r="A50" s="5">
        <v>68</v>
      </c>
    </row>
    <row r="51" spans="1:1" x14ac:dyDescent="0.3">
      <c r="A51" s="5">
        <v>52</v>
      </c>
    </row>
    <row r="52" spans="1:1" x14ac:dyDescent="0.3">
      <c r="A52" s="5">
        <v>68.400000000000006</v>
      </c>
    </row>
    <row r="53" spans="1:1" x14ac:dyDescent="0.3">
      <c r="A53" s="5">
        <v>56.2</v>
      </c>
    </row>
    <row r="54" spans="1:1" x14ac:dyDescent="0.3">
      <c r="A54" s="5">
        <v>53</v>
      </c>
    </row>
    <row r="55" spans="1:1" x14ac:dyDescent="0.3">
      <c r="A55" s="5">
        <v>72</v>
      </c>
    </row>
    <row r="56" spans="1:1" x14ac:dyDescent="0.3">
      <c r="A56" s="5">
        <v>69</v>
      </c>
    </row>
    <row r="57" spans="1:1" x14ac:dyDescent="0.3">
      <c r="A57" s="5">
        <v>65</v>
      </c>
    </row>
    <row r="58" spans="1:1" x14ac:dyDescent="0.3">
      <c r="A58" s="5">
        <v>61.4</v>
      </c>
    </row>
    <row r="59" spans="1:1" x14ac:dyDescent="0.3">
      <c r="A59" s="5">
        <v>74</v>
      </c>
    </row>
    <row r="60" spans="1:1" x14ac:dyDescent="0.3">
      <c r="A60" s="5">
        <v>68</v>
      </c>
    </row>
    <row r="61" spans="1:1" x14ac:dyDescent="0.3">
      <c r="A61" s="5">
        <v>72.11</v>
      </c>
    </row>
    <row r="62" spans="1:1" x14ac:dyDescent="0.3">
      <c r="A62" s="5">
        <v>72</v>
      </c>
    </row>
    <row r="63" spans="1:1" x14ac:dyDescent="0.3">
      <c r="A63" s="5">
        <v>66.89</v>
      </c>
    </row>
    <row r="64" spans="1:1" x14ac:dyDescent="0.3">
      <c r="A64" s="5">
        <v>67.400000000000006</v>
      </c>
    </row>
    <row r="65" spans="1:1" x14ac:dyDescent="0.3">
      <c r="A65" s="5">
        <v>64</v>
      </c>
    </row>
    <row r="66" spans="1:1" x14ac:dyDescent="0.3">
      <c r="A66" s="5">
        <v>75</v>
      </c>
    </row>
    <row r="67" spans="1:1" x14ac:dyDescent="0.3">
      <c r="A67" s="5">
        <v>57</v>
      </c>
    </row>
    <row r="68" spans="1:1" x14ac:dyDescent="0.3">
      <c r="A68" s="5">
        <v>66</v>
      </c>
    </row>
    <row r="69" spans="1:1" x14ac:dyDescent="0.3">
      <c r="A69" s="5">
        <v>67</v>
      </c>
    </row>
    <row r="70" spans="1:1" x14ac:dyDescent="0.3">
      <c r="A70" s="5">
        <v>72.7</v>
      </c>
    </row>
    <row r="71" spans="1:1" x14ac:dyDescent="0.3">
      <c r="A71" s="5">
        <v>66</v>
      </c>
    </row>
    <row r="72" spans="1:1" x14ac:dyDescent="0.3">
      <c r="A72" s="5">
        <v>62</v>
      </c>
    </row>
    <row r="73" spans="1:1" x14ac:dyDescent="0.3">
      <c r="A73" s="5">
        <v>71</v>
      </c>
    </row>
    <row r="74" spans="1:1" x14ac:dyDescent="0.3">
      <c r="A74" s="5">
        <v>78</v>
      </c>
    </row>
    <row r="75" spans="1:1" x14ac:dyDescent="0.3">
      <c r="A75" s="5">
        <v>71.72</v>
      </c>
    </row>
    <row r="76" spans="1:1" x14ac:dyDescent="0.3">
      <c r="A76" s="5">
        <v>70.2</v>
      </c>
    </row>
    <row r="77" spans="1:1" x14ac:dyDescent="0.3">
      <c r="A77" s="5">
        <v>77.5</v>
      </c>
    </row>
    <row r="78" spans="1:1" x14ac:dyDescent="0.3">
      <c r="A78" s="5">
        <v>71.930000000000007</v>
      </c>
    </row>
    <row r="79" spans="1:1" x14ac:dyDescent="0.3">
      <c r="A79" s="5">
        <v>65</v>
      </c>
    </row>
    <row r="80" spans="1:1" x14ac:dyDescent="0.3">
      <c r="A80" s="5">
        <v>64.5</v>
      </c>
    </row>
    <row r="81" spans="1:1" x14ac:dyDescent="0.3">
      <c r="A81" s="5">
        <v>66</v>
      </c>
    </row>
    <row r="82" spans="1:1" x14ac:dyDescent="0.3">
      <c r="A82" s="5">
        <v>69</v>
      </c>
    </row>
    <row r="83" spans="1:1" x14ac:dyDescent="0.3">
      <c r="A83" s="5">
        <v>67</v>
      </c>
    </row>
    <row r="84" spans="1:1" x14ac:dyDescent="0.3">
      <c r="A84" s="5">
        <v>74</v>
      </c>
    </row>
    <row r="85" spans="1:1" x14ac:dyDescent="0.3">
      <c r="A85" s="5">
        <v>68</v>
      </c>
    </row>
    <row r="86" spans="1:1" x14ac:dyDescent="0.3">
      <c r="A86" s="5">
        <v>70</v>
      </c>
    </row>
    <row r="87" spans="1:1" x14ac:dyDescent="0.3">
      <c r="A87" s="5">
        <v>77.2</v>
      </c>
    </row>
    <row r="88" spans="1:1" x14ac:dyDescent="0.3">
      <c r="A88" s="5">
        <v>64</v>
      </c>
    </row>
    <row r="89" spans="1:1" x14ac:dyDescent="0.3">
      <c r="A89" s="5">
        <v>60</v>
      </c>
    </row>
    <row r="90" spans="1:1" x14ac:dyDescent="0.3">
      <c r="A90" s="5">
        <v>73</v>
      </c>
    </row>
    <row r="91" spans="1:1" x14ac:dyDescent="0.3">
      <c r="A91" s="5">
        <v>69</v>
      </c>
    </row>
    <row r="92" spans="1:1" x14ac:dyDescent="0.3">
      <c r="A92" s="5">
        <v>82</v>
      </c>
    </row>
    <row r="93" spans="1:1" x14ac:dyDescent="0.3">
      <c r="A93" s="5">
        <v>50.8</v>
      </c>
    </row>
    <row r="94" spans="1:1" x14ac:dyDescent="0.3">
      <c r="A94" s="5">
        <v>66</v>
      </c>
    </row>
    <row r="95" spans="1:1" x14ac:dyDescent="0.3">
      <c r="A95" s="5">
        <v>54</v>
      </c>
    </row>
    <row r="96" spans="1:1" x14ac:dyDescent="0.3">
      <c r="A96" s="5">
        <v>64</v>
      </c>
    </row>
    <row r="97" spans="1:1" x14ac:dyDescent="0.3">
      <c r="A97" s="5">
        <v>65</v>
      </c>
    </row>
    <row r="98" spans="1:1" x14ac:dyDescent="0.3">
      <c r="A98" s="5">
        <v>76</v>
      </c>
    </row>
    <row r="99" spans="1:1" x14ac:dyDescent="0.3">
      <c r="A99" s="5">
        <v>61</v>
      </c>
    </row>
    <row r="100" spans="1:1" x14ac:dyDescent="0.3">
      <c r="A100" s="5">
        <v>65</v>
      </c>
    </row>
    <row r="101" spans="1:1" x14ac:dyDescent="0.3">
      <c r="A101" s="5">
        <v>63</v>
      </c>
    </row>
    <row r="102" spans="1:1" x14ac:dyDescent="0.3">
      <c r="A102" s="5">
        <v>58</v>
      </c>
    </row>
    <row r="103" spans="1:1" x14ac:dyDescent="0.3">
      <c r="A103" s="5">
        <v>68</v>
      </c>
    </row>
    <row r="104" spans="1:1" x14ac:dyDescent="0.3">
      <c r="A104" s="5">
        <v>68</v>
      </c>
    </row>
    <row r="105" spans="1:1" x14ac:dyDescent="0.3">
      <c r="A105" s="5">
        <v>73</v>
      </c>
    </row>
    <row r="106" spans="1:1" x14ac:dyDescent="0.3">
      <c r="A106" s="5">
        <v>65</v>
      </c>
    </row>
    <row r="107" spans="1:1" x14ac:dyDescent="0.3">
      <c r="A107" s="5">
        <v>58</v>
      </c>
    </row>
    <row r="108" spans="1:1" x14ac:dyDescent="0.3">
      <c r="A108" s="5">
        <v>54</v>
      </c>
    </row>
    <row r="109" spans="1:1" x14ac:dyDescent="0.3">
      <c r="A109" s="5">
        <v>83</v>
      </c>
    </row>
    <row r="110" spans="1:1" x14ac:dyDescent="0.3">
      <c r="A110" s="5">
        <v>69</v>
      </c>
    </row>
    <row r="111" spans="1:1" x14ac:dyDescent="0.3">
      <c r="A111" s="5">
        <v>65</v>
      </c>
    </row>
    <row r="112" spans="1:1" x14ac:dyDescent="0.3">
      <c r="A112" s="5">
        <v>72</v>
      </c>
    </row>
    <row r="113" spans="1:1" x14ac:dyDescent="0.3">
      <c r="A113" s="5">
        <v>61</v>
      </c>
    </row>
    <row r="114" spans="1:1" x14ac:dyDescent="0.3">
      <c r="A114" s="5">
        <v>61</v>
      </c>
    </row>
    <row r="115" spans="1:1" x14ac:dyDescent="0.3">
      <c r="A115" s="5">
        <v>67</v>
      </c>
    </row>
    <row r="116" spans="1:1" x14ac:dyDescent="0.3">
      <c r="A116" s="5">
        <v>69</v>
      </c>
    </row>
    <row r="117" spans="1:1" x14ac:dyDescent="0.3">
      <c r="A117" s="5">
        <v>66</v>
      </c>
    </row>
    <row r="118" spans="1:1" x14ac:dyDescent="0.3">
      <c r="A118" s="5">
        <v>66.599999999999994</v>
      </c>
    </row>
    <row r="119" spans="1:1" x14ac:dyDescent="0.3">
      <c r="A119" s="5">
        <v>73</v>
      </c>
    </row>
    <row r="120" spans="1:1" x14ac:dyDescent="0.3">
      <c r="A120" s="5">
        <v>78</v>
      </c>
    </row>
    <row r="121" spans="1:1" x14ac:dyDescent="0.3">
      <c r="A121" s="5">
        <v>64.599999999999994</v>
      </c>
    </row>
    <row r="122" spans="1:1" x14ac:dyDescent="0.3">
      <c r="A122" s="5">
        <v>59</v>
      </c>
    </row>
    <row r="123" spans="1:1" x14ac:dyDescent="0.3">
      <c r="A123" s="5">
        <v>69.599999999999994</v>
      </c>
    </row>
    <row r="124" spans="1:1" x14ac:dyDescent="0.3">
      <c r="A124" s="5">
        <v>69.3</v>
      </c>
    </row>
    <row r="125" spans="1:1" x14ac:dyDescent="0.3">
      <c r="A125" s="5">
        <v>73</v>
      </c>
    </row>
    <row r="126" spans="1:1" x14ac:dyDescent="0.3">
      <c r="A126" s="5">
        <v>64.33</v>
      </c>
    </row>
    <row r="127" spans="1:1" x14ac:dyDescent="0.3">
      <c r="A127" s="5">
        <v>73</v>
      </c>
    </row>
    <row r="128" spans="1:1" x14ac:dyDescent="0.3">
      <c r="A128" s="5">
        <v>75.5</v>
      </c>
    </row>
    <row r="129" spans="1:1" x14ac:dyDescent="0.3">
      <c r="A129" s="5">
        <v>69</v>
      </c>
    </row>
    <row r="130" spans="1:1" x14ac:dyDescent="0.3">
      <c r="A130" s="5">
        <v>77.72</v>
      </c>
    </row>
    <row r="131" spans="1:1" x14ac:dyDescent="0.3">
      <c r="A131" s="5">
        <v>66</v>
      </c>
    </row>
    <row r="132" spans="1:1" x14ac:dyDescent="0.3">
      <c r="A132" s="5">
        <v>60</v>
      </c>
    </row>
    <row r="133" spans="1:1" x14ac:dyDescent="0.3">
      <c r="A133" s="5">
        <v>62</v>
      </c>
    </row>
    <row r="134" spans="1:1" x14ac:dyDescent="0.3">
      <c r="A134" s="5">
        <v>64</v>
      </c>
    </row>
    <row r="135" spans="1:1" x14ac:dyDescent="0.3">
      <c r="A135" s="5">
        <v>77</v>
      </c>
    </row>
    <row r="136" spans="1:1" x14ac:dyDescent="0.3">
      <c r="A136" s="5">
        <v>72</v>
      </c>
    </row>
    <row r="137" spans="1:1" x14ac:dyDescent="0.3">
      <c r="A137" s="5">
        <v>69</v>
      </c>
    </row>
    <row r="138" spans="1:1" x14ac:dyDescent="0.3">
      <c r="A138" s="5">
        <v>64</v>
      </c>
    </row>
    <row r="139" spans="1:1" x14ac:dyDescent="0.3">
      <c r="A139" s="5">
        <v>72</v>
      </c>
    </row>
    <row r="140" spans="1:1" x14ac:dyDescent="0.3">
      <c r="A140" s="5">
        <v>73</v>
      </c>
    </row>
    <row r="141" spans="1:1" x14ac:dyDescent="0.3">
      <c r="A141" s="5">
        <v>59</v>
      </c>
    </row>
    <row r="142" spans="1:1" x14ac:dyDescent="0.3">
      <c r="A142" s="5">
        <v>69.5</v>
      </c>
    </row>
    <row r="143" spans="1:1" x14ac:dyDescent="0.3">
      <c r="A143" s="5">
        <v>60</v>
      </c>
    </row>
    <row r="144" spans="1:1" x14ac:dyDescent="0.3">
      <c r="A144" s="5">
        <v>73.430000000000007</v>
      </c>
    </row>
    <row r="145" spans="1:1" x14ac:dyDescent="0.3">
      <c r="A145" s="5">
        <v>70.67</v>
      </c>
    </row>
    <row r="146" spans="1:1" x14ac:dyDescent="0.3">
      <c r="A146" s="5">
        <v>61</v>
      </c>
    </row>
    <row r="147" spans="1:1" x14ac:dyDescent="0.3">
      <c r="A147" s="5">
        <v>71.25</v>
      </c>
    </row>
    <row r="148" spans="1:1" x14ac:dyDescent="0.3">
      <c r="A148" s="5">
        <v>66</v>
      </c>
    </row>
    <row r="149" spans="1:1" x14ac:dyDescent="0.3">
      <c r="A149" s="5">
        <v>65</v>
      </c>
    </row>
    <row r="150" spans="1:1" x14ac:dyDescent="0.3">
      <c r="A150" s="5">
        <v>56</v>
      </c>
    </row>
    <row r="151" spans="1:1" x14ac:dyDescent="0.3">
      <c r="A151" s="5">
        <v>55</v>
      </c>
    </row>
    <row r="152" spans="1:1" x14ac:dyDescent="0.3">
      <c r="A152" s="5">
        <v>58</v>
      </c>
    </row>
    <row r="153" spans="1:1" x14ac:dyDescent="0.3">
      <c r="A153" s="5">
        <v>75</v>
      </c>
    </row>
    <row r="154" spans="1:1" x14ac:dyDescent="0.3">
      <c r="A154" s="5">
        <v>84</v>
      </c>
    </row>
    <row r="155" spans="1:1" x14ac:dyDescent="0.3">
      <c r="A155" s="5">
        <v>65</v>
      </c>
    </row>
    <row r="156" spans="1:1" x14ac:dyDescent="0.3">
      <c r="A156" s="5">
        <v>60</v>
      </c>
    </row>
    <row r="157" spans="1:1" x14ac:dyDescent="0.3">
      <c r="A157" s="5">
        <v>59.9</v>
      </c>
    </row>
    <row r="158" spans="1:1" x14ac:dyDescent="0.3">
      <c r="A158" s="5">
        <v>65</v>
      </c>
    </row>
    <row r="159" spans="1:1" x14ac:dyDescent="0.3">
      <c r="A159" s="5">
        <v>60.9</v>
      </c>
    </row>
    <row r="160" spans="1:1" x14ac:dyDescent="0.3">
      <c r="A160" s="5">
        <v>64</v>
      </c>
    </row>
    <row r="161" spans="1:1" x14ac:dyDescent="0.3">
      <c r="A161" s="5">
        <v>58</v>
      </c>
    </row>
    <row r="162" spans="1:1" x14ac:dyDescent="0.3">
      <c r="A162" s="5">
        <v>65</v>
      </c>
    </row>
    <row r="163" spans="1:1" x14ac:dyDescent="0.3">
      <c r="A163" s="5">
        <v>57.5</v>
      </c>
    </row>
    <row r="164" spans="1:1" x14ac:dyDescent="0.3">
      <c r="A164" s="5">
        <v>77.25</v>
      </c>
    </row>
    <row r="165" spans="1:1" x14ac:dyDescent="0.3">
      <c r="A165" s="5">
        <v>64</v>
      </c>
    </row>
    <row r="166" spans="1:1" x14ac:dyDescent="0.3">
      <c r="A166" s="5">
        <v>63.35</v>
      </c>
    </row>
    <row r="167" spans="1:1" x14ac:dyDescent="0.3">
      <c r="A167" s="5">
        <v>74</v>
      </c>
    </row>
    <row r="168" spans="1:1" x14ac:dyDescent="0.3">
      <c r="A168" s="5">
        <v>60</v>
      </c>
    </row>
    <row r="169" spans="1:1" x14ac:dyDescent="0.3">
      <c r="A169" s="5">
        <v>67</v>
      </c>
    </row>
    <row r="170" spans="1:1" x14ac:dyDescent="0.3">
      <c r="A170" s="5">
        <v>58</v>
      </c>
    </row>
    <row r="171" spans="1:1" x14ac:dyDescent="0.3">
      <c r="A171" s="5">
        <v>61.26</v>
      </c>
    </row>
    <row r="172" spans="1:1" x14ac:dyDescent="0.3">
      <c r="A172" s="5">
        <v>60</v>
      </c>
    </row>
    <row r="173" spans="1:1" x14ac:dyDescent="0.3">
      <c r="A173" s="5">
        <v>72</v>
      </c>
    </row>
    <row r="174" spans="1:1" x14ac:dyDescent="0.3">
      <c r="A174" s="5">
        <v>56</v>
      </c>
    </row>
    <row r="175" spans="1:1" x14ac:dyDescent="0.3">
      <c r="A175" s="5">
        <v>55</v>
      </c>
    </row>
    <row r="176" spans="1:1" x14ac:dyDescent="0.3">
      <c r="A176" s="5">
        <v>64.27</v>
      </c>
    </row>
    <row r="177" spans="1:1" x14ac:dyDescent="0.3">
      <c r="A177" s="5">
        <v>65</v>
      </c>
    </row>
    <row r="178" spans="1:1" x14ac:dyDescent="0.3">
      <c r="A178" s="5">
        <v>56</v>
      </c>
    </row>
    <row r="179" spans="1:1" x14ac:dyDescent="0.3">
      <c r="A179" s="5">
        <v>79</v>
      </c>
    </row>
    <row r="180" spans="1:1" x14ac:dyDescent="0.3">
      <c r="A180" s="5">
        <v>68</v>
      </c>
    </row>
    <row r="181" spans="1:1" x14ac:dyDescent="0.3">
      <c r="A181" s="5">
        <v>64.2</v>
      </c>
    </row>
    <row r="182" spans="1:1" x14ac:dyDescent="0.3">
      <c r="A182" s="5">
        <v>62.8</v>
      </c>
    </row>
    <row r="183" spans="1:1" x14ac:dyDescent="0.3">
      <c r="A183" s="5">
        <v>64.209999999999994</v>
      </c>
    </row>
    <row r="184" spans="1:1" x14ac:dyDescent="0.3">
      <c r="A184" s="5">
        <v>57</v>
      </c>
    </row>
    <row r="185" spans="1:1" x14ac:dyDescent="0.3">
      <c r="A185" s="5">
        <v>69</v>
      </c>
    </row>
    <row r="186" spans="1:1" x14ac:dyDescent="0.3">
      <c r="A186" s="5">
        <v>59.79</v>
      </c>
    </row>
    <row r="187" spans="1:1" x14ac:dyDescent="0.3">
      <c r="A187" s="5">
        <v>78</v>
      </c>
    </row>
    <row r="188" spans="1:1" x14ac:dyDescent="0.3">
      <c r="A188" s="5">
        <v>61</v>
      </c>
    </row>
    <row r="189" spans="1:1" x14ac:dyDescent="0.3">
      <c r="A189" s="5">
        <v>67</v>
      </c>
    </row>
    <row r="190" spans="1:1" x14ac:dyDescent="0.3">
      <c r="A190" s="5">
        <v>54.38</v>
      </c>
    </row>
    <row r="191" spans="1:1" x14ac:dyDescent="0.3">
      <c r="A191" s="5">
        <v>69.2</v>
      </c>
    </row>
    <row r="192" spans="1:1" x14ac:dyDescent="0.3">
      <c r="A192" s="5">
        <v>61</v>
      </c>
    </row>
    <row r="193" spans="1:1" x14ac:dyDescent="0.3">
      <c r="A193" s="5">
        <v>72</v>
      </c>
    </row>
    <row r="194" spans="1:1" x14ac:dyDescent="0.3">
      <c r="A194" s="5">
        <v>64.8</v>
      </c>
    </row>
    <row r="195" spans="1:1" x14ac:dyDescent="0.3">
      <c r="A195" s="5">
        <v>56</v>
      </c>
    </row>
    <row r="196" spans="1:1" x14ac:dyDescent="0.3">
      <c r="A196" s="5">
        <v>56.3</v>
      </c>
    </row>
    <row r="197" spans="1:1" x14ac:dyDescent="0.3">
      <c r="A197" s="5">
        <v>72</v>
      </c>
    </row>
    <row r="198" spans="1:1" x14ac:dyDescent="0.3">
      <c r="A198" s="5">
        <v>77.5</v>
      </c>
    </row>
    <row r="199" spans="1:1" x14ac:dyDescent="0.3">
      <c r="A199" s="5">
        <v>91</v>
      </c>
    </row>
    <row r="200" spans="1:1" x14ac:dyDescent="0.3">
      <c r="A200" s="5">
        <v>65</v>
      </c>
    </row>
    <row r="201" spans="1:1" x14ac:dyDescent="0.3">
      <c r="A201" s="5">
        <v>57</v>
      </c>
    </row>
    <row r="202" spans="1:1" x14ac:dyDescent="0.3">
      <c r="A202" s="5">
        <v>65</v>
      </c>
    </row>
    <row r="203" spans="1:1" x14ac:dyDescent="0.3">
      <c r="A203" s="5">
        <v>58</v>
      </c>
    </row>
    <row r="204" spans="1:1" x14ac:dyDescent="0.3">
      <c r="A204" s="5">
        <v>66</v>
      </c>
    </row>
    <row r="205" spans="1:1" x14ac:dyDescent="0.3">
      <c r="A205" s="5">
        <v>56.87</v>
      </c>
    </row>
    <row r="206" spans="1:1" x14ac:dyDescent="0.3">
      <c r="A206" s="5">
        <v>73</v>
      </c>
    </row>
    <row r="207" spans="1:1" x14ac:dyDescent="0.3">
      <c r="A207" s="5">
        <v>65</v>
      </c>
    </row>
    <row r="208" spans="1:1" x14ac:dyDescent="0.3">
      <c r="A208" s="5">
        <v>60</v>
      </c>
    </row>
    <row r="209" spans="1:1" x14ac:dyDescent="0.3">
      <c r="A209" s="5">
        <v>61</v>
      </c>
    </row>
    <row r="210" spans="1:1" x14ac:dyDescent="0.3">
      <c r="A210" s="5">
        <v>65</v>
      </c>
    </row>
    <row r="211" spans="1:1" x14ac:dyDescent="0.3">
      <c r="A211" s="5">
        <v>65</v>
      </c>
    </row>
    <row r="212" spans="1:1" x14ac:dyDescent="0.3">
      <c r="A212" s="5">
        <v>77.599999999999994</v>
      </c>
    </row>
    <row r="213" spans="1:1" x14ac:dyDescent="0.3">
      <c r="A213" s="5">
        <v>72</v>
      </c>
    </row>
    <row r="214" spans="1:1" x14ac:dyDescent="0.3">
      <c r="A214" s="5">
        <v>73</v>
      </c>
    </row>
    <row r="215" spans="1:1" x14ac:dyDescent="0.3">
      <c r="A215" s="5">
        <v>58</v>
      </c>
    </row>
    <row r="216" spans="1:1" x14ac:dyDescent="0.3">
      <c r="A216" s="14">
        <v>53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36D2-FD99-497C-873B-4FAAA191FE41}">
  <dimension ref="A1:F216"/>
  <sheetViews>
    <sheetView workbookViewId="0">
      <selection activeCell="F12" sqref="F12"/>
    </sheetView>
  </sheetViews>
  <sheetFormatPr defaultRowHeight="14.4" x14ac:dyDescent="0.3"/>
  <cols>
    <col min="1" max="1" width="11.77734375" bestFit="1" customWidth="1"/>
    <col min="5" max="5" width="12.5546875" bestFit="1" customWidth="1"/>
    <col min="6" max="6" width="16.33203125" bestFit="1" customWidth="1"/>
  </cols>
  <sheetData>
    <row r="1" spans="1:6" x14ac:dyDescent="0.3">
      <c r="A1" s="8" t="s">
        <v>9</v>
      </c>
    </row>
    <row r="2" spans="1:6" x14ac:dyDescent="0.3">
      <c r="A2" s="4" t="s">
        <v>16</v>
      </c>
    </row>
    <row r="3" spans="1:6" x14ac:dyDescent="0.3">
      <c r="A3" s="4" t="s">
        <v>16</v>
      </c>
    </row>
    <row r="4" spans="1:6" x14ac:dyDescent="0.3">
      <c r="A4" s="4" t="s">
        <v>24</v>
      </c>
    </row>
    <row r="5" spans="1:6" x14ac:dyDescent="0.3">
      <c r="A5" s="4" t="s">
        <v>16</v>
      </c>
    </row>
    <row r="6" spans="1:6" x14ac:dyDescent="0.3">
      <c r="A6" s="4" t="s">
        <v>24</v>
      </c>
      <c r="E6" s="16" t="s">
        <v>9</v>
      </c>
      <c r="F6" t="s">
        <v>220</v>
      </c>
    </row>
    <row r="7" spans="1:6" x14ac:dyDescent="0.3">
      <c r="A7" s="4" t="s">
        <v>16</v>
      </c>
      <c r="E7" s="17" t="s">
        <v>24</v>
      </c>
      <c r="F7">
        <v>145</v>
      </c>
    </row>
    <row r="8" spans="1:6" x14ac:dyDescent="0.3">
      <c r="A8" s="4" t="s">
        <v>24</v>
      </c>
      <c r="E8" s="17" t="s">
        <v>14</v>
      </c>
      <c r="F8">
        <v>11</v>
      </c>
    </row>
    <row r="9" spans="1:6" x14ac:dyDescent="0.3">
      <c r="A9" s="4" t="s">
        <v>16</v>
      </c>
      <c r="E9" s="17" t="s">
        <v>16</v>
      </c>
      <c r="F9">
        <v>59</v>
      </c>
    </row>
    <row r="10" spans="1:6" x14ac:dyDescent="0.3">
      <c r="A10" s="4" t="s">
        <v>24</v>
      </c>
      <c r="E10" s="17" t="s">
        <v>214</v>
      </c>
      <c r="F10">
        <v>215</v>
      </c>
    </row>
    <row r="11" spans="1:6" x14ac:dyDescent="0.3">
      <c r="A11" s="4" t="s">
        <v>24</v>
      </c>
    </row>
    <row r="12" spans="1:6" x14ac:dyDescent="0.3">
      <c r="A12" s="4" t="s">
        <v>24</v>
      </c>
    </row>
    <row r="13" spans="1:6" x14ac:dyDescent="0.3">
      <c r="A13" s="4" t="s">
        <v>24</v>
      </c>
    </row>
    <row r="14" spans="1:6" x14ac:dyDescent="0.3">
      <c r="A14" s="4" t="s">
        <v>24</v>
      </c>
    </row>
    <row r="15" spans="1:6" x14ac:dyDescent="0.3">
      <c r="A15" s="4" t="s">
        <v>24</v>
      </c>
    </row>
    <row r="16" spans="1:6" x14ac:dyDescent="0.3">
      <c r="A16" s="4" t="s">
        <v>24</v>
      </c>
    </row>
    <row r="17" spans="1:1" x14ac:dyDescent="0.3">
      <c r="A17" s="4" t="s">
        <v>24</v>
      </c>
    </row>
    <row r="18" spans="1:1" x14ac:dyDescent="0.3">
      <c r="A18" s="4" t="s">
        <v>24</v>
      </c>
    </row>
    <row r="19" spans="1:1" x14ac:dyDescent="0.3">
      <c r="A19" s="4" t="s">
        <v>24</v>
      </c>
    </row>
    <row r="20" spans="1:1" x14ac:dyDescent="0.3">
      <c r="A20" s="4" t="s">
        <v>24</v>
      </c>
    </row>
    <row r="21" spans="1:1" x14ac:dyDescent="0.3">
      <c r="A21" s="4" t="s">
        <v>24</v>
      </c>
    </row>
    <row r="22" spans="1:1" x14ac:dyDescent="0.3">
      <c r="A22" s="4" t="s">
        <v>24</v>
      </c>
    </row>
    <row r="23" spans="1:1" x14ac:dyDescent="0.3">
      <c r="A23" s="4" t="s">
        <v>24</v>
      </c>
    </row>
    <row r="24" spans="1:1" x14ac:dyDescent="0.3">
      <c r="A24" s="4" t="s">
        <v>16</v>
      </c>
    </row>
    <row r="25" spans="1:1" x14ac:dyDescent="0.3">
      <c r="A25" s="4" t="s">
        <v>16</v>
      </c>
    </row>
    <row r="26" spans="1:1" x14ac:dyDescent="0.3">
      <c r="A26" s="4" t="s">
        <v>16</v>
      </c>
    </row>
    <row r="27" spans="1:1" x14ac:dyDescent="0.3">
      <c r="A27" s="4" t="s">
        <v>24</v>
      </c>
    </row>
    <row r="28" spans="1:1" x14ac:dyDescent="0.3">
      <c r="A28" s="4" t="s">
        <v>24</v>
      </c>
    </row>
    <row r="29" spans="1:1" x14ac:dyDescent="0.3">
      <c r="A29" s="4" t="s">
        <v>24</v>
      </c>
    </row>
    <row r="30" spans="1:1" x14ac:dyDescent="0.3">
      <c r="A30" s="4" t="s">
        <v>24</v>
      </c>
    </row>
    <row r="31" spans="1:1" x14ac:dyDescent="0.3">
      <c r="A31" s="4" t="s">
        <v>24</v>
      </c>
    </row>
    <row r="32" spans="1:1" x14ac:dyDescent="0.3">
      <c r="A32" s="4" t="s">
        <v>24</v>
      </c>
    </row>
    <row r="33" spans="1:1" x14ac:dyDescent="0.3">
      <c r="A33" s="4" t="s">
        <v>16</v>
      </c>
    </row>
    <row r="34" spans="1:1" x14ac:dyDescent="0.3">
      <c r="A34" s="4" t="s">
        <v>24</v>
      </c>
    </row>
    <row r="35" spans="1:1" x14ac:dyDescent="0.3">
      <c r="A35" s="4" t="s">
        <v>24</v>
      </c>
    </row>
    <row r="36" spans="1:1" x14ac:dyDescent="0.3">
      <c r="A36" s="4" t="s">
        <v>14</v>
      </c>
    </row>
    <row r="37" spans="1:1" x14ac:dyDescent="0.3">
      <c r="A37" s="4" t="s">
        <v>24</v>
      </c>
    </row>
    <row r="38" spans="1:1" x14ac:dyDescent="0.3">
      <c r="A38" s="4" t="s">
        <v>24</v>
      </c>
    </row>
    <row r="39" spans="1:1" x14ac:dyDescent="0.3">
      <c r="A39" s="4" t="s">
        <v>16</v>
      </c>
    </row>
    <row r="40" spans="1:1" x14ac:dyDescent="0.3">
      <c r="A40" s="4" t="s">
        <v>24</v>
      </c>
    </row>
    <row r="41" spans="1:1" x14ac:dyDescent="0.3">
      <c r="A41" s="4" t="s">
        <v>16</v>
      </c>
    </row>
    <row r="42" spans="1:1" x14ac:dyDescent="0.3">
      <c r="A42" s="4" t="s">
        <v>24</v>
      </c>
    </row>
    <row r="43" spans="1:1" x14ac:dyDescent="0.3">
      <c r="A43" s="4" t="s">
        <v>24</v>
      </c>
    </row>
    <row r="44" spans="1:1" x14ac:dyDescent="0.3">
      <c r="A44" s="4" t="s">
        <v>14</v>
      </c>
    </row>
    <row r="45" spans="1:1" x14ac:dyDescent="0.3">
      <c r="A45" s="4" t="s">
        <v>24</v>
      </c>
    </row>
    <row r="46" spans="1:1" x14ac:dyDescent="0.3">
      <c r="A46" s="4" t="s">
        <v>24</v>
      </c>
    </row>
    <row r="47" spans="1:1" x14ac:dyDescent="0.3">
      <c r="A47" s="4" t="s">
        <v>16</v>
      </c>
    </row>
    <row r="48" spans="1:1" x14ac:dyDescent="0.3">
      <c r="A48" s="4" t="s">
        <v>24</v>
      </c>
    </row>
    <row r="49" spans="1:1" x14ac:dyDescent="0.3">
      <c r="A49" s="4" t="s">
        <v>24</v>
      </c>
    </row>
    <row r="50" spans="1:1" x14ac:dyDescent="0.3">
      <c r="A50" s="4" t="s">
        <v>24</v>
      </c>
    </row>
    <row r="51" spans="1:1" x14ac:dyDescent="0.3">
      <c r="A51" s="4" t="s">
        <v>14</v>
      </c>
    </row>
    <row r="52" spans="1:1" x14ac:dyDescent="0.3">
      <c r="A52" s="4" t="s">
        <v>24</v>
      </c>
    </row>
    <row r="53" spans="1:1" x14ac:dyDescent="0.3">
      <c r="A53" s="4" t="s">
        <v>24</v>
      </c>
    </row>
    <row r="54" spans="1:1" x14ac:dyDescent="0.3">
      <c r="A54" s="4" t="s">
        <v>24</v>
      </c>
    </row>
    <row r="55" spans="1:1" x14ac:dyDescent="0.3">
      <c r="A55" s="4" t="s">
        <v>16</v>
      </c>
    </row>
    <row r="56" spans="1:1" x14ac:dyDescent="0.3">
      <c r="A56" s="4" t="s">
        <v>24</v>
      </c>
    </row>
    <row r="57" spans="1:1" x14ac:dyDescent="0.3">
      <c r="A57" s="4" t="s">
        <v>24</v>
      </c>
    </row>
    <row r="58" spans="1:1" x14ac:dyDescent="0.3">
      <c r="A58" s="4" t="s">
        <v>24</v>
      </c>
    </row>
    <row r="59" spans="1:1" x14ac:dyDescent="0.3">
      <c r="A59" s="4" t="s">
        <v>24</v>
      </c>
    </row>
    <row r="60" spans="1:1" x14ac:dyDescent="0.3">
      <c r="A60" s="4" t="s">
        <v>24</v>
      </c>
    </row>
    <row r="61" spans="1:1" x14ac:dyDescent="0.3">
      <c r="A61" s="4" t="s">
        <v>16</v>
      </c>
    </row>
    <row r="62" spans="1:1" x14ac:dyDescent="0.3">
      <c r="A62" s="4" t="s">
        <v>24</v>
      </c>
    </row>
    <row r="63" spans="1:1" x14ac:dyDescent="0.3">
      <c r="A63" s="4" t="s">
        <v>24</v>
      </c>
    </row>
    <row r="64" spans="1:1" x14ac:dyDescent="0.3">
      <c r="A64" s="4" t="s">
        <v>16</v>
      </c>
    </row>
    <row r="65" spans="1:1" x14ac:dyDescent="0.3">
      <c r="A65" s="4" t="s">
        <v>24</v>
      </c>
    </row>
    <row r="66" spans="1:1" x14ac:dyDescent="0.3">
      <c r="A66" s="4" t="s">
        <v>24</v>
      </c>
    </row>
    <row r="67" spans="1:1" x14ac:dyDescent="0.3">
      <c r="A67" s="4" t="s">
        <v>24</v>
      </c>
    </row>
    <row r="68" spans="1:1" x14ac:dyDescent="0.3">
      <c r="A68" s="4" t="s">
        <v>24</v>
      </c>
    </row>
    <row r="69" spans="1:1" x14ac:dyDescent="0.3">
      <c r="A69" s="4" t="s">
        <v>24</v>
      </c>
    </row>
    <row r="70" spans="1:1" x14ac:dyDescent="0.3">
      <c r="A70" s="4" t="s">
        <v>16</v>
      </c>
    </row>
    <row r="71" spans="1:1" x14ac:dyDescent="0.3">
      <c r="A71" s="4" t="s">
        <v>16</v>
      </c>
    </row>
    <row r="72" spans="1:1" x14ac:dyDescent="0.3">
      <c r="A72" s="4" t="s">
        <v>16</v>
      </c>
    </row>
    <row r="73" spans="1:1" x14ac:dyDescent="0.3">
      <c r="A73" s="4" t="s">
        <v>24</v>
      </c>
    </row>
    <row r="74" spans="1:1" x14ac:dyDescent="0.3">
      <c r="A74" s="4" t="s">
        <v>24</v>
      </c>
    </row>
    <row r="75" spans="1:1" x14ac:dyDescent="0.3">
      <c r="A75" s="4" t="s">
        <v>24</v>
      </c>
    </row>
    <row r="76" spans="1:1" x14ac:dyDescent="0.3">
      <c r="A76" s="4" t="s">
        <v>24</v>
      </c>
    </row>
    <row r="77" spans="1:1" x14ac:dyDescent="0.3">
      <c r="A77" s="4" t="s">
        <v>24</v>
      </c>
    </row>
    <row r="78" spans="1:1" x14ac:dyDescent="0.3">
      <c r="A78" s="4" t="s">
        <v>24</v>
      </c>
    </row>
    <row r="79" spans="1:1" x14ac:dyDescent="0.3">
      <c r="A79" s="4" t="s">
        <v>16</v>
      </c>
    </row>
    <row r="80" spans="1:1" x14ac:dyDescent="0.3">
      <c r="A80" s="4" t="s">
        <v>16</v>
      </c>
    </row>
    <row r="81" spans="1:1" x14ac:dyDescent="0.3">
      <c r="A81" s="4" t="s">
        <v>16</v>
      </c>
    </row>
    <row r="82" spans="1:1" x14ac:dyDescent="0.3">
      <c r="A82" s="4" t="s">
        <v>24</v>
      </c>
    </row>
    <row r="83" spans="1:1" x14ac:dyDescent="0.3">
      <c r="A83" s="4" t="s">
        <v>24</v>
      </c>
    </row>
    <row r="84" spans="1:1" x14ac:dyDescent="0.3">
      <c r="A84" s="4" t="s">
        <v>24</v>
      </c>
    </row>
    <row r="85" spans="1:1" x14ac:dyDescent="0.3">
      <c r="A85" s="4" t="s">
        <v>16</v>
      </c>
    </row>
    <row r="86" spans="1:1" x14ac:dyDescent="0.3">
      <c r="A86" s="4" t="s">
        <v>16</v>
      </c>
    </row>
    <row r="87" spans="1:1" x14ac:dyDescent="0.3">
      <c r="A87" s="4" t="s">
        <v>24</v>
      </c>
    </row>
    <row r="88" spans="1:1" x14ac:dyDescent="0.3">
      <c r="A88" s="4" t="s">
        <v>24</v>
      </c>
    </row>
    <row r="89" spans="1:1" x14ac:dyDescent="0.3">
      <c r="A89" s="4" t="s">
        <v>14</v>
      </c>
    </row>
    <row r="90" spans="1:1" x14ac:dyDescent="0.3">
      <c r="A90" s="4" t="s">
        <v>24</v>
      </c>
    </row>
    <row r="91" spans="1:1" x14ac:dyDescent="0.3">
      <c r="A91" s="4" t="s">
        <v>16</v>
      </c>
    </row>
    <row r="92" spans="1:1" x14ac:dyDescent="0.3">
      <c r="A92" s="4" t="s">
        <v>24</v>
      </c>
    </row>
    <row r="93" spans="1:1" x14ac:dyDescent="0.3">
      <c r="A93" s="4" t="s">
        <v>24</v>
      </c>
    </row>
    <row r="94" spans="1:1" x14ac:dyDescent="0.3">
      <c r="A94" s="4" t="s">
        <v>24</v>
      </c>
    </row>
    <row r="95" spans="1:1" x14ac:dyDescent="0.3">
      <c r="A95" s="4" t="s">
        <v>24</v>
      </c>
    </row>
    <row r="96" spans="1:1" x14ac:dyDescent="0.3">
      <c r="A96" s="4" t="s">
        <v>24</v>
      </c>
    </row>
    <row r="97" spans="1:1" x14ac:dyDescent="0.3">
      <c r="A97" s="4" t="s">
        <v>24</v>
      </c>
    </row>
    <row r="98" spans="1:1" x14ac:dyDescent="0.3">
      <c r="A98" s="4" t="s">
        <v>24</v>
      </c>
    </row>
    <row r="99" spans="1:1" x14ac:dyDescent="0.3">
      <c r="A99" s="4" t="s">
        <v>24</v>
      </c>
    </row>
    <row r="100" spans="1:1" x14ac:dyDescent="0.3">
      <c r="A100" s="4" t="s">
        <v>24</v>
      </c>
    </row>
    <row r="101" spans="1:1" x14ac:dyDescent="0.3">
      <c r="A101" s="4" t="s">
        <v>16</v>
      </c>
    </row>
    <row r="102" spans="1:1" x14ac:dyDescent="0.3">
      <c r="A102" s="4" t="s">
        <v>24</v>
      </c>
    </row>
    <row r="103" spans="1:1" x14ac:dyDescent="0.3">
      <c r="A103" s="4" t="s">
        <v>24</v>
      </c>
    </row>
    <row r="104" spans="1:1" x14ac:dyDescent="0.3">
      <c r="A104" s="4" t="s">
        <v>24</v>
      </c>
    </row>
    <row r="105" spans="1:1" x14ac:dyDescent="0.3">
      <c r="A105" s="4" t="s">
        <v>16</v>
      </c>
    </row>
    <row r="106" spans="1:1" x14ac:dyDescent="0.3">
      <c r="A106" s="4" t="s">
        <v>24</v>
      </c>
    </row>
    <row r="107" spans="1:1" x14ac:dyDescent="0.3">
      <c r="A107" s="4" t="s">
        <v>16</v>
      </c>
    </row>
    <row r="108" spans="1:1" x14ac:dyDescent="0.3">
      <c r="A108" s="4" t="s">
        <v>16</v>
      </c>
    </row>
    <row r="109" spans="1:1" x14ac:dyDescent="0.3">
      <c r="A109" s="4" t="s">
        <v>24</v>
      </c>
    </row>
    <row r="110" spans="1:1" x14ac:dyDescent="0.3">
      <c r="A110" s="4" t="s">
        <v>24</v>
      </c>
    </row>
    <row r="111" spans="1:1" x14ac:dyDescent="0.3">
      <c r="A111" s="4" t="s">
        <v>16</v>
      </c>
    </row>
    <row r="112" spans="1:1" x14ac:dyDescent="0.3">
      <c r="A112" s="4" t="s">
        <v>16</v>
      </c>
    </row>
    <row r="113" spans="1:1" x14ac:dyDescent="0.3">
      <c r="A113" s="4" t="s">
        <v>16</v>
      </c>
    </row>
    <row r="114" spans="1:1" x14ac:dyDescent="0.3">
      <c r="A114" s="4" t="s">
        <v>24</v>
      </c>
    </row>
    <row r="115" spans="1:1" x14ac:dyDescent="0.3">
      <c r="A115" s="4" t="s">
        <v>24</v>
      </c>
    </row>
    <row r="116" spans="1:1" x14ac:dyDescent="0.3">
      <c r="A116" s="4" t="s">
        <v>24</v>
      </c>
    </row>
    <row r="117" spans="1:1" x14ac:dyDescent="0.3">
      <c r="A117" s="4" t="s">
        <v>24</v>
      </c>
    </row>
    <row r="118" spans="1:1" x14ac:dyDescent="0.3">
      <c r="A118" s="4" t="s">
        <v>24</v>
      </c>
    </row>
    <row r="119" spans="1:1" x14ac:dyDescent="0.3">
      <c r="A119" s="4" t="s">
        <v>16</v>
      </c>
    </row>
    <row r="120" spans="1:1" x14ac:dyDescent="0.3">
      <c r="A120" s="4" t="s">
        <v>16</v>
      </c>
    </row>
    <row r="121" spans="1:1" x14ac:dyDescent="0.3">
      <c r="A121" s="4" t="s">
        <v>24</v>
      </c>
    </row>
    <row r="122" spans="1:1" x14ac:dyDescent="0.3">
      <c r="A122" s="4" t="s">
        <v>24</v>
      </c>
    </row>
    <row r="123" spans="1:1" x14ac:dyDescent="0.3">
      <c r="A123" s="4" t="s">
        <v>16</v>
      </c>
    </row>
    <row r="124" spans="1:1" x14ac:dyDescent="0.3">
      <c r="A124" s="4" t="s">
        <v>24</v>
      </c>
    </row>
    <row r="125" spans="1:1" x14ac:dyDescent="0.3">
      <c r="A125" s="4" t="s">
        <v>24</v>
      </c>
    </row>
    <row r="126" spans="1:1" x14ac:dyDescent="0.3">
      <c r="A126" s="4" t="s">
        <v>14</v>
      </c>
    </row>
    <row r="127" spans="1:1" x14ac:dyDescent="0.3">
      <c r="A127" s="4" t="s">
        <v>24</v>
      </c>
    </row>
    <row r="128" spans="1:1" x14ac:dyDescent="0.3">
      <c r="A128" s="4" t="s">
        <v>16</v>
      </c>
    </row>
    <row r="129" spans="1:1" x14ac:dyDescent="0.3">
      <c r="A129" s="4" t="s">
        <v>24</v>
      </c>
    </row>
    <row r="130" spans="1:1" x14ac:dyDescent="0.3">
      <c r="A130" s="4" t="s">
        <v>16</v>
      </c>
    </row>
    <row r="131" spans="1:1" x14ac:dyDescent="0.3">
      <c r="A131" s="4" t="s">
        <v>24</v>
      </c>
    </row>
    <row r="132" spans="1:1" x14ac:dyDescent="0.3">
      <c r="A132" s="4" t="s">
        <v>24</v>
      </c>
    </row>
    <row r="133" spans="1:1" x14ac:dyDescent="0.3">
      <c r="A133" s="4" t="s">
        <v>14</v>
      </c>
    </row>
    <row r="134" spans="1:1" x14ac:dyDescent="0.3">
      <c r="A134" s="4" t="s">
        <v>24</v>
      </c>
    </row>
    <row r="135" spans="1:1" x14ac:dyDescent="0.3">
      <c r="A135" s="4" t="s">
        <v>24</v>
      </c>
    </row>
    <row r="136" spans="1:1" x14ac:dyDescent="0.3">
      <c r="A136" s="4" t="s">
        <v>24</v>
      </c>
    </row>
    <row r="137" spans="1:1" x14ac:dyDescent="0.3">
      <c r="A137" s="4" t="s">
        <v>24</v>
      </c>
    </row>
    <row r="138" spans="1:1" x14ac:dyDescent="0.3">
      <c r="A138" s="4" t="s">
        <v>24</v>
      </c>
    </row>
    <row r="139" spans="1:1" x14ac:dyDescent="0.3">
      <c r="A139" s="4" t="s">
        <v>24</v>
      </c>
    </row>
    <row r="140" spans="1:1" x14ac:dyDescent="0.3">
      <c r="A140" s="4" t="s">
        <v>16</v>
      </c>
    </row>
    <row r="141" spans="1:1" x14ac:dyDescent="0.3">
      <c r="A141" s="4" t="s">
        <v>24</v>
      </c>
    </row>
    <row r="142" spans="1:1" x14ac:dyDescent="0.3">
      <c r="A142" s="4" t="s">
        <v>24</v>
      </c>
    </row>
    <row r="143" spans="1:1" x14ac:dyDescent="0.3">
      <c r="A143" s="4" t="s">
        <v>24</v>
      </c>
    </row>
    <row r="144" spans="1:1" x14ac:dyDescent="0.3">
      <c r="A144" s="4" t="s">
        <v>16</v>
      </c>
    </row>
    <row r="145" spans="1:1" x14ac:dyDescent="0.3">
      <c r="A145" s="4" t="s">
        <v>24</v>
      </c>
    </row>
    <row r="146" spans="1:1" x14ac:dyDescent="0.3">
      <c r="A146" s="4" t="s">
        <v>24</v>
      </c>
    </row>
    <row r="147" spans="1:1" x14ac:dyDescent="0.3">
      <c r="A147" s="4" t="s">
        <v>16</v>
      </c>
    </row>
    <row r="148" spans="1:1" x14ac:dyDescent="0.3">
      <c r="A148" s="4" t="s">
        <v>24</v>
      </c>
    </row>
    <row r="149" spans="1:1" x14ac:dyDescent="0.3">
      <c r="A149" s="4" t="s">
        <v>24</v>
      </c>
    </row>
    <row r="150" spans="1:1" x14ac:dyDescent="0.3">
      <c r="A150" s="4" t="s">
        <v>14</v>
      </c>
    </row>
    <row r="151" spans="1:1" x14ac:dyDescent="0.3">
      <c r="A151" s="4" t="s">
        <v>24</v>
      </c>
    </row>
    <row r="152" spans="1:1" x14ac:dyDescent="0.3">
      <c r="A152" s="4" t="s">
        <v>16</v>
      </c>
    </row>
    <row r="153" spans="1:1" x14ac:dyDescent="0.3">
      <c r="A153" s="4" t="s">
        <v>24</v>
      </c>
    </row>
    <row r="154" spans="1:1" x14ac:dyDescent="0.3">
      <c r="A154" s="4" t="s">
        <v>16</v>
      </c>
    </row>
    <row r="155" spans="1:1" x14ac:dyDescent="0.3">
      <c r="A155" s="4" t="s">
        <v>16</v>
      </c>
    </row>
    <row r="156" spans="1:1" x14ac:dyDescent="0.3">
      <c r="A156" s="4" t="s">
        <v>24</v>
      </c>
    </row>
    <row r="157" spans="1:1" x14ac:dyDescent="0.3">
      <c r="A157" s="4" t="s">
        <v>24</v>
      </c>
    </row>
    <row r="158" spans="1:1" x14ac:dyDescent="0.3">
      <c r="A158" s="4" t="s">
        <v>16</v>
      </c>
    </row>
    <row r="159" spans="1:1" x14ac:dyDescent="0.3">
      <c r="A159" s="4" t="s">
        <v>24</v>
      </c>
    </row>
    <row r="160" spans="1:1" x14ac:dyDescent="0.3">
      <c r="A160" s="4" t="s">
        <v>16</v>
      </c>
    </row>
    <row r="161" spans="1:1" x14ac:dyDescent="0.3">
      <c r="A161" s="4" t="s">
        <v>24</v>
      </c>
    </row>
    <row r="162" spans="1:1" x14ac:dyDescent="0.3">
      <c r="A162" s="4" t="s">
        <v>16</v>
      </c>
    </row>
    <row r="163" spans="1:1" x14ac:dyDescent="0.3">
      <c r="A163" s="4" t="s">
        <v>24</v>
      </c>
    </row>
    <row r="164" spans="1:1" x14ac:dyDescent="0.3">
      <c r="A164" s="4" t="s">
        <v>24</v>
      </c>
    </row>
    <row r="165" spans="1:1" x14ac:dyDescent="0.3">
      <c r="A165" s="4" t="s">
        <v>16</v>
      </c>
    </row>
    <row r="166" spans="1:1" x14ac:dyDescent="0.3">
      <c r="A166" s="4" t="s">
        <v>24</v>
      </c>
    </row>
    <row r="167" spans="1:1" x14ac:dyDescent="0.3">
      <c r="A167" s="4" t="s">
        <v>24</v>
      </c>
    </row>
    <row r="168" spans="1:1" x14ac:dyDescent="0.3">
      <c r="A168" s="4" t="s">
        <v>24</v>
      </c>
    </row>
    <row r="169" spans="1:1" x14ac:dyDescent="0.3">
      <c r="A169" s="4" t="s">
        <v>16</v>
      </c>
    </row>
    <row r="170" spans="1:1" x14ac:dyDescent="0.3">
      <c r="A170" s="4" t="s">
        <v>24</v>
      </c>
    </row>
    <row r="171" spans="1:1" x14ac:dyDescent="0.3">
      <c r="A171" s="4" t="s">
        <v>16</v>
      </c>
    </row>
    <row r="172" spans="1:1" x14ac:dyDescent="0.3">
      <c r="A172" s="4" t="s">
        <v>24</v>
      </c>
    </row>
    <row r="173" spans="1:1" x14ac:dyDescent="0.3">
      <c r="A173" s="4" t="s">
        <v>24</v>
      </c>
    </row>
    <row r="174" spans="1:1" x14ac:dyDescent="0.3">
      <c r="A174" s="4" t="s">
        <v>24</v>
      </c>
    </row>
    <row r="175" spans="1:1" x14ac:dyDescent="0.3">
      <c r="A175" s="4" t="s">
        <v>16</v>
      </c>
    </row>
    <row r="176" spans="1:1" x14ac:dyDescent="0.3">
      <c r="A176" s="4" t="s">
        <v>16</v>
      </c>
    </row>
    <row r="177" spans="1:1" x14ac:dyDescent="0.3">
      <c r="A177" s="4" t="s">
        <v>16</v>
      </c>
    </row>
    <row r="178" spans="1:1" x14ac:dyDescent="0.3">
      <c r="A178" s="4" t="s">
        <v>24</v>
      </c>
    </row>
    <row r="179" spans="1:1" x14ac:dyDescent="0.3">
      <c r="A179" s="4" t="s">
        <v>24</v>
      </c>
    </row>
    <row r="180" spans="1:1" x14ac:dyDescent="0.3">
      <c r="A180" s="4" t="s">
        <v>16</v>
      </c>
    </row>
    <row r="181" spans="1:1" x14ac:dyDescent="0.3">
      <c r="A181" s="4" t="s">
        <v>16</v>
      </c>
    </row>
    <row r="182" spans="1:1" x14ac:dyDescent="0.3">
      <c r="A182" s="4" t="s">
        <v>24</v>
      </c>
    </row>
    <row r="183" spans="1:1" x14ac:dyDescent="0.3">
      <c r="A183" s="4" t="s">
        <v>16</v>
      </c>
    </row>
    <row r="184" spans="1:1" x14ac:dyDescent="0.3">
      <c r="A184" s="4" t="s">
        <v>14</v>
      </c>
    </row>
    <row r="185" spans="1:1" x14ac:dyDescent="0.3">
      <c r="A185" s="4" t="s">
        <v>24</v>
      </c>
    </row>
    <row r="186" spans="1:1" x14ac:dyDescent="0.3">
      <c r="A186" s="4" t="s">
        <v>24</v>
      </c>
    </row>
    <row r="187" spans="1:1" x14ac:dyDescent="0.3">
      <c r="A187" s="4" t="s">
        <v>14</v>
      </c>
    </row>
    <row r="188" spans="1:1" x14ac:dyDescent="0.3">
      <c r="A188" s="4" t="s">
        <v>24</v>
      </c>
    </row>
    <row r="189" spans="1:1" x14ac:dyDescent="0.3">
      <c r="A189" s="4" t="s">
        <v>16</v>
      </c>
    </row>
    <row r="190" spans="1:1" x14ac:dyDescent="0.3">
      <c r="A190" s="4" t="s">
        <v>24</v>
      </c>
    </row>
    <row r="191" spans="1:1" x14ac:dyDescent="0.3">
      <c r="A191" s="4" t="s">
        <v>24</v>
      </c>
    </row>
    <row r="192" spans="1:1" x14ac:dyDescent="0.3">
      <c r="A192" s="4" t="s">
        <v>24</v>
      </c>
    </row>
    <row r="193" spans="1:1" x14ac:dyDescent="0.3">
      <c r="A193" s="4" t="s">
        <v>24</v>
      </c>
    </row>
    <row r="194" spans="1:1" x14ac:dyDescent="0.3">
      <c r="A194" s="4" t="s">
        <v>24</v>
      </c>
    </row>
    <row r="195" spans="1:1" x14ac:dyDescent="0.3">
      <c r="A195" s="4" t="s">
        <v>14</v>
      </c>
    </row>
    <row r="196" spans="1:1" x14ac:dyDescent="0.3">
      <c r="A196" s="4" t="s">
        <v>24</v>
      </c>
    </row>
    <row r="197" spans="1:1" x14ac:dyDescent="0.3">
      <c r="A197" s="4" t="s">
        <v>24</v>
      </c>
    </row>
    <row r="198" spans="1:1" x14ac:dyDescent="0.3">
      <c r="A198" s="4" t="s">
        <v>16</v>
      </c>
    </row>
    <row r="199" spans="1:1" x14ac:dyDescent="0.3">
      <c r="A199" s="4" t="s">
        <v>16</v>
      </c>
    </row>
    <row r="200" spans="1:1" x14ac:dyDescent="0.3">
      <c r="A200" s="4" t="s">
        <v>14</v>
      </c>
    </row>
    <row r="201" spans="1:1" x14ac:dyDescent="0.3">
      <c r="A201" s="4" t="s">
        <v>24</v>
      </c>
    </row>
    <row r="202" spans="1:1" x14ac:dyDescent="0.3">
      <c r="A202" s="4" t="s">
        <v>24</v>
      </c>
    </row>
    <row r="203" spans="1:1" x14ac:dyDescent="0.3">
      <c r="A203" s="4" t="s">
        <v>24</v>
      </c>
    </row>
    <row r="204" spans="1:1" x14ac:dyDescent="0.3">
      <c r="A204" s="4" t="s">
        <v>16</v>
      </c>
    </row>
    <row r="205" spans="1:1" x14ac:dyDescent="0.3">
      <c r="A205" s="4" t="s">
        <v>24</v>
      </c>
    </row>
    <row r="206" spans="1:1" x14ac:dyDescent="0.3">
      <c r="A206" s="4" t="s">
        <v>24</v>
      </c>
    </row>
    <row r="207" spans="1:1" x14ac:dyDescent="0.3">
      <c r="A207" s="4" t="s">
        <v>24</v>
      </c>
    </row>
    <row r="208" spans="1:1" x14ac:dyDescent="0.3">
      <c r="A208" s="4" t="s">
        <v>24</v>
      </c>
    </row>
    <row r="209" spans="1:1" x14ac:dyDescent="0.3">
      <c r="A209" s="4" t="s">
        <v>24</v>
      </c>
    </row>
    <row r="210" spans="1:1" x14ac:dyDescent="0.3">
      <c r="A210" s="4" t="s">
        <v>24</v>
      </c>
    </row>
    <row r="211" spans="1:1" x14ac:dyDescent="0.3">
      <c r="A211" s="4" t="s">
        <v>24</v>
      </c>
    </row>
    <row r="212" spans="1:1" x14ac:dyDescent="0.3">
      <c r="A212" s="4" t="s">
        <v>24</v>
      </c>
    </row>
    <row r="213" spans="1:1" x14ac:dyDescent="0.3">
      <c r="A213" s="4" t="s">
        <v>16</v>
      </c>
    </row>
    <row r="214" spans="1:1" x14ac:dyDescent="0.3">
      <c r="A214" s="4" t="s">
        <v>24</v>
      </c>
    </row>
    <row r="215" spans="1:1" x14ac:dyDescent="0.3">
      <c r="A215" s="4" t="s">
        <v>24</v>
      </c>
    </row>
    <row r="216" spans="1:1" x14ac:dyDescent="0.3">
      <c r="A216" s="13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529-71BB-4764-863B-73AADCCA499A}">
  <dimension ref="A1:E216"/>
  <sheetViews>
    <sheetView workbookViewId="0">
      <selection activeCell="E9" sqref="E9"/>
    </sheetView>
  </sheetViews>
  <sheetFormatPr defaultRowHeight="14.4" x14ac:dyDescent="0.3"/>
  <cols>
    <col min="4" max="4" width="12.5546875" bestFit="1" customWidth="1"/>
    <col min="5" max="5" width="15" bestFit="1" customWidth="1"/>
  </cols>
  <sheetData>
    <row r="1" spans="1:5" x14ac:dyDescent="0.3">
      <c r="A1" s="8" t="s">
        <v>206</v>
      </c>
    </row>
    <row r="2" spans="1:5" x14ac:dyDescent="0.3">
      <c r="A2" s="4" t="s">
        <v>210</v>
      </c>
    </row>
    <row r="3" spans="1:5" x14ac:dyDescent="0.3">
      <c r="A3" s="4" t="s">
        <v>212</v>
      </c>
    </row>
    <row r="4" spans="1:5" x14ac:dyDescent="0.3">
      <c r="A4" s="4" t="s">
        <v>210</v>
      </c>
      <c r="D4" s="16" t="s">
        <v>206</v>
      </c>
      <c r="E4" t="s">
        <v>221</v>
      </c>
    </row>
    <row r="5" spans="1:5" x14ac:dyDescent="0.3">
      <c r="A5" s="4" t="s">
        <v>210</v>
      </c>
      <c r="D5" s="17" t="s">
        <v>210</v>
      </c>
      <c r="E5">
        <v>141</v>
      </c>
    </row>
    <row r="6" spans="1:5" x14ac:dyDescent="0.3">
      <c r="A6" s="4" t="s">
        <v>210</v>
      </c>
      <c r="D6" s="17" t="s">
        <v>212</v>
      </c>
      <c r="E6">
        <v>74</v>
      </c>
    </row>
    <row r="7" spans="1:5" x14ac:dyDescent="0.3">
      <c r="A7" s="4" t="s">
        <v>212</v>
      </c>
      <c r="D7" s="17" t="s">
        <v>214</v>
      </c>
      <c r="E7">
        <v>215</v>
      </c>
    </row>
    <row r="8" spans="1:5" x14ac:dyDescent="0.3">
      <c r="A8" s="4" t="s">
        <v>210</v>
      </c>
    </row>
    <row r="9" spans="1:5" x14ac:dyDescent="0.3">
      <c r="A9" s="4" t="s">
        <v>212</v>
      </c>
    </row>
    <row r="10" spans="1:5" x14ac:dyDescent="0.3">
      <c r="A10" s="4" t="s">
        <v>210</v>
      </c>
    </row>
    <row r="11" spans="1:5" x14ac:dyDescent="0.3">
      <c r="A11" s="4" t="s">
        <v>210</v>
      </c>
    </row>
    <row r="12" spans="1:5" x14ac:dyDescent="0.3">
      <c r="A12" s="4" t="s">
        <v>212</v>
      </c>
    </row>
    <row r="13" spans="1:5" x14ac:dyDescent="0.3">
      <c r="A13" s="4" t="s">
        <v>212</v>
      </c>
    </row>
    <row r="14" spans="1:5" x14ac:dyDescent="0.3">
      <c r="A14" s="4" t="s">
        <v>210</v>
      </c>
    </row>
    <row r="15" spans="1:5" x14ac:dyDescent="0.3">
      <c r="A15" s="4" t="s">
        <v>210</v>
      </c>
    </row>
    <row r="16" spans="1:5" x14ac:dyDescent="0.3">
      <c r="A16" s="4" t="s">
        <v>210</v>
      </c>
    </row>
    <row r="17" spans="1:1" x14ac:dyDescent="0.3">
      <c r="A17" s="4" t="s">
        <v>212</v>
      </c>
    </row>
    <row r="18" spans="1:1" x14ac:dyDescent="0.3">
      <c r="A18" s="4" t="s">
        <v>212</v>
      </c>
    </row>
    <row r="19" spans="1:1" x14ac:dyDescent="0.3">
      <c r="A19" s="4" t="s">
        <v>210</v>
      </c>
    </row>
    <row r="20" spans="1:1" x14ac:dyDescent="0.3">
      <c r="A20" s="4" t="s">
        <v>210</v>
      </c>
    </row>
    <row r="21" spans="1:1" x14ac:dyDescent="0.3">
      <c r="A21" s="4" t="s">
        <v>212</v>
      </c>
    </row>
    <row r="22" spans="1:1" x14ac:dyDescent="0.3">
      <c r="A22" s="4" t="s">
        <v>210</v>
      </c>
    </row>
    <row r="23" spans="1:1" x14ac:dyDescent="0.3">
      <c r="A23" s="4" t="s">
        <v>210</v>
      </c>
    </row>
    <row r="24" spans="1:1" x14ac:dyDescent="0.3">
      <c r="A24" s="4" t="s">
        <v>210</v>
      </c>
    </row>
    <row r="25" spans="1:1" x14ac:dyDescent="0.3">
      <c r="A25" s="4" t="s">
        <v>212</v>
      </c>
    </row>
    <row r="26" spans="1:1" x14ac:dyDescent="0.3">
      <c r="A26" s="4" t="s">
        <v>210</v>
      </c>
    </row>
    <row r="27" spans="1:1" x14ac:dyDescent="0.3">
      <c r="A27" s="4" t="s">
        <v>212</v>
      </c>
    </row>
    <row r="28" spans="1:1" x14ac:dyDescent="0.3">
      <c r="A28" s="4" t="s">
        <v>212</v>
      </c>
    </row>
    <row r="29" spans="1:1" x14ac:dyDescent="0.3">
      <c r="A29" s="4" t="s">
        <v>210</v>
      </c>
    </row>
    <row r="30" spans="1:1" x14ac:dyDescent="0.3">
      <c r="A30" s="4" t="s">
        <v>212</v>
      </c>
    </row>
    <row r="31" spans="1:1" x14ac:dyDescent="0.3">
      <c r="A31" s="4" t="s">
        <v>210</v>
      </c>
    </row>
    <row r="32" spans="1:1" x14ac:dyDescent="0.3">
      <c r="A32" s="4" t="s">
        <v>210</v>
      </c>
    </row>
    <row r="33" spans="1:1" x14ac:dyDescent="0.3">
      <c r="A33" s="4" t="s">
        <v>210</v>
      </c>
    </row>
    <row r="34" spans="1:1" x14ac:dyDescent="0.3">
      <c r="A34" s="4" t="s">
        <v>210</v>
      </c>
    </row>
    <row r="35" spans="1:1" x14ac:dyDescent="0.3">
      <c r="A35" s="4" t="s">
        <v>212</v>
      </c>
    </row>
    <row r="36" spans="1:1" x14ac:dyDescent="0.3">
      <c r="A36" s="4" t="s">
        <v>210</v>
      </c>
    </row>
    <row r="37" spans="1:1" x14ac:dyDescent="0.3">
      <c r="A37" s="4" t="s">
        <v>210</v>
      </c>
    </row>
    <row r="38" spans="1:1" x14ac:dyDescent="0.3">
      <c r="A38" s="4" t="s">
        <v>210</v>
      </c>
    </row>
    <row r="39" spans="1:1" x14ac:dyDescent="0.3">
      <c r="A39" s="4" t="s">
        <v>210</v>
      </c>
    </row>
    <row r="40" spans="1:1" x14ac:dyDescent="0.3">
      <c r="A40" s="4" t="s">
        <v>210</v>
      </c>
    </row>
    <row r="41" spans="1:1" x14ac:dyDescent="0.3">
      <c r="A41" s="4" t="s">
        <v>210</v>
      </c>
    </row>
    <row r="42" spans="1:1" x14ac:dyDescent="0.3">
      <c r="A42" s="4" t="s">
        <v>210</v>
      </c>
    </row>
    <row r="43" spans="1:1" x14ac:dyDescent="0.3">
      <c r="A43" s="4" t="s">
        <v>212</v>
      </c>
    </row>
    <row r="44" spans="1:1" x14ac:dyDescent="0.3">
      <c r="A44" s="4" t="s">
        <v>210</v>
      </c>
    </row>
    <row r="45" spans="1:1" x14ac:dyDescent="0.3">
      <c r="A45" s="4" t="s">
        <v>210</v>
      </c>
    </row>
    <row r="46" spans="1:1" x14ac:dyDescent="0.3">
      <c r="A46" s="4" t="s">
        <v>212</v>
      </c>
    </row>
    <row r="47" spans="1:1" x14ac:dyDescent="0.3">
      <c r="A47" s="4" t="s">
        <v>210</v>
      </c>
    </row>
    <row r="48" spans="1:1" x14ac:dyDescent="0.3">
      <c r="A48" s="4" t="s">
        <v>210</v>
      </c>
    </row>
    <row r="49" spans="1:1" x14ac:dyDescent="0.3">
      <c r="A49" s="4" t="s">
        <v>212</v>
      </c>
    </row>
    <row r="50" spans="1:1" x14ac:dyDescent="0.3">
      <c r="A50" s="4" t="s">
        <v>210</v>
      </c>
    </row>
    <row r="51" spans="1:1" x14ac:dyDescent="0.3">
      <c r="A51" s="4" t="s">
        <v>210</v>
      </c>
    </row>
    <row r="52" spans="1:1" x14ac:dyDescent="0.3">
      <c r="A52" s="4" t="s">
        <v>210</v>
      </c>
    </row>
    <row r="53" spans="1:1" x14ac:dyDescent="0.3">
      <c r="A53" s="4" t="s">
        <v>210</v>
      </c>
    </row>
    <row r="54" spans="1:1" x14ac:dyDescent="0.3">
      <c r="A54" s="4" t="s">
        <v>210</v>
      </c>
    </row>
    <row r="55" spans="1:1" x14ac:dyDescent="0.3">
      <c r="A55" s="4" t="s">
        <v>210</v>
      </c>
    </row>
    <row r="56" spans="1:1" x14ac:dyDescent="0.3">
      <c r="A56" s="4" t="s">
        <v>210</v>
      </c>
    </row>
    <row r="57" spans="1:1" x14ac:dyDescent="0.3">
      <c r="A57" s="4" t="s">
        <v>210</v>
      </c>
    </row>
    <row r="58" spans="1:1" x14ac:dyDescent="0.3">
      <c r="A58" s="4" t="s">
        <v>210</v>
      </c>
    </row>
    <row r="59" spans="1:1" x14ac:dyDescent="0.3">
      <c r="A59" s="4" t="s">
        <v>210</v>
      </c>
    </row>
    <row r="60" spans="1:1" x14ac:dyDescent="0.3">
      <c r="A60" s="4" t="s">
        <v>210</v>
      </c>
    </row>
    <row r="61" spans="1:1" x14ac:dyDescent="0.3">
      <c r="A61" s="4" t="s">
        <v>210</v>
      </c>
    </row>
    <row r="62" spans="1:1" x14ac:dyDescent="0.3">
      <c r="A62" s="4" t="s">
        <v>212</v>
      </c>
    </row>
    <row r="63" spans="1:1" x14ac:dyDescent="0.3">
      <c r="A63" s="4" t="s">
        <v>210</v>
      </c>
    </row>
    <row r="64" spans="1:1" x14ac:dyDescent="0.3">
      <c r="A64" s="4" t="s">
        <v>210</v>
      </c>
    </row>
    <row r="65" spans="1:1" x14ac:dyDescent="0.3">
      <c r="A65" s="4" t="s">
        <v>210</v>
      </c>
    </row>
    <row r="66" spans="1:1" x14ac:dyDescent="0.3">
      <c r="A66" s="4" t="s">
        <v>210</v>
      </c>
    </row>
    <row r="67" spans="1:1" x14ac:dyDescent="0.3">
      <c r="A67" s="4" t="s">
        <v>210</v>
      </c>
    </row>
    <row r="68" spans="1:1" x14ac:dyDescent="0.3">
      <c r="A68" s="4" t="s">
        <v>210</v>
      </c>
    </row>
    <row r="69" spans="1:1" x14ac:dyDescent="0.3">
      <c r="A69" s="4" t="s">
        <v>210</v>
      </c>
    </row>
    <row r="70" spans="1:1" x14ac:dyDescent="0.3">
      <c r="A70" s="4" t="s">
        <v>210</v>
      </c>
    </row>
    <row r="71" spans="1:1" x14ac:dyDescent="0.3">
      <c r="A71" s="4" t="s">
        <v>212</v>
      </c>
    </row>
    <row r="72" spans="1:1" x14ac:dyDescent="0.3">
      <c r="A72" s="4" t="s">
        <v>210</v>
      </c>
    </row>
    <row r="73" spans="1:1" x14ac:dyDescent="0.3">
      <c r="A73" s="4" t="s">
        <v>210</v>
      </c>
    </row>
    <row r="74" spans="1:1" x14ac:dyDescent="0.3">
      <c r="A74" s="4" t="s">
        <v>210</v>
      </c>
    </row>
    <row r="75" spans="1:1" x14ac:dyDescent="0.3">
      <c r="A75" s="4" t="s">
        <v>210</v>
      </c>
    </row>
    <row r="76" spans="1:1" x14ac:dyDescent="0.3">
      <c r="A76" s="4" t="s">
        <v>210</v>
      </c>
    </row>
    <row r="77" spans="1:1" x14ac:dyDescent="0.3">
      <c r="A77" s="4" t="s">
        <v>210</v>
      </c>
    </row>
    <row r="78" spans="1:1" x14ac:dyDescent="0.3">
      <c r="A78" s="4" t="s">
        <v>210</v>
      </c>
    </row>
    <row r="79" spans="1:1" x14ac:dyDescent="0.3">
      <c r="A79" s="4" t="s">
        <v>212</v>
      </c>
    </row>
    <row r="80" spans="1:1" x14ac:dyDescent="0.3">
      <c r="A80" s="4" t="s">
        <v>210</v>
      </c>
    </row>
    <row r="81" spans="1:1" x14ac:dyDescent="0.3">
      <c r="A81" s="4" t="s">
        <v>210</v>
      </c>
    </row>
    <row r="82" spans="1:1" x14ac:dyDescent="0.3">
      <c r="A82" s="4" t="s">
        <v>212</v>
      </c>
    </row>
    <row r="83" spans="1:1" x14ac:dyDescent="0.3">
      <c r="A83" s="4" t="s">
        <v>212</v>
      </c>
    </row>
    <row r="84" spans="1:1" x14ac:dyDescent="0.3">
      <c r="A84" s="4" t="s">
        <v>210</v>
      </c>
    </row>
    <row r="85" spans="1:1" x14ac:dyDescent="0.3">
      <c r="A85" s="4" t="s">
        <v>212</v>
      </c>
    </row>
    <row r="86" spans="1:1" x14ac:dyDescent="0.3">
      <c r="A86" s="4" t="s">
        <v>212</v>
      </c>
    </row>
    <row r="87" spans="1:1" x14ac:dyDescent="0.3">
      <c r="A87" s="4" t="s">
        <v>212</v>
      </c>
    </row>
    <row r="88" spans="1:1" x14ac:dyDescent="0.3">
      <c r="A88" s="4" t="s">
        <v>210</v>
      </c>
    </row>
    <row r="89" spans="1:1" x14ac:dyDescent="0.3">
      <c r="A89" s="4" t="s">
        <v>210</v>
      </c>
    </row>
    <row r="90" spans="1:1" x14ac:dyDescent="0.3">
      <c r="A90" s="4" t="s">
        <v>210</v>
      </c>
    </row>
    <row r="91" spans="1:1" x14ac:dyDescent="0.3">
      <c r="A91" s="4" t="s">
        <v>212</v>
      </c>
    </row>
    <row r="92" spans="1:1" x14ac:dyDescent="0.3">
      <c r="A92" s="4" t="s">
        <v>210</v>
      </c>
    </row>
    <row r="93" spans="1:1" x14ac:dyDescent="0.3">
      <c r="A93" s="4" t="s">
        <v>210</v>
      </c>
    </row>
    <row r="94" spans="1:1" x14ac:dyDescent="0.3">
      <c r="A94" s="4" t="s">
        <v>210</v>
      </c>
    </row>
    <row r="95" spans="1:1" x14ac:dyDescent="0.3">
      <c r="A95" s="4" t="s">
        <v>210</v>
      </c>
    </row>
    <row r="96" spans="1:1" x14ac:dyDescent="0.3">
      <c r="A96" s="4" t="s">
        <v>210</v>
      </c>
    </row>
    <row r="97" spans="1:1" x14ac:dyDescent="0.3">
      <c r="A97" s="4" t="s">
        <v>212</v>
      </c>
    </row>
    <row r="98" spans="1:1" x14ac:dyDescent="0.3">
      <c r="A98" s="4" t="s">
        <v>212</v>
      </c>
    </row>
    <row r="99" spans="1:1" x14ac:dyDescent="0.3">
      <c r="A99" s="4" t="s">
        <v>210</v>
      </c>
    </row>
    <row r="100" spans="1:1" x14ac:dyDescent="0.3">
      <c r="A100" s="4" t="s">
        <v>210</v>
      </c>
    </row>
    <row r="101" spans="1:1" x14ac:dyDescent="0.3">
      <c r="A101" s="4" t="s">
        <v>210</v>
      </c>
    </row>
    <row r="102" spans="1:1" x14ac:dyDescent="0.3">
      <c r="A102" s="4" t="s">
        <v>212</v>
      </c>
    </row>
    <row r="103" spans="1:1" x14ac:dyDescent="0.3">
      <c r="A103" s="4" t="s">
        <v>210</v>
      </c>
    </row>
    <row r="104" spans="1:1" x14ac:dyDescent="0.3">
      <c r="A104" s="4" t="s">
        <v>212</v>
      </c>
    </row>
    <row r="105" spans="1:1" x14ac:dyDescent="0.3">
      <c r="A105" s="4" t="s">
        <v>212</v>
      </c>
    </row>
    <row r="106" spans="1:1" x14ac:dyDescent="0.3">
      <c r="A106" s="4" t="s">
        <v>212</v>
      </c>
    </row>
    <row r="107" spans="1:1" x14ac:dyDescent="0.3">
      <c r="A107" s="4" t="s">
        <v>210</v>
      </c>
    </row>
    <row r="108" spans="1:1" x14ac:dyDescent="0.3">
      <c r="A108" s="4" t="s">
        <v>210</v>
      </c>
    </row>
    <row r="109" spans="1:1" x14ac:dyDescent="0.3">
      <c r="A109" s="4" t="s">
        <v>210</v>
      </c>
    </row>
    <row r="110" spans="1:1" x14ac:dyDescent="0.3">
      <c r="A110" s="4" t="s">
        <v>210</v>
      </c>
    </row>
    <row r="111" spans="1:1" x14ac:dyDescent="0.3">
      <c r="A111" s="4" t="s">
        <v>212</v>
      </c>
    </row>
    <row r="112" spans="1:1" x14ac:dyDescent="0.3">
      <c r="A112" s="4" t="s">
        <v>210</v>
      </c>
    </row>
    <row r="113" spans="1:1" x14ac:dyDescent="0.3">
      <c r="A113" s="4" t="s">
        <v>210</v>
      </c>
    </row>
    <row r="114" spans="1:1" x14ac:dyDescent="0.3">
      <c r="A114" s="4" t="s">
        <v>210</v>
      </c>
    </row>
    <row r="115" spans="1:1" x14ac:dyDescent="0.3">
      <c r="A115" s="4" t="s">
        <v>210</v>
      </c>
    </row>
    <row r="116" spans="1:1" x14ac:dyDescent="0.3">
      <c r="A116" s="4" t="s">
        <v>210</v>
      </c>
    </row>
    <row r="117" spans="1:1" x14ac:dyDescent="0.3">
      <c r="A117" s="4" t="s">
        <v>210</v>
      </c>
    </row>
    <row r="118" spans="1:1" x14ac:dyDescent="0.3">
      <c r="A118" s="4" t="s">
        <v>212</v>
      </c>
    </row>
    <row r="119" spans="1:1" x14ac:dyDescent="0.3">
      <c r="A119" s="4" t="s">
        <v>210</v>
      </c>
    </row>
    <row r="120" spans="1:1" x14ac:dyDescent="0.3">
      <c r="A120" s="4" t="s">
        <v>212</v>
      </c>
    </row>
    <row r="121" spans="1:1" x14ac:dyDescent="0.3">
      <c r="A121" s="4" t="s">
        <v>212</v>
      </c>
    </row>
    <row r="122" spans="1:1" x14ac:dyDescent="0.3">
      <c r="A122" s="4" t="s">
        <v>210</v>
      </c>
    </row>
    <row r="123" spans="1:1" x14ac:dyDescent="0.3">
      <c r="A123" s="4" t="s">
        <v>212</v>
      </c>
    </row>
    <row r="124" spans="1:1" x14ac:dyDescent="0.3">
      <c r="A124" s="4" t="s">
        <v>212</v>
      </c>
    </row>
    <row r="125" spans="1:1" x14ac:dyDescent="0.3">
      <c r="A125" s="4" t="s">
        <v>212</v>
      </c>
    </row>
    <row r="126" spans="1:1" x14ac:dyDescent="0.3">
      <c r="A126" s="4" t="s">
        <v>212</v>
      </c>
    </row>
    <row r="127" spans="1:1" x14ac:dyDescent="0.3">
      <c r="A127" s="4" t="s">
        <v>210</v>
      </c>
    </row>
    <row r="128" spans="1:1" x14ac:dyDescent="0.3">
      <c r="A128" s="4" t="s">
        <v>212</v>
      </c>
    </row>
    <row r="129" spans="1:1" x14ac:dyDescent="0.3">
      <c r="A129" s="4" t="s">
        <v>210</v>
      </c>
    </row>
    <row r="130" spans="1:1" x14ac:dyDescent="0.3">
      <c r="A130" s="4" t="s">
        <v>212</v>
      </c>
    </row>
    <row r="131" spans="1:1" x14ac:dyDescent="0.3">
      <c r="A131" s="4" t="s">
        <v>212</v>
      </c>
    </row>
    <row r="132" spans="1:1" x14ac:dyDescent="0.3">
      <c r="A132" s="4" t="s">
        <v>210</v>
      </c>
    </row>
    <row r="133" spans="1:1" x14ac:dyDescent="0.3">
      <c r="A133" s="4" t="s">
        <v>212</v>
      </c>
    </row>
    <row r="134" spans="1:1" x14ac:dyDescent="0.3">
      <c r="A134" s="4" t="s">
        <v>212</v>
      </c>
    </row>
    <row r="135" spans="1:1" x14ac:dyDescent="0.3">
      <c r="A135" s="4" t="s">
        <v>212</v>
      </c>
    </row>
    <row r="136" spans="1:1" x14ac:dyDescent="0.3">
      <c r="A136" s="4" t="s">
        <v>212</v>
      </c>
    </row>
    <row r="137" spans="1:1" x14ac:dyDescent="0.3">
      <c r="A137" s="4" t="s">
        <v>210</v>
      </c>
    </row>
    <row r="138" spans="1:1" x14ac:dyDescent="0.3">
      <c r="A138" s="4" t="s">
        <v>210</v>
      </c>
    </row>
    <row r="139" spans="1:1" x14ac:dyDescent="0.3">
      <c r="A139" s="4" t="s">
        <v>210</v>
      </c>
    </row>
    <row r="140" spans="1:1" x14ac:dyDescent="0.3">
      <c r="A140" s="4" t="s">
        <v>212</v>
      </c>
    </row>
    <row r="141" spans="1:1" x14ac:dyDescent="0.3">
      <c r="A141" s="4" t="s">
        <v>212</v>
      </c>
    </row>
    <row r="142" spans="1:1" x14ac:dyDescent="0.3">
      <c r="A142" s="4" t="s">
        <v>212</v>
      </c>
    </row>
    <row r="143" spans="1:1" x14ac:dyDescent="0.3">
      <c r="A143" s="4" t="s">
        <v>210</v>
      </c>
    </row>
    <row r="144" spans="1:1" x14ac:dyDescent="0.3">
      <c r="A144" s="4" t="s">
        <v>212</v>
      </c>
    </row>
    <row r="145" spans="1:1" x14ac:dyDescent="0.3">
      <c r="A145" s="4" t="s">
        <v>210</v>
      </c>
    </row>
    <row r="146" spans="1:1" x14ac:dyDescent="0.3">
      <c r="A146" s="4" t="s">
        <v>210</v>
      </c>
    </row>
    <row r="147" spans="1:1" x14ac:dyDescent="0.3">
      <c r="A147" s="4" t="s">
        <v>210</v>
      </c>
    </row>
    <row r="148" spans="1:1" x14ac:dyDescent="0.3">
      <c r="A148" s="4" t="s">
        <v>210</v>
      </c>
    </row>
    <row r="149" spans="1:1" x14ac:dyDescent="0.3">
      <c r="A149" s="4" t="s">
        <v>210</v>
      </c>
    </row>
    <row r="150" spans="1:1" x14ac:dyDescent="0.3">
      <c r="A150" s="4" t="s">
        <v>210</v>
      </c>
    </row>
    <row r="151" spans="1:1" x14ac:dyDescent="0.3">
      <c r="A151" s="4" t="s">
        <v>212</v>
      </c>
    </row>
    <row r="152" spans="1:1" x14ac:dyDescent="0.3">
      <c r="A152" s="4" t="s">
        <v>212</v>
      </c>
    </row>
    <row r="153" spans="1:1" x14ac:dyDescent="0.3">
      <c r="A153" s="4" t="s">
        <v>210</v>
      </c>
    </row>
    <row r="154" spans="1:1" x14ac:dyDescent="0.3">
      <c r="A154" s="4" t="s">
        <v>210</v>
      </c>
    </row>
    <row r="155" spans="1:1" x14ac:dyDescent="0.3">
      <c r="A155" s="4" t="s">
        <v>212</v>
      </c>
    </row>
    <row r="156" spans="1:1" x14ac:dyDescent="0.3">
      <c r="A156" s="4" t="s">
        <v>212</v>
      </c>
    </row>
    <row r="157" spans="1:1" x14ac:dyDescent="0.3">
      <c r="A157" s="4" t="s">
        <v>212</v>
      </c>
    </row>
    <row r="158" spans="1:1" x14ac:dyDescent="0.3">
      <c r="A158" s="4" t="s">
        <v>212</v>
      </c>
    </row>
    <row r="159" spans="1:1" x14ac:dyDescent="0.3">
      <c r="A159" s="4" t="s">
        <v>210</v>
      </c>
    </row>
    <row r="160" spans="1:1" x14ac:dyDescent="0.3">
      <c r="A160" s="4" t="s">
        <v>210</v>
      </c>
    </row>
    <row r="161" spans="1:1" x14ac:dyDescent="0.3">
      <c r="A161" s="4" t="s">
        <v>210</v>
      </c>
    </row>
    <row r="162" spans="1:1" x14ac:dyDescent="0.3">
      <c r="A162" s="4" t="s">
        <v>212</v>
      </c>
    </row>
    <row r="163" spans="1:1" x14ac:dyDescent="0.3">
      <c r="A163" s="4" t="s">
        <v>210</v>
      </c>
    </row>
    <row r="164" spans="1:1" x14ac:dyDescent="0.3">
      <c r="A164" s="4" t="s">
        <v>212</v>
      </c>
    </row>
    <row r="165" spans="1:1" x14ac:dyDescent="0.3">
      <c r="A165" s="4" t="s">
        <v>210</v>
      </c>
    </row>
    <row r="166" spans="1:1" x14ac:dyDescent="0.3">
      <c r="A166" s="4" t="s">
        <v>210</v>
      </c>
    </row>
    <row r="167" spans="1:1" x14ac:dyDescent="0.3">
      <c r="A167" s="4" t="s">
        <v>210</v>
      </c>
    </row>
    <row r="168" spans="1:1" x14ac:dyDescent="0.3">
      <c r="A168" s="4" t="s">
        <v>212</v>
      </c>
    </row>
    <row r="169" spans="1:1" x14ac:dyDescent="0.3">
      <c r="A169" s="4" t="s">
        <v>212</v>
      </c>
    </row>
    <row r="170" spans="1:1" x14ac:dyDescent="0.3">
      <c r="A170" s="4" t="s">
        <v>212</v>
      </c>
    </row>
    <row r="171" spans="1:1" x14ac:dyDescent="0.3">
      <c r="A171" s="4" t="s">
        <v>210</v>
      </c>
    </row>
    <row r="172" spans="1:1" x14ac:dyDescent="0.3">
      <c r="A172" s="4" t="s">
        <v>210</v>
      </c>
    </row>
    <row r="173" spans="1:1" x14ac:dyDescent="0.3">
      <c r="A173" s="4" t="s">
        <v>212</v>
      </c>
    </row>
    <row r="174" spans="1:1" x14ac:dyDescent="0.3">
      <c r="A174" s="4" t="s">
        <v>210</v>
      </c>
    </row>
    <row r="175" spans="1:1" x14ac:dyDescent="0.3">
      <c r="A175" s="4" t="s">
        <v>210</v>
      </c>
    </row>
    <row r="176" spans="1:1" x14ac:dyDescent="0.3">
      <c r="A176" s="4" t="s">
        <v>212</v>
      </c>
    </row>
    <row r="177" spans="1:1" x14ac:dyDescent="0.3">
      <c r="A177" s="4" t="s">
        <v>210</v>
      </c>
    </row>
    <row r="178" spans="1:1" x14ac:dyDescent="0.3">
      <c r="A178" s="4" t="s">
        <v>210</v>
      </c>
    </row>
    <row r="179" spans="1:1" x14ac:dyDescent="0.3">
      <c r="A179" s="4" t="s">
        <v>212</v>
      </c>
    </row>
    <row r="180" spans="1:1" x14ac:dyDescent="0.3">
      <c r="A180" s="4" t="s">
        <v>210</v>
      </c>
    </row>
    <row r="181" spans="1:1" x14ac:dyDescent="0.3">
      <c r="A181" s="4" t="s">
        <v>210</v>
      </c>
    </row>
    <row r="182" spans="1:1" x14ac:dyDescent="0.3">
      <c r="A182" s="4" t="s">
        <v>212</v>
      </c>
    </row>
    <row r="183" spans="1:1" x14ac:dyDescent="0.3">
      <c r="A183" s="4" t="s">
        <v>210</v>
      </c>
    </row>
    <row r="184" spans="1:1" x14ac:dyDescent="0.3">
      <c r="A184" s="4" t="s">
        <v>212</v>
      </c>
    </row>
    <row r="185" spans="1:1" x14ac:dyDescent="0.3">
      <c r="A185" s="4" t="s">
        <v>210</v>
      </c>
    </row>
    <row r="186" spans="1:1" x14ac:dyDescent="0.3">
      <c r="A186" s="4" t="s">
        <v>210</v>
      </c>
    </row>
    <row r="187" spans="1:1" x14ac:dyDescent="0.3">
      <c r="A187" s="4" t="s">
        <v>210</v>
      </c>
    </row>
    <row r="188" spans="1:1" x14ac:dyDescent="0.3">
      <c r="A188" s="4" t="s">
        <v>210</v>
      </c>
    </row>
    <row r="189" spans="1:1" x14ac:dyDescent="0.3">
      <c r="A189" s="4" t="s">
        <v>212</v>
      </c>
    </row>
    <row r="190" spans="1:1" x14ac:dyDescent="0.3">
      <c r="A190" s="4" t="s">
        <v>210</v>
      </c>
    </row>
    <row r="191" spans="1:1" x14ac:dyDescent="0.3">
      <c r="A191" s="4" t="s">
        <v>210</v>
      </c>
    </row>
    <row r="192" spans="1:1" x14ac:dyDescent="0.3">
      <c r="A192" s="4" t="s">
        <v>210</v>
      </c>
    </row>
    <row r="193" spans="1:1" x14ac:dyDescent="0.3">
      <c r="A193" s="4" t="s">
        <v>210</v>
      </c>
    </row>
    <row r="194" spans="1:1" x14ac:dyDescent="0.3">
      <c r="A194" s="4" t="s">
        <v>212</v>
      </c>
    </row>
    <row r="195" spans="1:1" x14ac:dyDescent="0.3">
      <c r="A195" s="4" t="s">
        <v>212</v>
      </c>
    </row>
    <row r="196" spans="1:1" x14ac:dyDescent="0.3">
      <c r="A196" s="4" t="s">
        <v>210</v>
      </c>
    </row>
    <row r="197" spans="1:1" x14ac:dyDescent="0.3">
      <c r="A197" s="4" t="s">
        <v>212</v>
      </c>
    </row>
    <row r="198" spans="1:1" x14ac:dyDescent="0.3">
      <c r="A198" s="4" t="s">
        <v>212</v>
      </c>
    </row>
    <row r="199" spans="1:1" x14ac:dyDescent="0.3">
      <c r="A199" s="4" t="s">
        <v>210</v>
      </c>
    </row>
    <row r="200" spans="1:1" x14ac:dyDescent="0.3">
      <c r="A200" s="4" t="s">
        <v>210</v>
      </c>
    </row>
    <row r="201" spans="1:1" x14ac:dyDescent="0.3">
      <c r="A201" s="4" t="s">
        <v>210</v>
      </c>
    </row>
    <row r="202" spans="1:1" x14ac:dyDescent="0.3">
      <c r="A202" s="4" t="s">
        <v>210</v>
      </c>
    </row>
    <row r="203" spans="1:1" x14ac:dyDescent="0.3">
      <c r="A203" s="4" t="s">
        <v>210</v>
      </c>
    </row>
    <row r="204" spans="1:1" x14ac:dyDescent="0.3">
      <c r="A204" s="4" t="s">
        <v>210</v>
      </c>
    </row>
    <row r="205" spans="1:1" x14ac:dyDescent="0.3">
      <c r="A205" s="4" t="s">
        <v>210</v>
      </c>
    </row>
    <row r="206" spans="1:1" x14ac:dyDescent="0.3">
      <c r="A206" s="4" t="s">
        <v>212</v>
      </c>
    </row>
    <row r="207" spans="1:1" x14ac:dyDescent="0.3">
      <c r="A207" s="4" t="s">
        <v>210</v>
      </c>
    </row>
    <row r="208" spans="1:1" x14ac:dyDescent="0.3">
      <c r="A208" s="4" t="s">
        <v>210</v>
      </c>
    </row>
    <row r="209" spans="1:1" x14ac:dyDescent="0.3">
      <c r="A209" s="4" t="s">
        <v>212</v>
      </c>
    </row>
    <row r="210" spans="1:1" x14ac:dyDescent="0.3">
      <c r="A210" s="4" t="s">
        <v>210</v>
      </c>
    </row>
    <row r="211" spans="1:1" x14ac:dyDescent="0.3">
      <c r="A211" s="4" t="s">
        <v>210</v>
      </c>
    </row>
    <row r="212" spans="1:1" x14ac:dyDescent="0.3">
      <c r="A212" s="4" t="s">
        <v>210</v>
      </c>
    </row>
    <row r="213" spans="1:1" x14ac:dyDescent="0.3">
      <c r="A213" s="4" t="s">
        <v>210</v>
      </c>
    </row>
    <row r="214" spans="1:1" x14ac:dyDescent="0.3">
      <c r="A214" s="4" t="s">
        <v>212</v>
      </c>
    </row>
    <row r="215" spans="1:1" x14ac:dyDescent="0.3">
      <c r="A215" s="4" t="s">
        <v>210</v>
      </c>
    </row>
    <row r="216" spans="1:1" x14ac:dyDescent="0.3">
      <c r="A216" s="13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DC90-AD24-45B1-8F99-32030AD15944}">
  <dimension ref="A1:P216"/>
  <sheetViews>
    <sheetView topLeftCell="J1" workbookViewId="0">
      <selection activeCell="J1" sqref="J1:J1048576"/>
    </sheetView>
  </sheetViews>
  <sheetFormatPr defaultRowHeight="14.4" x14ac:dyDescent="0.3"/>
  <cols>
    <col min="1" max="1" width="9.77734375" bestFit="1" customWidth="1"/>
    <col min="4" max="4" width="12.5546875" bestFit="1" customWidth="1"/>
    <col min="5" max="5" width="13.88671875" bestFit="1" customWidth="1"/>
    <col min="10" max="10" width="9.88671875" bestFit="1" customWidth="1"/>
    <col min="15" max="15" width="12.5546875" bestFit="1" customWidth="1"/>
    <col min="16" max="16" width="12.109375" bestFit="1" customWidth="1"/>
  </cols>
  <sheetData>
    <row r="1" spans="1:16" x14ac:dyDescent="0.3">
      <c r="A1" s="8" t="s">
        <v>208</v>
      </c>
      <c r="J1" t="s">
        <v>208</v>
      </c>
    </row>
    <row r="2" spans="1:16" x14ac:dyDescent="0.3">
      <c r="A2" s="4" t="s">
        <v>211</v>
      </c>
      <c r="J2" t="s">
        <v>211</v>
      </c>
    </row>
    <row r="3" spans="1:16" x14ac:dyDescent="0.3">
      <c r="A3" s="4" t="s">
        <v>211</v>
      </c>
      <c r="J3" t="s">
        <v>211</v>
      </c>
    </row>
    <row r="4" spans="1:16" x14ac:dyDescent="0.3">
      <c r="A4" s="4" t="s">
        <v>211</v>
      </c>
      <c r="D4" s="16" t="s">
        <v>208</v>
      </c>
      <c r="E4" t="s">
        <v>222</v>
      </c>
      <c r="J4" t="s">
        <v>211</v>
      </c>
    </row>
    <row r="5" spans="1:16" x14ac:dyDescent="0.3">
      <c r="A5" s="4" t="s">
        <v>213</v>
      </c>
      <c r="D5" s="17" t="s">
        <v>213</v>
      </c>
      <c r="E5">
        <v>67</v>
      </c>
      <c r="J5" t="s">
        <v>213</v>
      </c>
    </row>
    <row r="6" spans="1:16" x14ac:dyDescent="0.3">
      <c r="A6" s="4" t="s">
        <v>211</v>
      </c>
      <c r="D6" s="17" t="s">
        <v>211</v>
      </c>
      <c r="E6">
        <v>148</v>
      </c>
      <c r="J6" t="s">
        <v>211</v>
      </c>
    </row>
    <row r="7" spans="1:16" x14ac:dyDescent="0.3">
      <c r="A7" s="4" t="s">
        <v>213</v>
      </c>
      <c r="D7" s="17" t="s">
        <v>214</v>
      </c>
      <c r="E7">
        <v>215</v>
      </c>
      <c r="J7" t="s">
        <v>213</v>
      </c>
    </row>
    <row r="8" spans="1:16" x14ac:dyDescent="0.3">
      <c r="A8" s="4" t="s">
        <v>213</v>
      </c>
      <c r="J8" t="s">
        <v>213</v>
      </c>
      <c r="O8" s="16" t="s">
        <v>223</v>
      </c>
      <c r="P8" t="s">
        <v>224</v>
      </c>
    </row>
    <row r="9" spans="1:16" x14ac:dyDescent="0.3">
      <c r="A9" s="4" t="s">
        <v>211</v>
      </c>
      <c r="J9" t="s">
        <v>211</v>
      </c>
      <c r="O9" s="17" t="s">
        <v>213</v>
      </c>
      <c r="P9">
        <v>67</v>
      </c>
    </row>
    <row r="10" spans="1:16" x14ac:dyDescent="0.3">
      <c r="A10" s="4" t="s">
        <v>211</v>
      </c>
      <c r="J10" t="s">
        <v>211</v>
      </c>
      <c r="O10" s="17" t="s">
        <v>211</v>
      </c>
      <c r="P10">
        <v>148</v>
      </c>
    </row>
    <row r="11" spans="1:16" x14ac:dyDescent="0.3">
      <c r="A11" s="4" t="s">
        <v>213</v>
      </c>
      <c r="J11" t="s">
        <v>213</v>
      </c>
      <c r="O11" s="17" t="s">
        <v>214</v>
      </c>
      <c r="P11">
        <v>215</v>
      </c>
    </row>
    <row r="12" spans="1:16" x14ac:dyDescent="0.3">
      <c r="A12" s="4" t="s">
        <v>211</v>
      </c>
      <c r="J12" t="s">
        <v>211</v>
      </c>
    </row>
    <row r="13" spans="1:16" x14ac:dyDescent="0.3">
      <c r="A13" s="4" t="s">
        <v>211</v>
      </c>
      <c r="J13" t="s">
        <v>211</v>
      </c>
    </row>
    <row r="14" spans="1:16" x14ac:dyDescent="0.3">
      <c r="A14" s="4" t="s">
        <v>213</v>
      </c>
      <c r="J14" t="s">
        <v>213</v>
      </c>
    </row>
    <row r="15" spans="1:16" x14ac:dyDescent="0.3">
      <c r="A15" s="4" t="s">
        <v>211</v>
      </c>
      <c r="J15" t="s">
        <v>211</v>
      </c>
    </row>
    <row r="16" spans="1:16" x14ac:dyDescent="0.3">
      <c r="A16" s="4" t="s">
        <v>213</v>
      </c>
      <c r="J16" t="s">
        <v>213</v>
      </c>
    </row>
    <row r="17" spans="1:10" x14ac:dyDescent="0.3">
      <c r="A17" s="4" t="s">
        <v>211</v>
      </c>
      <c r="J17" t="s">
        <v>211</v>
      </c>
    </row>
    <row r="18" spans="1:10" x14ac:dyDescent="0.3">
      <c r="A18" s="4" t="s">
        <v>211</v>
      </c>
      <c r="J18" t="s">
        <v>211</v>
      </c>
    </row>
    <row r="19" spans="1:10" x14ac:dyDescent="0.3">
      <c r="A19" s="4" t="s">
        <v>213</v>
      </c>
      <c r="J19" t="s">
        <v>213</v>
      </c>
    </row>
    <row r="20" spans="1:10" x14ac:dyDescent="0.3">
      <c r="A20" s="4" t="s">
        <v>213</v>
      </c>
      <c r="J20" t="s">
        <v>213</v>
      </c>
    </row>
    <row r="21" spans="1:10" x14ac:dyDescent="0.3">
      <c r="A21" s="4" t="s">
        <v>211</v>
      </c>
      <c r="J21" t="s">
        <v>211</v>
      </c>
    </row>
    <row r="22" spans="1:10" x14ac:dyDescent="0.3">
      <c r="A22" s="4" t="s">
        <v>211</v>
      </c>
      <c r="J22" t="s">
        <v>211</v>
      </c>
    </row>
    <row r="23" spans="1:10" x14ac:dyDescent="0.3">
      <c r="A23" s="4" t="s">
        <v>211</v>
      </c>
      <c r="J23" t="s">
        <v>211</v>
      </c>
    </row>
    <row r="24" spans="1:10" x14ac:dyDescent="0.3">
      <c r="A24" s="4" t="s">
        <v>211</v>
      </c>
      <c r="J24" t="s">
        <v>211</v>
      </c>
    </row>
    <row r="25" spans="1:10" x14ac:dyDescent="0.3">
      <c r="A25" s="4" t="s">
        <v>211</v>
      </c>
      <c r="J25" t="s">
        <v>211</v>
      </c>
    </row>
    <row r="26" spans="1:10" x14ac:dyDescent="0.3">
      <c r="A26" s="4" t="s">
        <v>211</v>
      </c>
      <c r="J26" t="s">
        <v>211</v>
      </c>
    </row>
    <row r="27" spans="1:10" x14ac:dyDescent="0.3">
      <c r="A27" s="4" t="s">
        <v>213</v>
      </c>
      <c r="J27" t="s">
        <v>213</v>
      </c>
    </row>
    <row r="28" spans="1:10" x14ac:dyDescent="0.3">
      <c r="A28" s="4" t="s">
        <v>211</v>
      </c>
      <c r="J28" t="s">
        <v>211</v>
      </c>
    </row>
    <row r="29" spans="1:10" x14ac:dyDescent="0.3">
      <c r="A29" s="4" t="s">
        <v>211</v>
      </c>
      <c r="J29" t="s">
        <v>211</v>
      </c>
    </row>
    <row r="30" spans="1:10" x14ac:dyDescent="0.3">
      <c r="A30" s="4" t="s">
        <v>211</v>
      </c>
      <c r="J30" t="s">
        <v>211</v>
      </c>
    </row>
    <row r="31" spans="1:10" x14ac:dyDescent="0.3">
      <c r="A31" s="4" t="s">
        <v>213</v>
      </c>
      <c r="J31" t="s">
        <v>213</v>
      </c>
    </row>
    <row r="32" spans="1:10" x14ac:dyDescent="0.3">
      <c r="A32" s="4" t="s">
        <v>211</v>
      </c>
      <c r="J32" t="s">
        <v>211</v>
      </c>
    </row>
    <row r="33" spans="1:10" x14ac:dyDescent="0.3">
      <c r="A33" s="4" t="s">
        <v>213</v>
      </c>
      <c r="J33" t="s">
        <v>213</v>
      </c>
    </row>
    <row r="34" spans="1:10" x14ac:dyDescent="0.3">
      <c r="A34" s="4" t="s">
        <v>211</v>
      </c>
      <c r="J34" t="s">
        <v>211</v>
      </c>
    </row>
    <row r="35" spans="1:10" x14ac:dyDescent="0.3">
      <c r="A35" s="4" t="s">
        <v>211</v>
      </c>
      <c r="J35" t="s">
        <v>211</v>
      </c>
    </row>
    <row r="36" spans="1:10" x14ac:dyDescent="0.3">
      <c r="A36" s="4" t="s">
        <v>213</v>
      </c>
      <c r="J36" t="s">
        <v>213</v>
      </c>
    </row>
    <row r="37" spans="1:10" x14ac:dyDescent="0.3">
      <c r="A37" s="4" t="s">
        <v>211</v>
      </c>
      <c r="J37" t="s">
        <v>211</v>
      </c>
    </row>
    <row r="38" spans="1:10" x14ac:dyDescent="0.3">
      <c r="A38" s="4" t="s">
        <v>213</v>
      </c>
      <c r="J38" t="s">
        <v>213</v>
      </c>
    </row>
    <row r="39" spans="1:10" x14ac:dyDescent="0.3">
      <c r="A39" s="4" t="s">
        <v>211</v>
      </c>
      <c r="J39" t="s">
        <v>211</v>
      </c>
    </row>
    <row r="40" spans="1:10" x14ac:dyDescent="0.3">
      <c r="A40" s="4" t="s">
        <v>211</v>
      </c>
      <c r="J40" t="s">
        <v>211</v>
      </c>
    </row>
    <row r="41" spans="1:10" x14ac:dyDescent="0.3">
      <c r="A41" s="4" t="s">
        <v>211</v>
      </c>
      <c r="J41" t="s">
        <v>211</v>
      </c>
    </row>
    <row r="42" spans="1:10" x14ac:dyDescent="0.3">
      <c r="A42" s="4" t="s">
        <v>211</v>
      </c>
      <c r="J42" t="s">
        <v>211</v>
      </c>
    </row>
    <row r="43" spans="1:10" x14ac:dyDescent="0.3">
      <c r="A43" s="4" t="s">
        <v>213</v>
      </c>
      <c r="J43" t="s">
        <v>213</v>
      </c>
    </row>
    <row r="44" spans="1:10" x14ac:dyDescent="0.3">
      <c r="A44" s="4" t="s">
        <v>213</v>
      </c>
      <c r="J44" t="s">
        <v>213</v>
      </c>
    </row>
    <row r="45" spans="1:10" x14ac:dyDescent="0.3">
      <c r="A45" s="4" t="s">
        <v>211</v>
      </c>
      <c r="J45" t="s">
        <v>211</v>
      </c>
    </row>
    <row r="46" spans="1:10" x14ac:dyDescent="0.3">
      <c r="A46" s="4" t="s">
        <v>211</v>
      </c>
      <c r="J46" t="s">
        <v>211</v>
      </c>
    </row>
    <row r="47" spans="1:10" x14ac:dyDescent="0.3">
      <c r="A47" s="4" t="s">
        <v>213</v>
      </c>
      <c r="J47" t="s">
        <v>213</v>
      </c>
    </row>
    <row r="48" spans="1:10" x14ac:dyDescent="0.3">
      <c r="A48" s="4" t="s">
        <v>213</v>
      </c>
      <c r="J48" t="s">
        <v>213</v>
      </c>
    </row>
    <row r="49" spans="1:10" x14ac:dyDescent="0.3">
      <c r="A49" s="4" t="s">
        <v>211</v>
      </c>
      <c r="J49" t="s">
        <v>211</v>
      </c>
    </row>
    <row r="50" spans="1:10" x14ac:dyDescent="0.3">
      <c r="A50" s="4" t="s">
        <v>211</v>
      </c>
      <c r="J50" t="s">
        <v>211</v>
      </c>
    </row>
    <row r="51" spans="1:10" x14ac:dyDescent="0.3">
      <c r="A51" s="4" t="s">
        <v>213</v>
      </c>
      <c r="J51" t="s">
        <v>213</v>
      </c>
    </row>
    <row r="52" spans="1:10" x14ac:dyDescent="0.3">
      <c r="A52" s="4" t="s">
        <v>211</v>
      </c>
      <c r="J52" t="s">
        <v>211</v>
      </c>
    </row>
    <row r="53" spans="1:10" x14ac:dyDescent="0.3">
      <c r="A53" s="4" t="s">
        <v>213</v>
      </c>
      <c r="J53" t="s">
        <v>213</v>
      </c>
    </row>
    <row r="54" spans="1:10" x14ac:dyDescent="0.3">
      <c r="A54" s="4" t="s">
        <v>213</v>
      </c>
      <c r="J54" t="s">
        <v>213</v>
      </c>
    </row>
    <row r="55" spans="1:10" x14ac:dyDescent="0.3">
      <c r="A55" s="4" t="s">
        <v>211</v>
      </c>
      <c r="J55" t="s">
        <v>211</v>
      </c>
    </row>
    <row r="56" spans="1:10" x14ac:dyDescent="0.3">
      <c r="A56" s="4" t="s">
        <v>211</v>
      </c>
      <c r="J56" t="s">
        <v>211</v>
      </c>
    </row>
    <row r="57" spans="1:10" x14ac:dyDescent="0.3">
      <c r="A57" s="4" t="s">
        <v>211</v>
      </c>
      <c r="J57" t="s">
        <v>211</v>
      </c>
    </row>
    <row r="58" spans="1:10" x14ac:dyDescent="0.3">
      <c r="A58" s="4" t="s">
        <v>211</v>
      </c>
      <c r="J58" t="s">
        <v>211</v>
      </c>
    </row>
    <row r="59" spans="1:10" x14ac:dyDescent="0.3">
      <c r="A59" s="4" t="s">
        <v>211</v>
      </c>
      <c r="J59" t="s">
        <v>211</v>
      </c>
    </row>
    <row r="60" spans="1:10" x14ac:dyDescent="0.3">
      <c r="A60" s="4" t="s">
        <v>211</v>
      </c>
      <c r="J60" t="s">
        <v>211</v>
      </c>
    </row>
    <row r="61" spans="1:10" x14ac:dyDescent="0.3">
      <c r="A61" s="4" t="s">
        <v>211</v>
      </c>
      <c r="J61" t="s">
        <v>211</v>
      </c>
    </row>
    <row r="62" spans="1:10" x14ac:dyDescent="0.3">
      <c r="A62" s="4" t="s">
        <v>211</v>
      </c>
      <c r="J62" t="s">
        <v>211</v>
      </c>
    </row>
    <row r="63" spans="1:10" x14ac:dyDescent="0.3">
      <c r="A63" s="4" t="s">
        <v>211</v>
      </c>
      <c r="J63" t="s">
        <v>211</v>
      </c>
    </row>
    <row r="64" spans="1:10" x14ac:dyDescent="0.3">
      <c r="A64" s="4" t="s">
        <v>211</v>
      </c>
      <c r="J64" t="s">
        <v>211</v>
      </c>
    </row>
    <row r="65" spans="1:10" x14ac:dyDescent="0.3">
      <c r="A65" s="4" t="s">
        <v>213</v>
      </c>
      <c r="J65" t="s">
        <v>213</v>
      </c>
    </row>
    <row r="66" spans="1:10" x14ac:dyDescent="0.3">
      <c r="A66" s="4" t="s">
        <v>211</v>
      </c>
      <c r="J66" t="s">
        <v>211</v>
      </c>
    </row>
    <row r="67" spans="1:10" x14ac:dyDescent="0.3">
      <c r="A67" s="4" t="s">
        <v>213</v>
      </c>
      <c r="J67" t="s">
        <v>213</v>
      </c>
    </row>
    <row r="68" spans="1:10" x14ac:dyDescent="0.3">
      <c r="A68" s="4" t="s">
        <v>211</v>
      </c>
      <c r="J68" t="s">
        <v>211</v>
      </c>
    </row>
    <row r="69" spans="1:10" x14ac:dyDescent="0.3">
      <c r="A69" s="4" t="s">
        <v>211</v>
      </c>
      <c r="J69" t="s">
        <v>211</v>
      </c>
    </row>
    <row r="70" spans="1:10" x14ac:dyDescent="0.3">
      <c r="A70" s="4" t="s">
        <v>213</v>
      </c>
      <c r="J70" t="s">
        <v>213</v>
      </c>
    </row>
    <row r="71" spans="1:10" x14ac:dyDescent="0.3">
      <c r="A71" s="4" t="s">
        <v>211</v>
      </c>
      <c r="J71" t="s">
        <v>211</v>
      </c>
    </row>
    <row r="72" spans="1:10" x14ac:dyDescent="0.3">
      <c r="A72" s="4" t="s">
        <v>211</v>
      </c>
      <c r="J72" t="s">
        <v>211</v>
      </c>
    </row>
    <row r="73" spans="1:10" x14ac:dyDescent="0.3">
      <c r="A73" s="4" t="s">
        <v>211</v>
      </c>
      <c r="J73" t="s">
        <v>211</v>
      </c>
    </row>
    <row r="74" spans="1:10" x14ac:dyDescent="0.3">
      <c r="A74" s="4" t="s">
        <v>211</v>
      </c>
      <c r="J74" t="s">
        <v>211</v>
      </c>
    </row>
    <row r="75" spans="1:10" x14ac:dyDescent="0.3">
      <c r="A75" s="4" t="s">
        <v>211</v>
      </c>
      <c r="J75" t="s">
        <v>211</v>
      </c>
    </row>
    <row r="76" spans="1:10" x14ac:dyDescent="0.3">
      <c r="A76" s="4" t="s">
        <v>211</v>
      </c>
      <c r="J76" t="s">
        <v>211</v>
      </c>
    </row>
    <row r="77" spans="1:10" x14ac:dyDescent="0.3">
      <c r="A77" s="4" t="s">
        <v>213</v>
      </c>
      <c r="J77" t="s">
        <v>213</v>
      </c>
    </row>
    <row r="78" spans="1:10" x14ac:dyDescent="0.3">
      <c r="A78" s="4" t="s">
        <v>211</v>
      </c>
      <c r="J78" t="s">
        <v>211</v>
      </c>
    </row>
    <row r="79" spans="1:10" x14ac:dyDescent="0.3">
      <c r="A79" s="4" t="s">
        <v>211</v>
      </c>
      <c r="J79" t="s">
        <v>211</v>
      </c>
    </row>
    <row r="80" spans="1:10" x14ac:dyDescent="0.3">
      <c r="A80" s="4" t="s">
        <v>211</v>
      </c>
      <c r="J80" t="s">
        <v>211</v>
      </c>
    </row>
    <row r="81" spans="1:10" x14ac:dyDescent="0.3">
      <c r="A81" s="4" t="s">
        <v>213</v>
      </c>
      <c r="J81" t="s">
        <v>213</v>
      </c>
    </row>
    <row r="82" spans="1:10" x14ac:dyDescent="0.3">
      <c r="A82" s="4" t="s">
        <v>211</v>
      </c>
      <c r="J82" t="s">
        <v>211</v>
      </c>
    </row>
    <row r="83" spans="1:10" x14ac:dyDescent="0.3">
      <c r="A83" s="4" t="s">
        <v>211</v>
      </c>
      <c r="J83" t="s">
        <v>211</v>
      </c>
    </row>
    <row r="84" spans="1:10" x14ac:dyDescent="0.3">
      <c r="A84" s="4" t="s">
        <v>213</v>
      </c>
      <c r="J84" t="s">
        <v>213</v>
      </c>
    </row>
    <row r="85" spans="1:10" x14ac:dyDescent="0.3">
      <c r="A85" s="4" t="s">
        <v>211</v>
      </c>
      <c r="J85" t="s">
        <v>211</v>
      </c>
    </row>
    <row r="86" spans="1:10" x14ac:dyDescent="0.3">
      <c r="A86" s="4" t="s">
        <v>211</v>
      </c>
      <c r="J86" t="s">
        <v>211</v>
      </c>
    </row>
    <row r="87" spans="1:10" x14ac:dyDescent="0.3">
      <c r="A87" s="4" t="s">
        <v>211</v>
      </c>
      <c r="J87" t="s">
        <v>211</v>
      </c>
    </row>
    <row r="88" spans="1:10" x14ac:dyDescent="0.3">
      <c r="A88" s="4" t="s">
        <v>211</v>
      </c>
      <c r="J88" t="s">
        <v>211</v>
      </c>
    </row>
    <row r="89" spans="1:10" x14ac:dyDescent="0.3">
      <c r="A89" s="4" t="s">
        <v>213</v>
      </c>
      <c r="J89" t="s">
        <v>213</v>
      </c>
    </row>
    <row r="90" spans="1:10" x14ac:dyDescent="0.3">
      <c r="A90" s="4" t="s">
        <v>211</v>
      </c>
      <c r="J90" t="s">
        <v>211</v>
      </c>
    </row>
    <row r="91" spans="1:10" x14ac:dyDescent="0.3">
      <c r="A91" s="4" t="s">
        <v>211</v>
      </c>
      <c r="J91" t="s">
        <v>211</v>
      </c>
    </row>
    <row r="92" spans="1:10" x14ac:dyDescent="0.3">
      <c r="A92" s="4" t="s">
        <v>211</v>
      </c>
      <c r="J92" t="s">
        <v>211</v>
      </c>
    </row>
    <row r="93" spans="1:10" x14ac:dyDescent="0.3">
      <c r="A93" s="4" t="s">
        <v>213</v>
      </c>
      <c r="J93" t="s">
        <v>213</v>
      </c>
    </row>
    <row r="94" spans="1:10" x14ac:dyDescent="0.3">
      <c r="A94" s="4" t="s">
        <v>211</v>
      </c>
      <c r="J94" t="s">
        <v>211</v>
      </c>
    </row>
    <row r="95" spans="1:10" x14ac:dyDescent="0.3">
      <c r="A95" s="4" t="s">
        <v>213</v>
      </c>
      <c r="J95" t="s">
        <v>213</v>
      </c>
    </row>
    <row r="96" spans="1:10" x14ac:dyDescent="0.3">
      <c r="A96" s="4" t="s">
        <v>211</v>
      </c>
      <c r="J96" t="s">
        <v>211</v>
      </c>
    </row>
    <row r="97" spans="1:10" x14ac:dyDescent="0.3">
      <c r="A97" s="4" t="s">
        <v>211</v>
      </c>
      <c r="J97" t="s">
        <v>211</v>
      </c>
    </row>
    <row r="98" spans="1:10" x14ac:dyDescent="0.3">
      <c r="A98" s="4" t="s">
        <v>211</v>
      </c>
      <c r="J98" t="s">
        <v>211</v>
      </c>
    </row>
    <row r="99" spans="1:10" x14ac:dyDescent="0.3">
      <c r="A99" s="4" t="s">
        <v>213</v>
      </c>
      <c r="J99" t="s">
        <v>213</v>
      </c>
    </row>
    <row r="100" spans="1:10" x14ac:dyDescent="0.3">
      <c r="A100" s="4" t="s">
        <v>211</v>
      </c>
      <c r="J100" t="s">
        <v>211</v>
      </c>
    </row>
    <row r="101" spans="1:10" x14ac:dyDescent="0.3">
      <c r="A101" s="4" t="s">
        <v>213</v>
      </c>
      <c r="J101" t="s">
        <v>213</v>
      </c>
    </row>
    <row r="102" spans="1:10" x14ac:dyDescent="0.3">
      <c r="A102" s="4" t="s">
        <v>213</v>
      </c>
      <c r="J102" t="s">
        <v>213</v>
      </c>
    </row>
    <row r="103" spans="1:10" x14ac:dyDescent="0.3">
      <c r="A103" s="4" t="s">
        <v>211</v>
      </c>
      <c r="J103" t="s">
        <v>211</v>
      </c>
    </row>
    <row r="104" spans="1:10" x14ac:dyDescent="0.3">
      <c r="A104" s="4" t="s">
        <v>211</v>
      </c>
      <c r="J104" t="s">
        <v>211</v>
      </c>
    </row>
    <row r="105" spans="1:10" x14ac:dyDescent="0.3">
      <c r="A105" s="4" t="s">
        <v>211</v>
      </c>
      <c r="J105" t="s">
        <v>211</v>
      </c>
    </row>
    <row r="106" spans="1:10" x14ac:dyDescent="0.3">
      <c r="A106" s="4" t="s">
        <v>211</v>
      </c>
      <c r="J106" t="s">
        <v>211</v>
      </c>
    </row>
    <row r="107" spans="1:10" x14ac:dyDescent="0.3">
      <c r="A107" s="4" t="s">
        <v>213</v>
      </c>
      <c r="J107" t="s">
        <v>213</v>
      </c>
    </row>
    <row r="108" spans="1:10" x14ac:dyDescent="0.3">
      <c r="A108" s="4" t="s">
        <v>213</v>
      </c>
      <c r="J108" t="s">
        <v>213</v>
      </c>
    </row>
    <row r="109" spans="1:10" x14ac:dyDescent="0.3">
      <c r="A109" s="4" t="s">
        <v>211</v>
      </c>
      <c r="J109" t="s">
        <v>211</v>
      </c>
    </row>
    <row r="110" spans="1:10" x14ac:dyDescent="0.3">
      <c r="A110" s="4" t="s">
        <v>211</v>
      </c>
      <c r="J110" t="s">
        <v>211</v>
      </c>
    </row>
    <row r="111" spans="1:10" x14ac:dyDescent="0.3">
      <c r="A111" s="4" t="s">
        <v>213</v>
      </c>
      <c r="J111" t="s">
        <v>213</v>
      </c>
    </row>
    <row r="112" spans="1:10" x14ac:dyDescent="0.3">
      <c r="A112" s="4" t="s">
        <v>211</v>
      </c>
      <c r="J112" t="s">
        <v>211</v>
      </c>
    </row>
    <row r="113" spans="1:10" x14ac:dyDescent="0.3">
      <c r="A113" s="4" t="s">
        <v>213</v>
      </c>
      <c r="J113" t="s">
        <v>213</v>
      </c>
    </row>
    <row r="114" spans="1:10" x14ac:dyDescent="0.3">
      <c r="A114" s="4" t="s">
        <v>211</v>
      </c>
      <c r="J114" t="s">
        <v>211</v>
      </c>
    </row>
    <row r="115" spans="1:10" x14ac:dyDescent="0.3">
      <c r="A115" s="4" t="s">
        <v>211</v>
      </c>
      <c r="J115" t="s">
        <v>211</v>
      </c>
    </row>
    <row r="116" spans="1:10" x14ac:dyDescent="0.3">
      <c r="A116" s="4" t="s">
        <v>211</v>
      </c>
      <c r="J116" t="s">
        <v>211</v>
      </c>
    </row>
    <row r="117" spans="1:10" x14ac:dyDescent="0.3">
      <c r="A117" s="4" t="s">
        <v>211</v>
      </c>
      <c r="J117" t="s">
        <v>211</v>
      </c>
    </row>
    <row r="118" spans="1:10" x14ac:dyDescent="0.3">
      <c r="A118" s="4" t="s">
        <v>211</v>
      </c>
      <c r="J118" t="s">
        <v>211</v>
      </c>
    </row>
    <row r="119" spans="1:10" x14ac:dyDescent="0.3">
      <c r="A119" s="4" t="s">
        <v>211</v>
      </c>
      <c r="J119" t="s">
        <v>211</v>
      </c>
    </row>
    <row r="120" spans="1:10" x14ac:dyDescent="0.3">
      <c r="A120" s="4" t="s">
        <v>211</v>
      </c>
      <c r="J120" t="s">
        <v>211</v>
      </c>
    </row>
    <row r="121" spans="1:10" x14ac:dyDescent="0.3">
      <c r="A121" s="4" t="s">
        <v>211</v>
      </c>
      <c r="J121" t="s">
        <v>211</v>
      </c>
    </row>
    <row r="122" spans="1:10" x14ac:dyDescent="0.3">
      <c r="A122" s="4" t="s">
        <v>213</v>
      </c>
      <c r="J122" t="s">
        <v>213</v>
      </c>
    </row>
    <row r="123" spans="1:10" x14ac:dyDescent="0.3">
      <c r="A123" s="4" t="s">
        <v>211</v>
      </c>
      <c r="J123" t="s">
        <v>211</v>
      </c>
    </row>
    <row r="124" spans="1:10" x14ac:dyDescent="0.3">
      <c r="A124" s="4" t="s">
        <v>211</v>
      </c>
      <c r="J124" t="s">
        <v>211</v>
      </c>
    </row>
    <row r="125" spans="1:10" x14ac:dyDescent="0.3">
      <c r="A125" s="4" t="s">
        <v>211</v>
      </c>
      <c r="J125" t="s">
        <v>211</v>
      </c>
    </row>
    <row r="126" spans="1:10" x14ac:dyDescent="0.3">
      <c r="A126" s="4" t="s">
        <v>211</v>
      </c>
      <c r="J126" t="s">
        <v>211</v>
      </c>
    </row>
    <row r="127" spans="1:10" x14ac:dyDescent="0.3">
      <c r="A127" s="4" t="s">
        <v>211</v>
      </c>
      <c r="J127" t="s">
        <v>211</v>
      </c>
    </row>
    <row r="128" spans="1:10" x14ac:dyDescent="0.3">
      <c r="A128" s="4" t="s">
        <v>211</v>
      </c>
      <c r="J128" t="s">
        <v>211</v>
      </c>
    </row>
    <row r="129" spans="1:10" x14ac:dyDescent="0.3">
      <c r="A129" s="4" t="s">
        <v>211</v>
      </c>
      <c r="J129" t="s">
        <v>211</v>
      </c>
    </row>
    <row r="130" spans="1:10" x14ac:dyDescent="0.3">
      <c r="A130" s="4" t="s">
        <v>211</v>
      </c>
      <c r="J130" t="s">
        <v>211</v>
      </c>
    </row>
    <row r="131" spans="1:10" x14ac:dyDescent="0.3">
      <c r="A131" s="4" t="s">
        <v>211</v>
      </c>
      <c r="J131" t="s">
        <v>211</v>
      </c>
    </row>
    <row r="132" spans="1:10" x14ac:dyDescent="0.3">
      <c r="A132" s="4" t="s">
        <v>213</v>
      </c>
      <c r="J132" t="s">
        <v>213</v>
      </c>
    </row>
    <row r="133" spans="1:10" x14ac:dyDescent="0.3">
      <c r="A133" s="4" t="s">
        <v>211</v>
      </c>
      <c r="J133" t="s">
        <v>211</v>
      </c>
    </row>
    <row r="134" spans="1:10" x14ac:dyDescent="0.3">
      <c r="A134" s="4" t="s">
        <v>211</v>
      </c>
      <c r="J134" t="s">
        <v>211</v>
      </c>
    </row>
    <row r="135" spans="1:10" x14ac:dyDescent="0.3">
      <c r="A135" s="4" t="s">
        <v>211</v>
      </c>
      <c r="J135" t="s">
        <v>211</v>
      </c>
    </row>
    <row r="136" spans="1:10" x14ac:dyDescent="0.3">
      <c r="A136" s="4" t="s">
        <v>211</v>
      </c>
      <c r="J136" t="s">
        <v>211</v>
      </c>
    </row>
    <row r="137" spans="1:10" x14ac:dyDescent="0.3">
      <c r="A137" s="4" t="s">
        <v>211</v>
      </c>
      <c r="J137" t="s">
        <v>211</v>
      </c>
    </row>
    <row r="138" spans="1:10" x14ac:dyDescent="0.3">
      <c r="A138" s="4" t="s">
        <v>213</v>
      </c>
      <c r="J138" t="s">
        <v>213</v>
      </c>
    </row>
    <row r="139" spans="1:10" x14ac:dyDescent="0.3">
      <c r="A139" s="4" t="s">
        <v>211</v>
      </c>
      <c r="J139" t="s">
        <v>211</v>
      </c>
    </row>
    <row r="140" spans="1:10" x14ac:dyDescent="0.3">
      <c r="A140" s="4" t="s">
        <v>211</v>
      </c>
      <c r="J140" t="s">
        <v>211</v>
      </c>
    </row>
    <row r="141" spans="1:10" x14ac:dyDescent="0.3">
      <c r="A141" s="4" t="s">
        <v>211</v>
      </c>
      <c r="J141" t="s">
        <v>211</v>
      </c>
    </row>
    <row r="142" spans="1:10" x14ac:dyDescent="0.3">
      <c r="A142" s="4" t="s">
        <v>211</v>
      </c>
      <c r="J142" t="s">
        <v>211</v>
      </c>
    </row>
    <row r="143" spans="1:10" x14ac:dyDescent="0.3">
      <c r="A143" s="4" t="s">
        <v>213</v>
      </c>
      <c r="J143" t="s">
        <v>213</v>
      </c>
    </row>
    <row r="144" spans="1:10" x14ac:dyDescent="0.3">
      <c r="A144" s="4" t="s">
        <v>211</v>
      </c>
      <c r="J144" t="s">
        <v>211</v>
      </c>
    </row>
    <row r="145" spans="1:10" x14ac:dyDescent="0.3">
      <c r="A145" s="4" t="s">
        <v>211</v>
      </c>
      <c r="J145" t="s">
        <v>211</v>
      </c>
    </row>
    <row r="146" spans="1:10" x14ac:dyDescent="0.3">
      <c r="A146" s="4" t="s">
        <v>213</v>
      </c>
      <c r="J146" t="s">
        <v>213</v>
      </c>
    </row>
    <row r="147" spans="1:10" x14ac:dyDescent="0.3">
      <c r="A147" s="4" t="s">
        <v>211</v>
      </c>
      <c r="J147" t="s">
        <v>211</v>
      </c>
    </row>
    <row r="148" spans="1:10" x14ac:dyDescent="0.3">
      <c r="A148" s="4" t="s">
        <v>211</v>
      </c>
      <c r="J148" t="s">
        <v>211</v>
      </c>
    </row>
    <row r="149" spans="1:10" x14ac:dyDescent="0.3">
      <c r="A149" s="4" t="s">
        <v>211</v>
      </c>
      <c r="J149" t="s">
        <v>211</v>
      </c>
    </row>
    <row r="150" spans="1:10" x14ac:dyDescent="0.3">
      <c r="A150" s="4" t="s">
        <v>211</v>
      </c>
      <c r="J150" t="s">
        <v>211</v>
      </c>
    </row>
    <row r="151" spans="1:10" x14ac:dyDescent="0.3">
      <c r="A151" s="4" t="s">
        <v>213</v>
      </c>
      <c r="J151" t="s">
        <v>213</v>
      </c>
    </row>
    <row r="152" spans="1:10" x14ac:dyDescent="0.3">
      <c r="A152" s="4" t="s">
        <v>211</v>
      </c>
      <c r="J152" t="s">
        <v>211</v>
      </c>
    </row>
    <row r="153" spans="1:10" x14ac:dyDescent="0.3">
      <c r="A153" s="4" t="s">
        <v>211</v>
      </c>
      <c r="J153" t="s">
        <v>211</v>
      </c>
    </row>
    <row r="154" spans="1:10" x14ac:dyDescent="0.3">
      <c r="A154" s="4" t="s">
        <v>211</v>
      </c>
      <c r="J154" t="s">
        <v>211</v>
      </c>
    </row>
    <row r="155" spans="1:10" x14ac:dyDescent="0.3">
      <c r="A155" s="4" t="s">
        <v>211</v>
      </c>
      <c r="J155" t="s">
        <v>211</v>
      </c>
    </row>
    <row r="156" spans="1:10" x14ac:dyDescent="0.3">
      <c r="A156" s="4" t="s">
        <v>211</v>
      </c>
      <c r="J156" t="s">
        <v>211</v>
      </c>
    </row>
    <row r="157" spans="1:10" x14ac:dyDescent="0.3">
      <c r="A157" s="4" t="s">
        <v>213</v>
      </c>
      <c r="J157" t="s">
        <v>213</v>
      </c>
    </row>
    <row r="158" spans="1:10" x14ac:dyDescent="0.3">
      <c r="A158" s="4" t="s">
        <v>211</v>
      </c>
      <c r="J158" t="s">
        <v>211</v>
      </c>
    </row>
    <row r="159" spans="1:10" x14ac:dyDescent="0.3">
      <c r="A159" s="4" t="s">
        <v>211</v>
      </c>
      <c r="J159" t="s">
        <v>211</v>
      </c>
    </row>
    <row r="160" spans="1:10" x14ac:dyDescent="0.3">
      <c r="A160" s="4" t="s">
        <v>213</v>
      </c>
      <c r="J160" t="s">
        <v>213</v>
      </c>
    </row>
    <row r="161" spans="1:10" x14ac:dyDescent="0.3">
      <c r="A161" s="4" t="s">
        <v>213</v>
      </c>
      <c r="J161" t="s">
        <v>213</v>
      </c>
    </row>
    <row r="162" spans="1:10" x14ac:dyDescent="0.3">
      <c r="A162" s="4" t="s">
        <v>211</v>
      </c>
      <c r="J162" t="s">
        <v>211</v>
      </c>
    </row>
    <row r="163" spans="1:10" x14ac:dyDescent="0.3">
      <c r="A163" s="4" t="s">
        <v>213</v>
      </c>
      <c r="J163" t="s">
        <v>213</v>
      </c>
    </row>
    <row r="164" spans="1:10" x14ac:dyDescent="0.3">
      <c r="A164" s="4" t="s">
        <v>211</v>
      </c>
      <c r="J164" t="s">
        <v>211</v>
      </c>
    </row>
    <row r="165" spans="1:10" x14ac:dyDescent="0.3">
      <c r="A165" s="4" t="s">
        <v>211</v>
      </c>
      <c r="J165" t="s">
        <v>211</v>
      </c>
    </row>
    <row r="166" spans="1:10" x14ac:dyDescent="0.3">
      <c r="A166" s="4" t="s">
        <v>211</v>
      </c>
      <c r="J166" t="s">
        <v>211</v>
      </c>
    </row>
    <row r="167" spans="1:10" x14ac:dyDescent="0.3">
      <c r="A167" s="4" t="s">
        <v>213</v>
      </c>
      <c r="J167" t="s">
        <v>213</v>
      </c>
    </row>
    <row r="168" spans="1:10" x14ac:dyDescent="0.3">
      <c r="A168" s="4" t="s">
        <v>211</v>
      </c>
      <c r="J168" t="s">
        <v>211</v>
      </c>
    </row>
    <row r="169" spans="1:10" x14ac:dyDescent="0.3">
      <c r="A169" s="4" t="s">
        <v>213</v>
      </c>
      <c r="J169" t="s">
        <v>213</v>
      </c>
    </row>
    <row r="170" spans="1:10" x14ac:dyDescent="0.3">
      <c r="A170" s="4" t="s">
        <v>213</v>
      </c>
      <c r="J170" t="s">
        <v>213</v>
      </c>
    </row>
    <row r="171" spans="1:10" x14ac:dyDescent="0.3">
      <c r="A171" s="4" t="s">
        <v>213</v>
      </c>
      <c r="J171" t="s">
        <v>213</v>
      </c>
    </row>
    <row r="172" spans="1:10" x14ac:dyDescent="0.3">
      <c r="A172" s="4" t="s">
        <v>213</v>
      </c>
      <c r="J172" t="s">
        <v>213</v>
      </c>
    </row>
    <row r="173" spans="1:10" x14ac:dyDescent="0.3">
      <c r="A173" s="4" t="s">
        <v>211</v>
      </c>
      <c r="J173" t="s">
        <v>211</v>
      </c>
    </row>
    <row r="174" spans="1:10" x14ac:dyDescent="0.3">
      <c r="A174" s="4" t="s">
        <v>211</v>
      </c>
      <c r="J174" t="s">
        <v>211</v>
      </c>
    </row>
    <row r="175" spans="1:10" x14ac:dyDescent="0.3">
      <c r="A175" s="4" t="s">
        <v>213</v>
      </c>
      <c r="J175" t="s">
        <v>213</v>
      </c>
    </row>
    <row r="176" spans="1:10" x14ac:dyDescent="0.3">
      <c r="A176" s="4" t="s">
        <v>211</v>
      </c>
      <c r="J176" t="s">
        <v>211</v>
      </c>
    </row>
    <row r="177" spans="1:10" x14ac:dyDescent="0.3">
      <c r="A177" s="4" t="s">
        <v>213</v>
      </c>
      <c r="J177" t="s">
        <v>213</v>
      </c>
    </row>
    <row r="178" spans="1:10" x14ac:dyDescent="0.3">
      <c r="A178" s="4" t="s">
        <v>211</v>
      </c>
      <c r="J178" t="s">
        <v>211</v>
      </c>
    </row>
    <row r="179" spans="1:10" x14ac:dyDescent="0.3">
      <c r="A179" s="4" t="s">
        <v>211</v>
      </c>
      <c r="J179" t="s">
        <v>211</v>
      </c>
    </row>
    <row r="180" spans="1:10" x14ac:dyDescent="0.3">
      <c r="A180" s="4" t="s">
        <v>211</v>
      </c>
      <c r="J180" t="s">
        <v>211</v>
      </c>
    </row>
    <row r="181" spans="1:10" x14ac:dyDescent="0.3">
      <c r="A181" s="4" t="s">
        <v>213</v>
      </c>
      <c r="J181" t="s">
        <v>213</v>
      </c>
    </row>
    <row r="182" spans="1:10" x14ac:dyDescent="0.3">
      <c r="A182" s="4" t="s">
        <v>211</v>
      </c>
      <c r="J182" t="s">
        <v>211</v>
      </c>
    </row>
    <row r="183" spans="1:10" x14ac:dyDescent="0.3">
      <c r="A183" s="4" t="s">
        <v>213</v>
      </c>
      <c r="J183" t="s">
        <v>213</v>
      </c>
    </row>
    <row r="184" spans="1:10" x14ac:dyDescent="0.3">
      <c r="A184" s="4" t="s">
        <v>213</v>
      </c>
      <c r="J184" t="s">
        <v>213</v>
      </c>
    </row>
    <row r="185" spans="1:10" x14ac:dyDescent="0.3">
      <c r="A185" s="4" t="s">
        <v>211</v>
      </c>
      <c r="J185" t="s">
        <v>211</v>
      </c>
    </row>
    <row r="186" spans="1:10" x14ac:dyDescent="0.3">
      <c r="A186" s="4" t="s">
        <v>213</v>
      </c>
      <c r="J186" t="s">
        <v>213</v>
      </c>
    </row>
    <row r="187" spans="1:10" x14ac:dyDescent="0.3">
      <c r="A187" s="4" t="s">
        <v>211</v>
      </c>
      <c r="J187" t="s">
        <v>211</v>
      </c>
    </row>
    <row r="188" spans="1:10" x14ac:dyDescent="0.3">
      <c r="A188" s="4" t="s">
        <v>213</v>
      </c>
      <c r="J188" t="s">
        <v>213</v>
      </c>
    </row>
    <row r="189" spans="1:10" x14ac:dyDescent="0.3">
      <c r="A189" s="4" t="s">
        <v>211</v>
      </c>
      <c r="J189" t="s">
        <v>211</v>
      </c>
    </row>
    <row r="190" spans="1:10" x14ac:dyDescent="0.3">
      <c r="A190" s="4" t="s">
        <v>213</v>
      </c>
      <c r="J190" t="s">
        <v>213</v>
      </c>
    </row>
    <row r="191" spans="1:10" x14ac:dyDescent="0.3">
      <c r="A191" s="4" t="s">
        <v>213</v>
      </c>
      <c r="J191" t="s">
        <v>213</v>
      </c>
    </row>
    <row r="192" spans="1:10" x14ac:dyDescent="0.3">
      <c r="A192" s="4" t="s">
        <v>213</v>
      </c>
      <c r="J192" t="s">
        <v>213</v>
      </c>
    </row>
    <row r="193" spans="1:10" x14ac:dyDescent="0.3">
      <c r="A193" s="4" t="s">
        <v>211</v>
      </c>
      <c r="J193" t="s">
        <v>211</v>
      </c>
    </row>
    <row r="194" spans="1:10" x14ac:dyDescent="0.3">
      <c r="A194" s="4" t="s">
        <v>211</v>
      </c>
      <c r="J194" t="s">
        <v>211</v>
      </c>
    </row>
    <row r="195" spans="1:10" x14ac:dyDescent="0.3">
      <c r="A195" s="4" t="s">
        <v>211</v>
      </c>
      <c r="J195" t="s">
        <v>211</v>
      </c>
    </row>
    <row r="196" spans="1:10" x14ac:dyDescent="0.3">
      <c r="A196" s="4" t="s">
        <v>213</v>
      </c>
      <c r="J196" t="s">
        <v>213</v>
      </c>
    </row>
    <row r="197" spans="1:10" x14ac:dyDescent="0.3">
      <c r="A197" s="4" t="s">
        <v>211</v>
      </c>
      <c r="J197" t="s">
        <v>211</v>
      </c>
    </row>
    <row r="198" spans="1:10" x14ac:dyDescent="0.3">
      <c r="A198" s="4" t="s">
        <v>211</v>
      </c>
      <c r="J198" t="s">
        <v>211</v>
      </c>
    </row>
    <row r="199" spans="1:10" x14ac:dyDescent="0.3">
      <c r="A199" s="4" t="s">
        <v>211</v>
      </c>
      <c r="J199" t="s">
        <v>211</v>
      </c>
    </row>
    <row r="200" spans="1:10" x14ac:dyDescent="0.3">
      <c r="A200" s="4" t="s">
        <v>213</v>
      </c>
      <c r="J200" t="s">
        <v>213</v>
      </c>
    </row>
    <row r="201" spans="1:10" x14ac:dyDescent="0.3">
      <c r="A201" s="4" t="s">
        <v>211</v>
      </c>
      <c r="J201" t="s">
        <v>211</v>
      </c>
    </row>
    <row r="202" spans="1:10" x14ac:dyDescent="0.3">
      <c r="A202" s="4" t="s">
        <v>211</v>
      </c>
      <c r="J202" t="s">
        <v>211</v>
      </c>
    </row>
    <row r="203" spans="1:10" x14ac:dyDescent="0.3">
      <c r="A203" s="4" t="s">
        <v>213</v>
      </c>
      <c r="J203" t="s">
        <v>213</v>
      </c>
    </row>
    <row r="204" spans="1:10" x14ac:dyDescent="0.3">
      <c r="A204" s="4" t="s">
        <v>211</v>
      </c>
      <c r="J204" t="s">
        <v>211</v>
      </c>
    </row>
    <row r="205" spans="1:10" x14ac:dyDescent="0.3">
      <c r="A205" s="4" t="s">
        <v>211</v>
      </c>
      <c r="J205" t="s">
        <v>211</v>
      </c>
    </row>
    <row r="206" spans="1:10" x14ac:dyDescent="0.3">
      <c r="A206" s="4" t="s">
        <v>211</v>
      </c>
      <c r="J206" t="s">
        <v>211</v>
      </c>
    </row>
    <row r="207" spans="1:10" x14ac:dyDescent="0.3">
      <c r="A207" s="4" t="s">
        <v>211</v>
      </c>
      <c r="J207" t="s">
        <v>211</v>
      </c>
    </row>
    <row r="208" spans="1:10" x14ac:dyDescent="0.3">
      <c r="A208" s="4" t="s">
        <v>213</v>
      </c>
      <c r="J208" t="s">
        <v>213</v>
      </c>
    </row>
    <row r="209" spans="1:10" x14ac:dyDescent="0.3">
      <c r="A209" s="4" t="s">
        <v>211</v>
      </c>
      <c r="J209" t="s">
        <v>211</v>
      </c>
    </row>
    <row r="210" spans="1:10" x14ac:dyDescent="0.3">
      <c r="A210" s="4" t="s">
        <v>213</v>
      </c>
      <c r="J210" t="s">
        <v>213</v>
      </c>
    </row>
    <row r="211" spans="1:10" x14ac:dyDescent="0.3">
      <c r="A211" s="4" t="s">
        <v>211</v>
      </c>
      <c r="J211" t="s">
        <v>211</v>
      </c>
    </row>
    <row r="212" spans="1:10" x14ac:dyDescent="0.3">
      <c r="A212" s="4" t="s">
        <v>211</v>
      </c>
      <c r="J212" t="s">
        <v>211</v>
      </c>
    </row>
    <row r="213" spans="1:10" x14ac:dyDescent="0.3">
      <c r="A213" s="4" t="s">
        <v>211</v>
      </c>
      <c r="J213" t="s">
        <v>211</v>
      </c>
    </row>
    <row r="214" spans="1:10" x14ac:dyDescent="0.3">
      <c r="A214" s="4" t="s">
        <v>211</v>
      </c>
      <c r="J214" t="s">
        <v>211</v>
      </c>
    </row>
    <row r="215" spans="1:10" x14ac:dyDescent="0.3">
      <c r="A215" s="4" t="s">
        <v>211</v>
      </c>
      <c r="J215" t="s">
        <v>211</v>
      </c>
    </row>
    <row r="216" spans="1:10" x14ac:dyDescent="0.3">
      <c r="A216" s="13" t="s">
        <v>213</v>
      </c>
      <c r="J216" t="s">
        <v>213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F62D-1699-4364-B139-306337A08919}">
  <dimension ref="A1:I216"/>
  <sheetViews>
    <sheetView zoomScale="96" workbookViewId="0">
      <selection activeCell="M8" sqref="M8"/>
    </sheetView>
  </sheetViews>
  <sheetFormatPr defaultRowHeight="14.4" x14ac:dyDescent="0.3"/>
  <cols>
    <col min="2" max="2" width="9.88671875" bestFit="1" customWidth="1"/>
    <col min="6" max="6" width="12.5546875" bestFit="1" customWidth="1"/>
    <col min="7" max="7" width="15.5546875" bestFit="1" customWidth="1"/>
    <col min="8" max="8" width="6.5546875" bestFit="1" customWidth="1"/>
    <col min="9" max="9" width="10.77734375" bestFit="1" customWidth="1"/>
  </cols>
  <sheetData>
    <row r="1" spans="1:9" x14ac:dyDescent="0.3">
      <c r="A1" s="8" t="s">
        <v>2</v>
      </c>
      <c r="B1" s="18" t="s">
        <v>208</v>
      </c>
    </row>
    <row r="2" spans="1:9" x14ac:dyDescent="0.3">
      <c r="A2" s="4" t="s">
        <v>13</v>
      </c>
      <c r="B2" t="s">
        <v>211</v>
      </c>
    </row>
    <row r="3" spans="1:9" x14ac:dyDescent="0.3">
      <c r="A3" s="4" t="s">
        <v>13</v>
      </c>
      <c r="B3" t="s">
        <v>211</v>
      </c>
    </row>
    <row r="4" spans="1:9" x14ac:dyDescent="0.3">
      <c r="A4" s="4" t="s">
        <v>13</v>
      </c>
      <c r="B4" t="s">
        <v>211</v>
      </c>
    </row>
    <row r="5" spans="1:9" x14ac:dyDescent="0.3">
      <c r="A5" s="4" t="s">
        <v>13</v>
      </c>
      <c r="B5" t="s">
        <v>213</v>
      </c>
    </row>
    <row r="6" spans="1:9" x14ac:dyDescent="0.3">
      <c r="A6" s="4" t="s">
        <v>13</v>
      </c>
      <c r="B6" t="s">
        <v>211</v>
      </c>
    </row>
    <row r="7" spans="1:9" x14ac:dyDescent="0.3">
      <c r="A7" s="4" t="s">
        <v>13</v>
      </c>
      <c r="B7" t="s">
        <v>213</v>
      </c>
      <c r="F7" s="16" t="s">
        <v>224</v>
      </c>
      <c r="G7" s="16" t="s">
        <v>225</v>
      </c>
    </row>
    <row r="8" spans="1:9" x14ac:dyDescent="0.3">
      <c r="A8" s="4" t="s">
        <v>28</v>
      </c>
      <c r="B8" t="s">
        <v>213</v>
      </c>
      <c r="F8" s="16" t="s">
        <v>223</v>
      </c>
      <c r="G8" t="s">
        <v>213</v>
      </c>
      <c r="H8" t="s">
        <v>211</v>
      </c>
      <c r="I8" t="s">
        <v>214</v>
      </c>
    </row>
    <row r="9" spans="1:9" x14ac:dyDescent="0.3">
      <c r="A9" s="4" t="s">
        <v>13</v>
      </c>
      <c r="B9" t="s">
        <v>211</v>
      </c>
      <c r="F9" s="17" t="s">
        <v>28</v>
      </c>
      <c r="G9" s="19">
        <v>28</v>
      </c>
      <c r="H9" s="19">
        <v>48</v>
      </c>
      <c r="I9" s="19">
        <v>76</v>
      </c>
    </row>
    <row r="10" spans="1:9" x14ac:dyDescent="0.3">
      <c r="A10" s="4" t="s">
        <v>13</v>
      </c>
      <c r="B10" t="s">
        <v>211</v>
      </c>
      <c r="F10" s="17" t="s">
        <v>13</v>
      </c>
      <c r="G10" s="19">
        <v>39</v>
      </c>
      <c r="H10" s="19">
        <v>100</v>
      </c>
      <c r="I10" s="19">
        <v>139</v>
      </c>
    </row>
    <row r="11" spans="1:9" x14ac:dyDescent="0.3">
      <c r="A11" s="4" t="s">
        <v>13</v>
      </c>
      <c r="B11" t="s">
        <v>213</v>
      </c>
      <c r="F11" s="17" t="s">
        <v>214</v>
      </c>
      <c r="G11" s="19">
        <v>67</v>
      </c>
      <c r="H11" s="19">
        <v>148</v>
      </c>
      <c r="I11" s="19">
        <v>215</v>
      </c>
    </row>
    <row r="12" spans="1:9" x14ac:dyDescent="0.3">
      <c r="A12" s="4" t="s">
        <v>13</v>
      </c>
      <c r="B12" t="s">
        <v>211</v>
      </c>
    </row>
    <row r="13" spans="1:9" x14ac:dyDescent="0.3">
      <c r="A13" s="4" t="s">
        <v>13</v>
      </c>
      <c r="B13" t="s">
        <v>211</v>
      </c>
    </row>
    <row r="14" spans="1:9" x14ac:dyDescent="0.3">
      <c r="A14" s="4" t="s">
        <v>28</v>
      </c>
      <c r="B14" t="s">
        <v>213</v>
      </c>
    </row>
    <row r="15" spans="1:9" x14ac:dyDescent="0.3">
      <c r="A15" s="4" t="s">
        <v>28</v>
      </c>
      <c r="B15" t="s">
        <v>211</v>
      </c>
    </row>
    <row r="16" spans="1:9" x14ac:dyDescent="0.3">
      <c r="A16" s="4" t="s">
        <v>13</v>
      </c>
      <c r="B16" t="s">
        <v>213</v>
      </c>
    </row>
    <row r="17" spans="1:2" x14ac:dyDescent="0.3">
      <c r="A17" s="4" t="s">
        <v>28</v>
      </c>
      <c r="B17" t="s">
        <v>211</v>
      </c>
    </row>
    <row r="18" spans="1:2" x14ac:dyDescent="0.3">
      <c r="A18" s="4" t="s">
        <v>13</v>
      </c>
      <c r="B18" t="s">
        <v>211</v>
      </c>
    </row>
    <row r="19" spans="1:2" x14ac:dyDescent="0.3">
      <c r="A19" s="4" t="s">
        <v>28</v>
      </c>
      <c r="B19" t="s">
        <v>213</v>
      </c>
    </row>
    <row r="20" spans="1:2" x14ac:dyDescent="0.3">
      <c r="A20" s="4" t="s">
        <v>28</v>
      </c>
      <c r="B20" t="s">
        <v>213</v>
      </c>
    </row>
    <row r="21" spans="1:2" x14ac:dyDescent="0.3">
      <c r="A21" s="4" t="s">
        <v>13</v>
      </c>
      <c r="B21" t="s">
        <v>211</v>
      </c>
    </row>
    <row r="22" spans="1:2" x14ac:dyDescent="0.3">
      <c r="A22" s="4" t="s">
        <v>13</v>
      </c>
      <c r="B22" t="s">
        <v>211</v>
      </c>
    </row>
    <row r="23" spans="1:2" x14ac:dyDescent="0.3">
      <c r="A23" s="4" t="s">
        <v>28</v>
      </c>
      <c r="B23" t="s">
        <v>211</v>
      </c>
    </row>
    <row r="24" spans="1:2" x14ac:dyDescent="0.3">
      <c r="A24" s="4" t="s">
        <v>28</v>
      </c>
      <c r="B24" t="s">
        <v>211</v>
      </c>
    </row>
    <row r="25" spans="1:2" x14ac:dyDescent="0.3">
      <c r="A25" s="4" t="s">
        <v>28</v>
      </c>
      <c r="B25" t="s">
        <v>211</v>
      </c>
    </row>
    <row r="26" spans="1:2" x14ac:dyDescent="0.3">
      <c r="A26" s="4" t="s">
        <v>13</v>
      </c>
      <c r="B26" t="s">
        <v>211</v>
      </c>
    </row>
    <row r="27" spans="1:2" x14ac:dyDescent="0.3">
      <c r="A27" s="4" t="s">
        <v>28</v>
      </c>
      <c r="B27" t="s">
        <v>213</v>
      </c>
    </row>
    <row r="28" spans="1:2" x14ac:dyDescent="0.3">
      <c r="A28" s="4" t="s">
        <v>13</v>
      </c>
      <c r="B28" t="s">
        <v>211</v>
      </c>
    </row>
    <row r="29" spans="1:2" x14ac:dyDescent="0.3">
      <c r="A29" s="4" t="s">
        <v>13</v>
      </c>
      <c r="B29" t="s">
        <v>211</v>
      </c>
    </row>
    <row r="30" spans="1:2" x14ac:dyDescent="0.3">
      <c r="A30" s="4" t="s">
        <v>13</v>
      </c>
      <c r="B30" t="s">
        <v>211</v>
      </c>
    </row>
    <row r="31" spans="1:2" x14ac:dyDescent="0.3">
      <c r="A31" s="4" t="s">
        <v>13</v>
      </c>
      <c r="B31" t="s">
        <v>213</v>
      </c>
    </row>
    <row r="32" spans="1:2" x14ac:dyDescent="0.3">
      <c r="A32" s="4" t="s">
        <v>28</v>
      </c>
      <c r="B32" t="s">
        <v>211</v>
      </c>
    </row>
    <row r="33" spans="1:2" x14ac:dyDescent="0.3">
      <c r="A33" s="4" t="s">
        <v>28</v>
      </c>
      <c r="B33" t="s">
        <v>213</v>
      </c>
    </row>
    <row r="34" spans="1:2" x14ac:dyDescent="0.3">
      <c r="A34" s="4" t="s">
        <v>28</v>
      </c>
      <c r="B34" t="s">
        <v>211</v>
      </c>
    </row>
    <row r="35" spans="1:2" x14ac:dyDescent="0.3">
      <c r="A35" s="4" t="s">
        <v>28</v>
      </c>
      <c r="B35" t="s">
        <v>211</v>
      </c>
    </row>
    <row r="36" spans="1:2" x14ac:dyDescent="0.3">
      <c r="A36" s="4" t="s">
        <v>13</v>
      </c>
      <c r="B36" t="s">
        <v>213</v>
      </c>
    </row>
    <row r="37" spans="1:2" x14ac:dyDescent="0.3">
      <c r="A37" s="4" t="s">
        <v>28</v>
      </c>
      <c r="B37" t="s">
        <v>211</v>
      </c>
    </row>
    <row r="38" spans="1:2" x14ac:dyDescent="0.3">
      <c r="A38" s="4" t="s">
        <v>13</v>
      </c>
      <c r="B38" t="s">
        <v>213</v>
      </c>
    </row>
    <row r="39" spans="1:2" x14ac:dyDescent="0.3">
      <c r="A39" s="4" t="s">
        <v>28</v>
      </c>
      <c r="B39" t="s">
        <v>211</v>
      </c>
    </row>
    <row r="40" spans="1:2" x14ac:dyDescent="0.3">
      <c r="A40" s="4" t="s">
        <v>28</v>
      </c>
      <c r="B40" t="s">
        <v>211</v>
      </c>
    </row>
    <row r="41" spans="1:2" x14ac:dyDescent="0.3">
      <c r="A41" s="4" t="s">
        <v>13</v>
      </c>
      <c r="B41" t="s">
        <v>211</v>
      </c>
    </row>
    <row r="42" spans="1:2" x14ac:dyDescent="0.3">
      <c r="A42" s="4" t="s">
        <v>28</v>
      </c>
      <c r="B42" t="s">
        <v>211</v>
      </c>
    </row>
    <row r="43" spans="1:2" x14ac:dyDescent="0.3">
      <c r="A43" s="4" t="s">
        <v>28</v>
      </c>
      <c r="B43" t="s">
        <v>213</v>
      </c>
    </row>
    <row r="44" spans="1:2" x14ac:dyDescent="0.3">
      <c r="A44" s="4" t="s">
        <v>13</v>
      </c>
      <c r="B44" t="s">
        <v>213</v>
      </c>
    </row>
    <row r="45" spans="1:2" x14ac:dyDescent="0.3">
      <c r="A45" s="4" t="s">
        <v>13</v>
      </c>
      <c r="B45" t="s">
        <v>211</v>
      </c>
    </row>
    <row r="46" spans="1:2" x14ac:dyDescent="0.3">
      <c r="A46" s="4" t="s">
        <v>28</v>
      </c>
      <c r="B46" t="s">
        <v>211</v>
      </c>
    </row>
    <row r="47" spans="1:2" x14ac:dyDescent="0.3">
      <c r="A47" s="4" t="s">
        <v>28</v>
      </c>
      <c r="B47" t="s">
        <v>213</v>
      </c>
    </row>
    <row r="48" spans="1:2" x14ac:dyDescent="0.3">
      <c r="A48" s="4" t="s">
        <v>28</v>
      </c>
      <c r="B48" t="s">
        <v>213</v>
      </c>
    </row>
    <row r="49" spans="1:2" x14ac:dyDescent="0.3">
      <c r="A49" s="4" t="s">
        <v>13</v>
      </c>
      <c r="B49" t="s">
        <v>211</v>
      </c>
    </row>
    <row r="50" spans="1:2" x14ac:dyDescent="0.3">
      <c r="A50" s="4" t="s">
        <v>13</v>
      </c>
      <c r="B50" t="s">
        <v>211</v>
      </c>
    </row>
    <row r="51" spans="1:2" x14ac:dyDescent="0.3">
      <c r="A51" s="4" t="s">
        <v>28</v>
      </c>
      <c r="B51" t="s">
        <v>213</v>
      </c>
    </row>
    <row r="52" spans="1:2" x14ac:dyDescent="0.3">
      <c r="A52" s="4" t="s">
        <v>28</v>
      </c>
      <c r="B52" t="s">
        <v>211</v>
      </c>
    </row>
    <row r="53" spans="1:2" x14ac:dyDescent="0.3">
      <c r="A53" s="4" t="s">
        <v>13</v>
      </c>
      <c r="B53" t="s">
        <v>213</v>
      </c>
    </row>
    <row r="54" spans="1:2" x14ac:dyDescent="0.3">
      <c r="A54" s="4" t="s">
        <v>28</v>
      </c>
      <c r="B54" t="s">
        <v>213</v>
      </c>
    </row>
    <row r="55" spans="1:2" x14ac:dyDescent="0.3">
      <c r="A55" s="4" t="s">
        <v>13</v>
      </c>
      <c r="B55" t="s">
        <v>211</v>
      </c>
    </row>
    <row r="56" spans="1:2" x14ac:dyDescent="0.3">
      <c r="A56" s="4" t="s">
        <v>28</v>
      </c>
      <c r="B56" t="s">
        <v>211</v>
      </c>
    </row>
    <row r="57" spans="1:2" x14ac:dyDescent="0.3">
      <c r="A57" s="4" t="s">
        <v>13</v>
      </c>
      <c r="B57" t="s">
        <v>211</v>
      </c>
    </row>
    <row r="58" spans="1:2" x14ac:dyDescent="0.3">
      <c r="A58" s="4" t="s">
        <v>13</v>
      </c>
      <c r="B58" t="s">
        <v>211</v>
      </c>
    </row>
    <row r="59" spans="1:2" x14ac:dyDescent="0.3">
      <c r="A59" s="4" t="s">
        <v>13</v>
      </c>
      <c r="B59" t="s">
        <v>211</v>
      </c>
    </row>
    <row r="60" spans="1:2" x14ac:dyDescent="0.3">
      <c r="A60" s="4" t="s">
        <v>13</v>
      </c>
      <c r="B60" t="s">
        <v>211</v>
      </c>
    </row>
    <row r="61" spans="1:2" x14ac:dyDescent="0.3">
      <c r="A61" s="4" t="s">
        <v>13</v>
      </c>
      <c r="B61" t="s">
        <v>211</v>
      </c>
    </row>
    <row r="62" spans="1:2" x14ac:dyDescent="0.3">
      <c r="A62" s="4" t="s">
        <v>13</v>
      </c>
      <c r="B62" t="s">
        <v>211</v>
      </c>
    </row>
    <row r="63" spans="1:2" x14ac:dyDescent="0.3">
      <c r="A63" s="4" t="s">
        <v>13</v>
      </c>
      <c r="B63" t="s">
        <v>211</v>
      </c>
    </row>
    <row r="64" spans="1:2" x14ac:dyDescent="0.3">
      <c r="A64" s="4" t="s">
        <v>28</v>
      </c>
      <c r="B64" t="s">
        <v>211</v>
      </c>
    </row>
    <row r="65" spans="1:2" x14ac:dyDescent="0.3">
      <c r="A65" s="4" t="s">
        <v>13</v>
      </c>
      <c r="B65" t="s">
        <v>213</v>
      </c>
    </row>
    <row r="66" spans="1:2" x14ac:dyDescent="0.3">
      <c r="A66" s="4" t="s">
        <v>13</v>
      </c>
      <c r="B66" t="s">
        <v>211</v>
      </c>
    </row>
    <row r="67" spans="1:2" x14ac:dyDescent="0.3">
      <c r="A67" s="4" t="s">
        <v>13</v>
      </c>
      <c r="B67" t="s">
        <v>213</v>
      </c>
    </row>
    <row r="68" spans="1:2" x14ac:dyDescent="0.3">
      <c r="A68" s="4" t="s">
        <v>13</v>
      </c>
      <c r="B68" t="s">
        <v>211</v>
      </c>
    </row>
    <row r="69" spans="1:2" x14ac:dyDescent="0.3">
      <c r="A69" s="4" t="s">
        <v>13</v>
      </c>
      <c r="B69" t="s">
        <v>211</v>
      </c>
    </row>
    <row r="70" spans="1:2" x14ac:dyDescent="0.3">
      <c r="A70" s="4" t="s">
        <v>28</v>
      </c>
      <c r="B70" t="s">
        <v>213</v>
      </c>
    </row>
    <row r="71" spans="1:2" x14ac:dyDescent="0.3">
      <c r="A71" s="4" t="s">
        <v>13</v>
      </c>
      <c r="B71" t="s">
        <v>211</v>
      </c>
    </row>
    <row r="72" spans="1:2" x14ac:dyDescent="0.3">
      <c r="A72" s="4" t="s">
        <v>13</v>
      </c>
      <c r="B72" t="s">
        <v>211</v>
      </c>
    </row>
    <row r="73" spans="1:2" x14ac:dyDescent="0.3">
      <c r="A73" s="4" t="s">
        <v>13</v>
      </c>
      <c r="B73" t="s">
        <v>211</v>
      </c>
    </row>
    <row r="74" spans="1:2" x14ac:dyDescent="0.3">
      <c r="A74" s="4" t="s">
        <v>13</v>
      </c>
      <c r="B74" t="s">
        <v>211</v>
      </c>
    </row>
    <row r="75" spans="1:2" x14ac:dyDescent="0.3">
      <c r="A75" s="4" t="s">
        <v>13</v>
      </c>
      <c r="B75" t="s">
        <v>211</v>
      </c>
    </row>
    <row r="76" spans="1:2" x14ac:dyDescent="0.3">
      <c r="A76" s="4" t="s">
        <v>13</v>
      </c>
      <c r="B76" t="s">
        <v>211</v>
      </c>
    </row>
    <row r="77" spans="1:2" x14ac:dyDescent="0.3">
      <c r="A77" s="4" t="s">
        <v>28</v>
      </c>
      <c r="B77" t="s">
        <v>213</v>
      </c>
    </row>
    <row r="78" spans="1:2" x14ac:dyDescent="0.3">
      <c r="A78" s="4" t="s">
        <v>28</v>
      </c>
      <c r="B78" t="s">
        <v>211</v>
      </c>
    </row>
    <row r="79" spans="1:2" x14ac:dyDescent="0.3">
      <c r="A79" s="4" t="s">
        <v>13</v>
      </c>
      <c r="B79" t="s">
        <v>211</v>
      </c>
    </row>
    <row r="80" spans="1:2" x14ac:dyDescent="0.3">
      <c r="A80" s="4" t="s">
        <v>13</v>
      </c>
      <c r="B80" t="s">
        <v>211</v>
      </c>
    </row>
    <row r="81" spans="1:2" x14ac:dyDescent="0.3">
      <c r="A81" s="4" t="s">
        <v>28</v>
      </c>
      <c r="B81" t="s">
        <v>213</v>
      </c>
    </row>
    <row r="82" spans="1:2" x14ac:dyDescent="0.3">
      <c r="A82" s="4" t="s">
        <v>28</v>
      </c>
      <c r="B82" t="s">
        <v>211</v>
      </c>
    </row>
    <row r="83" spans="1:2" x14ac:dyDescent="0.3">
      <c r="A83" s="4" t="s">
        <v>13</v>
      </c>
      <c r="B83" t="s">
        <v>211</v>
      </c>
    </row>
    <row r="84" spans="1:2" x14ac:dyDescent="0.3">
      <c r="A84" s="4" t="s">
        <v>13</v>
      </c>
      <c r="B84" t="s">
        <v>213</v>
      </c>
    </row>
    <row r="85" spans="1:2" x14ac:dyDescent="0.3">
      <c r="A85" s="4" t="s">
        <v>13</v>
      </c>
      <c r="B85" t="s">
        <v>211</v>
      </c>
    </row>
    <row r="86" spans="1:2" x14ac:dyDescent="0.3">
      <c r="A86" s="4" t="s">
        <v>13</v>
      </c>
      <c r="B86" t="s">
        <v>211</v>
      </c>
    </row>
    <row r="87" spans="1:2" x14ac:dyDescent="0.3">
      <c r="A87" s="4" t="s">
        <v>28</v>
      </c>
      <c r="B87" t="s">
        <v>211</v>
      </c>
    </row>
    <row r="88" spans="1:2" x14ac:dyDescent="0.3">
      <c r="A88" s="4" t="s">
        <v>13</v>
      </c>
      <c r="B88" t="s">
        <v>211</v>
      </c>
    </row>
    <row r="89" spans="1:2" x14ac:dyDescent="0.3">
      <c r="A89" s="4" t="s">
        <v>13</v>
      </c>
      <c r="B89" t="s">
        <v>213</v>
      </c>
    </row>
    <row r="90" spans="1:2" x14ac:dyDescent="0.3">
      <c r="A90" s="4" t="s">
        <v>28</v>
      </c>
      <c r="B90" t="s">
        <v>211</v>
      </c>
    </row>
    <row r="91" spans="1:2" x14ac:dyDescent="0.3">
      <c r="A91" s="4" t="s">
        <v>28</v>
      </c>
      <c r="B91" t="s">
        <v>211</v>
      </c>
    </row>
    <row r="92" spans="1:2" x14ac:dyDescent="0.3">
      <c r="A92" s="4" t="s">
        <v>28</v>
      </c>
      <c r="B92" t="s">
        <v>211</v>
      </c>
    </row>
    <row r="93" spans="1:2" x14ac:dyDescent="0.3">
      <c r="A93" s="4" t="s">
        <v>13</v>
      </c>
      <c r="B93" t="s">
        <v>213</v>
      </c>
    </row>
    <row r="94" spans="1:2" x14ac:dyDescent="0.3">
      <c r="A94" s="4" t="s">
        <v>28</v>
      </c>
      <c r="B94" t="s">
        <v>211</v>
      </c>
    </row>
    <row r="95" spans="1:2" x14ac:dyDescent="0.3">
      <c r="A95" s="4" t="s">
        <v>13</v>
      </c>
      <c r="B95" t="s">
        <v>213</v>
      </c>
    </row>
    <row r="96" spans="1:2" x14ac:dyDescent="0.3">
      <c r="A96" s="4" t="s">
        <v>13</v>
      </c>
      <c r="B96" t="s">
        <v>211</v>
      </c>
    </row>
    <row r="97" spans="1:2" x14ac:dyDescent="0.3">
      <c r="A97" s="4" t="s">
        <v>13</v>
      </c>
      <c r="B97" t="s">
        <v>211</v>
      </c>
    </row>
    <row r="98" spans="1:2" x14ac:dyDescent="0.3">
      <c r="A98" s="4" t="s">
        <v>28</v>
      </c>
      <c r="B98" t="s">
        <v>211</v>
      </c>
    </row>
    <row r="99" spans="1:2" x14ac:dyDescent="0.3">
      <c r="A99" s="4" t="s">
        <v>28</v>
      </c>
      <c r="B99" t="s">
        <v>213</v>
      </c>
    </row>
    <row r="100" spans="1:2" x14ac:dyDescent="0.3">
      <c r="A100" s="4" t="s">
        <v>28</v>
      </c>
      <c r="B100" t="s">
        <v>211</v>
      </c>
    </row>
    <row r="101" spans="1:2" x14ac:dyDescent="0.3">
      <c r="A101" s="4" t="s">
        <v>13</v>
      </c>
      <c r="B101" t="s">
        <v>213</v>
      </c>
    </row>
    <row r="102" spans="1:2" x14ac:dyDescent="0.3">
      <c r="A102" s="4" t="s">
        <v>28</v>
      </c>
      <c r="B102" t="s">
        <v>213</v>
      </c>
    </row>
    <row r="103" spans="1:2" x14ac:dyDescent="0.3">
      <c r="A103" s="4" t="s">
        <v>13</v>
      </c>
      <c r="B103" t="s">
        <v>211</v>
      </c>
    </row>
    <row r="104" spans="1:2" x14ac:dyDescent="0.3">
      <c r="A104" s="4" t="s">
        <v>28</v>
      </c>
      <c r="B104" t="s">
        <v>211</v>
      </c>
    </row>
    <row r="105" spans="1:2" x14ac:dyDescent="0.3">
      <c r="A105" s="4" t="s">
        <v>13</v>
      </c>
      <c r="B105" t="s">
        <v>211</v>
      </c>
    </row>
    <row r="106" spans="1:2" x14ac:dyDescent="0.3">
      <c r="A106" s="4" t="s">
        <v>13</v>
      </c>
      <c r="B106" t="s">
        <v>211</v>
      </c>
    </row>
    <row r="107" spans="1:2" x14ac:dyDescent="0.3">
      <c r="A107" s="4" t="s">
        <v>13</v>
      </c>
      <c r="B107" t="s">
        <v>213</v>
      </c>
    </row>
    <row r="108" spans="1:2" x14ac:dyDescent="0.3">
      <c r="A108" s="4" t="s">
        <v>13</v>
      </c>
      <c r="B108" t="s">
        <v>213</v>
      </c>
    </row>
    <row r="109" spans="1:2" x14ac:dyDescent="0.3">
      <c r="A109" s="4" t="s">
        <v>13</v>
      </c>
      <c r="B109" t="s">
        <v>211</v>
      </c>
    </row>
    <row r="110" spans="1:2" x14ac:dyDescent="0.3">
      <c r="A110" s="4" t="s">
        <v>13</v>
      </c>
      <c r="B110" t="s">
        <v>211</v>
      </c>
    </row>
    <row r="111" spans="1:2" x14ac:dyDescent="0.3">
      <c r="A111" s="4" t="s">
        <v>13</v>
      </c>
      <c r="B111" t="s">
        <v>213</v>
      </c>
    </row>
    <row r="112" spans="1:2" x14ac:dyDescent="0.3">
      <c r="A112" s="4" t="s">
        <v>28</v>
      </c>
      <c r="B112" t="s">
        <v>211</v>
      </c>
    </row>
    <row r="113" spans="1:2" x14ac:dyDescent="0.3">
      <c r="A113" s="4" t="s">
        <v>13</v>
      </c>
      <c r="B113" t="s">
        <v>213</v>
      </c>
    </row>
    <row r="114" spans="1:2" x14ac:dyDescent="0.3">
      <c r="A114" s="4" t="s">
        <v>13</v>
      </c>
      <c r="B114" t="s">
        <v>211</v>
      </c>
    </row>
    <row r="115" spans="1:2" x14ac:dyDescent="0.3">
      <c r="A115" s="4" t="s">
        <v>28</v>
      </c>
      <c r="B115" t="s">
        <v>211</v>
      </c>
    </row>
    <row r="116" spans="1:2" x14ac:dyDescent="0.3">
      <c r="A116" s="4" t="s">
        <v>13</v>
      </c>
      <c r="B116" t="s">
        <v>211</v>
      </c>
    </row>
    <row r="117" spans="1:2" x14ac:dyDescent="0.3">
      <c r="A117" s="4" t="s">
        <v>28</v>
      </c>
      <c r="B117" t="s">
        <v>211</v>
      </c>
    </row>
    <row r="118" spans="1:2" x14ac:dyDescent="0.3">
      <c r="A118" s="4" t="s">
        <v>13</v>
      </c>
      <c r="B118" t="s">
        <v>211</v>
      </c>
    </row>
    <row r="119" spans="1:2" x14ac:dyDescent="0.3">
      <c r="A119" s="4" t="s">
        <v>13</v>
      </c>
      <c r="B119" t="s">
        <v>211</v>
      </c>
    </row>
    <row r="120" spans="1:2" x14ac:dyDescent="0.3">
      <c r="A120" s="4" t="s">
        <v>13</v>
      </c>
      <c r="B120" t="s">
        <v>211</v>
      </c>
    </row>
    <row r="121" spans="1:2" x14ac:dyDescent="0.3">
      <c r="A121" s="4" t="s">
        <v>13</v>
      </c>
      <c r="B121" t="s">
        <v>211</v>
      </c>
    </row>
    <row r="122" spans="1:2" x14ac:dyDescent="0.3">
      <c r="A122" s="4" t="s">
        <v>13</v>
      </c>
      <c r="B122" t="s">
        <v>213</v>
      </c>
    </row>
    <row r="123" spans="1:2" x14ac:dyDescent="0.3">
      <c r="A123" s="4" t="s">
        <v>28</v>
      </c>
      <c r="B123" t="s">
        <v>211</v>
      </c>
    </row>
    <row r="124" spans="1:2" x14ac:dyDescent="0.3">
      <c r="A124" s="4" t="s">
        <v>28</v>
      </c>
      <c r="B124" t="s">
        <v>211</v>
      </c>
    </row>
    <row r="125" spans="1:2" x14ac:dyDescent="0.3">
      <c r="A125" s="4" t="s">
        <v>13</v>
      </c>
      <c r="B125" t="s">
        <v>211</v>
      </c>
    </row>
    <row r="126" spans="1:2" x14ac:dyDescent="0.3">
      <c r="A126" s="4" t="s">
        <v>13</v>
      </c>
      <c r="B126" t="s">
        <v>211</v>
      </c>
    </row>
    <row r="127" spans="1:2" x14ac:dyDescent="0.3">
      <c r="A127" s="4" t="s">
        <v>28</v>
      </c>
      <c r="B127" t="s">
        <v>211</v>
      </c>
    </row>
    <row r="128" spans="1:2" x14ac:dyDescent="0.3">
      <c r="A128" s="4" t="s">
        <v>28</v>
      </c>
      <c r="B128" t="s">
        <v>211</v>
      </c>
    </row>
    <row r="129" spans="1:2" x14ac:dyDescent="0.3">
      <c r="A129" s="4" t="s">
        <v>28</v>
      </c>
      <c r="B129" t="s">
        <v>211</v>
      </c>
    </row>
    <row r="130" spans="1:2" x14ac:dyDescent="0.3">
      <c r="A130" s="4" t="s">
        <v>13</v>
      </c>
      <c r="B130" t="s">
        <v>211</v>
      </c>
    </row>
    <row r="131" spans="1:2" x14ac:dyDescent="0.3">
      <c r="A131" s="4" t="s">
        <v>13</v>
      </c>
      <c r="B131" t="s">
        <v>211</v>
      </c>
    </row>
    <row r="132" spans="1:2" x14ac:dyDescent="0.3">
      <c r="A132" s="4" t="s">
        <v>13</v>
      </c>
      <c r="B132" t="s">
        <v>213</v>
      </c>
    </row>
    <row r="133" spans="1:2" x14ac:dyDescent="0.3">
      <c r="A133" s="4" t="s">
        <v>28</v>
      </c>
      <c r="B133" t="s">
        <v>211</v>
      </c>
    </row>
    <row r="134" spans="1:2" x14ac:dyDescent="0.3">
      <c r="A134" s="4" t="s">
        <v>13</v>
      </c>
      <c r="B134" t="s">
        <v>211</v>
      </c>
    </row>
    <row r="135" spans="1:2" x14ac:dyDescent="0.3">
      <c r="A135" s="4" t="s">
        <v>13</v>
      </c>
      <c r="B135" t="s">
        <v>211</v>
      </c>
    </row>
    <row r="136" spans="1:2" x14ac:dyDescent="0.3">
      <c r="A136" s="4" t="s">
        <v>28</v>
      </c>
      <c r="B136" t="s">
        <v>211</v>
      </c>
    </row>
    <row r="137" spans="1:2" x14ac:dyDescent="0.3">
      <c r="A137" s="4" t="s">
        <v>28</v>
      </c>
      <c r="B137" t="s">
        <v>211</v>
      </c>
    </row>
    <row r="138" spans="1:2" x14ac:dyDescent="0.3">
      <c r="A138" s="4" t="s">
        <v>28</v>
      </c>
      <c r="B138" t="s">
        <v>213</v>
      </c>
    </row>
    <row r="139" spans="1:2" x14ac:dyDescent="0.3">
      <c r="A139" s="4" t="s">
        <v>13</v>
      </c>
      <c r="B139" t="s">
        <v>211</v>
      </c>
    </row>
    <row r="140" spans="1:2" x14ac:dyDescent="0.3">
      <c r="A140" s="4" t="s">
        <v>28</v>
      </c>
      <c r="B140" t="s">
        <v>211</v>
      </c>
    </row>
    <row r="141" spans="1:2" x14ac:dyDescent="0.3">
      <c r="A141" s="4" t="s">
        <v>13</v>
      </c>
      <c r="B141" t="s">
        <v>211</v>
      </c>
    </row>
    <row r="142" spans="1:2" x14ac:dyDescent="0.3">
      <c r="A142" s="4" t="s">
        <v>13</v>
      </c>
      <c r="B142" t="s">
        <v>211</v>
      </c>
    </row>
    <row r="143" spans="1:2" x14ac:dyDescent="0.3">
      <c r="A143" s="4" t="s">
        <v>13</v>
      </c>
      <c r="B143" t="s">
        <v>213</v>
      </c>
    </row>
    <row r="144" spans="1:2" x14ac:dyDescent="0.3">
      <c r="A144" s="4" t="s">
        <v>13</v>
      </c>
      <c r="B144" t="s">
        <v>211</v>
      </c>
    </row>
    <row r="145" spans="1:2" x14ac:dyDescent="0.3">
      <c r="A145" s="4" t="s">
        <v>13</v>
      </c>
      <c r="B145" t="s">
        <v>211</v>
      </c>
    </row>
    <row r="146" spans="1:2" x14ac:dyDescent="0.3">
      <c r="A146" s="4" t="s">
        <v>13</v>
      </c>
      <c r="B146" t="s">
        <v>213</v>
      </c>
    </row>
    <row r="147" spans="1:2" x14ac:dyDescent="0.3">
      <c r="A147" s="4" t="s">
        <v>13</v>
      </c>
      <c r="B147" t="s">
        <v>211</v>
      </c>
    </row>
    <row r="148" spans="1:2" x14ac:dyDescent="0.3">
      <c r="A148" s="4" t="s">
        <v>13</v>
      </c>
      <c r="B148" t="s">
        <v>211</v>
      </c>
    </row>
    <row r="149" spans="1:2" x14ac:dyDescent="0.3">
      <c r="A149" s="4" t="s">
        <v>13</v>
      </c>
      <c r="B149" t="s">
        <v>211</v>
      </c>
    </row>
    <row r="150" spans="1:2" x14ac:dyDescent="0.3">
      <c r="A150" s="4" t="s">
        <v>28</v>
      </c>
      <c r="B150" t="s">
        <v>211</v>
      </c>
    </row>
    <row r="151" spans="1:2" x14ac:dyDescent="0.3">
      <c r="A151" s="4" t="s">
        <v>13</v>
      </c>
      <c r="B151" t="s">
        <v>213</v>
      </c>
    </row>
    <row r="152" spans="1:2" x14ac:dyDescent="0.3">
      <c r="A152" s="4" t="s">
        <v>13</v>
      </c>
      <c r="B152" t="s">
        <v>211</v>
      </c>
    </row>
    <row r="153" spans="1:2" x14ac:dyDescent="0.3">
      <c r="A153" s="4" t="s">
        <v>13</v>
      </c>
      <c r="B153" t="s">
        <v>211</v>
      </c>
    </row>
    <row r="154" spans="1:2" x14ac:dyDescent="0.3">
      <c r="A154" s="4" t="s">
        <v>28</v>
      </c>
      <c r="B154" t="s">
        <v>211</v>
      </c>
    </row>
    <row r="155" spans="1:2" x14ac:dyDescent="0.3">
      <c r="A155" s="4" t="s">
        <v>13</v>
      </c>
      <c r="B155" t="s">
        <v>211</v>
      </c>
    </row>
    <row r="156" spans="1:2" x14ac:dyDescent="0.3">
      <c r="A156" s="4" t="s">
        <v>13</v>
      </c>
      <c r="B156" t="s">
        <v>211</v>
      </c>
    </row>
    <row r="157" spans="1:2" x14ac:dyDescent="0.3">
      <c r="A157" s="4" t="s">
        <v>13</v>
      </c>
      <c r="B157" t="s">
        <v>213</v>
      </c>
    </row>
    <row r="158" spans="1:2" x14ac:dyDescent="0.3">
      <c r="A158" s="4" t="s">
        <v>13</v>
      </c>
      <c r="B158" t="s">
        <v>211</v>
      </c>
    </row>
    <row r="159" spans="1:2" x14ac:dyDescent="0.3">
      <c r="A159" s="4" t="s">
        <v>13</v>
      </c>
      <c r="B159" t="s">
        <v>211</v>
      </c>
    </row>
    <row r="160" spans="1:2" x14ac:dyDescent="0.3">
      <c r="A160" s="4" t="s">
        <v>13</v>
      </c>
      <c r="B160" t="s">
        <v>213</v>
      </c>
    </row>
    <row r="161" spans="1:2" x14ac:dyDescent="0.3">
      <c r="A161" s="4" t="s">
        <v>13</v>
      </c>
      <c r="B161" t="s">
        <v>213</v>
      </c>
    </row>
    <row r="162" spans="1:2" x14ac:dyDescent="0.3">
      <c r="A162" s="4" t="s">
        <v>13</v>
      </c>
      <c r="B162" t="s">
        <v>211</v>
      </c>
    </row>
    <row r="163" spans="1:2" x14ac:dyDescent="0.3">
      <c r="A163" s="4" t="s">
        <v>13</v>
      </c>
      <c r="B163" t="s">
        <v>213</v>
      </c>
    </row>
    <row r="164" spans="1:2" x14ac:dyDescent="0.3">
      <c r="A164" s="4" t="s">
        <v>13</v>
      </c>
      <c r="B164" t="s">
        <v>211</v>
      </c>
    </row>
    <row r="165" spans="1:2" x14ac:dyDescent="0.3">
      <c r="A165" s="4" t="s">
        <v>13</v>
      </c>
      <c r="B165" t="s">
        <v>211</v>
      </c>
    </row>
    <row r="166" spans="1:2" x14ac:dyDescent="0.3">
      <c r="A166" s="4" t="s">
        <v>28</v>
      </c>
      <c r="B166" t="s">
        <v>211</v>
      </c>
    </row>
    <row r="167" spans="1:2" x14ac:dyDescent="0.3">
      <c r="A167" s="4" t="s">
        <v>28</v>
      </c>
      <c r="B167" t="s">
        <v>213</v>
      </c>
    </row>
    <row r="168" spans="1:2" x14ac:dyDescent="0.3">
      <c r="A168" s="4" t="s">
        <v>13</v>
      </c>
      <c r="B168" t="s">
        <v>211</v>
      </c>
    </row>
    <row r="169" spans="1:2" x14ac:dyDescent="0.3">
      <c r="A169" s="4" t="s">
        <v>13</v>
      </c>
      <c r="B169" t="s">
        <v>213</v>
      </c>
    </row>
    <row r="170" spans="1:2" x14ac:dyDescent="0.3">
      <c r="A170" s="4" t="s">
        <v>28</v>
      </c>
      <c r="B170" t="s">
        <v>213</v>
      </c>
    </row>
    <row r="171" spans="1:2" x14ac:dyDescent="0.3">
      <c r="A171" s="4" t="s">
        <v>13</v>
      </c>
      <c r="B171" t="s">
        <v>213</v>
      </c>
    </row>
    <row r="172" spans="1:2" x14ac:dyDescent="0.3">
      <c r="A172" s="4" t="s">
        <v>28</v>
      </c>
      <c r="B172" t="s">
        <v>213</v>
      </c>
    </row>
    <row r="173" spans="1:2" x14ac:dyDescent="0.3">
      <c r="A173" s="4" t="s">
        <v>13</v>
      </c>
      <c r="B173" t="s">
        <v>211</v>
      </c>
    </row>
    <row r="174" spans="1:2" x14ac:dyDescent="0.3">
      <c r="A174" s="4" t="s">
        <v>13</v>
      </c>
      <c r="B174" t="s">
        <v>211</v>
      </c>
    </row>
    <row r="175" spans="1:2" x14ac:dyDescent="0.3">
      <c r="A175" s="4" t="s">
        <v>28</v>
      </c>
      <c r="B175" t="s">
        <v>213</v>
      </c>
    </row>
    <row r="176" spans="1:2" x14ac:dyDescent="0.3">
      <c r="A176" s="4" t="s">
        <v>13</v>
      </c>
      <c r="B176" t="s">
        <v>211</v>
      </c>
    </row>
    <row r="177" spans="1:2" x14ac:dyDescent="0.3">
      <c r="A177" s="4" t="s">
        <v>13</v>
      </c>
      <c r="B177" t="s">
        <v>213</v>
      </c>
    </row>
    <row r="178" spans="1:2" x14ac:dyDescent="0.3">
      <c r="A178" s="4" t="s">
        <v>28</v>
      </c>
      <c r="B178" t="s">
        <v>211</v>
      </c>
    </row>
    <row r="179" spans="1:2" x14ac:dyDescent="0.3">
      <c r="A179" s="4" t="s">
        <v>28</v>
      </c>
      <c r="B179" t="s">
        <v>211</v>
      </c>
    </row>
    <row r="180" spans="1:2" x14ac:dyDescent="0.3">
      <c r="A180" s="4" t="s">
        <v>13</v>
      </c>
      <c r="B180" t="s">
        <v>211</v>
      </c>
    </row>
    <row r="181" spans="1:2" x14ac:dyDescent="0.3">
      <c r="A181" s="4" t="s">
        <v>28</v>
      </c>
      <c r="B181" t="s">
        <v>213</v>
      </c>
    </row>
    <row r="182" spans="1:2" x14ac:dyDescent="0.3">
      <c r="A182" s="4" t="s">
        <v>13</v>
      </c>
      <c r="B182" t="s">
        <v>211</v>
      </c>
    </row>
    <row r="183" spans="1:2" x14ac:dyDescent="0.3">
      <c r="A183" s="4" t="s">
        <v>13</v>
      </c>
      <c r="B183" t="s">
        <v>213</v>
      </c>
    </row>
    <row r="184" spans="1:2" x14ac:dyDescent="0.3">
      <c r="A184" s="4" t="s">
        <v>13</v>
      </c>
      <c r="B184" t="s">
        <v>213</v>
      </c>
    </row>
    <row r="185" spans="1:2" x14ac:dyDescent="0.3">
      <c r="A185" s="4" t="s">
        <v>13</v>
      </c>
      <c r="B185" t="s">
        <v>211</v>
      </c>
    </row>
    <row r="186" spans="1:2" x14ac:dyDescent="0.3">
      <c r="A186" s="4" t="s">
        <v>28</v>
      </c>
      <c r="B186" t="s">
        <v>213</v>
      </c>
    </row>
    <row r="187" spans="1:2" x14ac:dyDescent="0.3">
      <c r="A187" s="4" t="s">
        <v>28</v>
      </c>
      <c r="B187" t="s">
        <v>211</v>
      </c>
    </row>
    <row r="188" spans="1:2" x14ac:dyDescent="0.3">
      <c r="A188" s="4" t="s">
        <v>28</v>
      </c>
      <c r="B188" t="s">
        <v>213</v>
      </c>
    </row>
    <row r="189" spans="1:2" x14ac:dyDescent="0.3">
      <c r="A189" s="4" t="s">
        <v>13</v>
      </c>
      <c r="B189" t="s">
        <v>211</v>
      </c>
    </row>
    <row r="190" spans="1:2" x14ac:dyDescent="0.3">
      <c r="A190" s="4" t="s">
        <v>13</v>
      </c>
      <c r="B190" t="s">
        <v>213</v>
      </c>
    </row>
    <row r="191" spans="1:2" x14ac:dyDescent="0.3">
      <c r="A191" s="4" t="s">
        <v>28</v>
      </c>
      <c r="B191" t="s">
        <v>213</v>
      </c>
    </row>
    <row r="192" spans="1:2" x14ac:dyDescent="0.3">
      <c r="A192" s="4" t="s">
        <v>28</v>
      </c>
      <c r="B192" t="s">
        <v>213</v>
      </c>
    </row>
    <row r="193" spans="1:2" x14ac:dyDescent="0.3">
      <c r="A193" s="4" t="s">
        <v>13</v>
      </c>
      <c r="B193" t="s">
        <v>211</v>
      </c>
    </row>
    <row r="194" spans="1:2" x14ac:dyDescent="0.3">
      <c r="A194" s="4" t="s">
        <v>13</v>
      </c>
      <c r="B194" t="s">
        <v>211</v>
      </c>
    </row>
    <row r="195" spans="1:2" x14ac:dyDescent="0.3">
      <c r="A195" s="4" t="s">
        <v>28</v>
      </c>
      <c r="B195" t="s">
        <v>211</v>
      </c>
    </row>
    <row r="196" spans="1:2" x14ac:dyDescent="0.3">
      <c r="A196" s="4" t="s">
        <v>13</v>
      </c>
      <c r="B196" t="s">
        <v>213</v>
      </c>
    </row>
    <row r="197" spans="1:2" x14ac:dyDescent="0.3">
      <c r="A197" s="4" t="s">
        <v>13</v>
      </c>
      <c r="B197" t="s">
        <v>211</v>
      </c>
    </row>
    <row r="198" spans="1:2" x14ac:dyDescent="0.3">
      <c r="A198" s="4" t="s">
        <v>13</v>
      </c>
      <c r="B198" t="s">
        <v>211</v>
      </c>
    </row>
    <row r="199" spans="1:2" x14ac:dyDescent="0.3">
      <c r="A199" s="4" t="s">
        <v>28</v>
      </c>
      <c r="B199" t="s">
        <v>211</v>
      </c>
    </row>
    <row r="200" spans="1:2" x14ac:dyDescent="0.3">
      <c r="A200" s="4" t="s">
        <v>28</v>
      </c>
      <c r="B200" t="s">
        <v>213</v>
      </c>
    </row>
    <row r="201" spans="1:2" x14ac:dyDescent="0.3">
      <c r="A201" s="4" t="s">
        <v>13</v>
      </c>
      <c r="B201" t="s">
        <v>211</v>
      </c>
    </row>
    <row r="202" spans="1:2" x14ac:dyDescent="0.3">
      <c r="A202" s="4" t="s">
        <v>13</v>
      </c>
      <c r="B202" t="s">
        <v>211</v>
      </c>
    </row>
    <row r="203" spans="1:2" x14ac:dyDescent="0.3">
      <c r="A203" s="4" t="s">
        <v>13</v>
      </c>
      <c r="B203" t="s">
        <v>213</v>
      </c>
    </row>
    <row r="204" spans="1:2" x14ac:dyDescent="0.3">
      <c r="A204" s="4" t="s">
        <v>13</v>
      </c>
      <c r="B204" t="s">
        <v>211</v>
      </c>
    </row>
    <row r="205" spans="1:2" x14ac:dyDescent="0.3">
      <c r="A205" s="4" t="s">
        <v>13</v>
      </c>
      <c r="B205" t="s">
        <v>211</v>
      </c>
    </row>
    <row r="206" spans="1:2" x14ac:dyDescent="0.3">
      <c r="A206" s="4" t="s">
        <v>28</v>
      </c>
      <c r="B206" t="s">
        <v>211</v>
      </c>
    </row>
    <row r="207" spans="1:2" x14ac:dyDescent="0.3">
      <c r="A207" s="4" t="s">
        <v>13</v>
      </c>
      <c r="B207" t="s">
        <v>211</v>
      </c>
    </row>
    <row r="208" spans="1:2" x14ac:dyDescent="0.3">
      <c r="A208" s="4" t="s">
        <v>13</v>
      </c>
      <c r="B208" t="s">
        <v>213</v>
      </c>
    </row>
    <row r="209" spans="1:2" x14ac:dyDescent="0.3">
      <c r="A209" s="4" t="s">
        <v>13</v>
      </c>
      <c r="B209" t="s">
        <v>211</v>
      </c>
    </row>
    <row r="210" spans="1:2" x14ac:dyDescent="0.3">
      <c r="A210" s="4" t="s">
        <v>28</v>
      </c>
      <c r="B210" t="s">
        <v>213</v>
      </c>
    </row>
    <row r="211" spans="1:2" x14ac:dyDescent="0.3">
      <c r="A211" s="4" t="s">
        <v>13</v>
      </c>
      <c r="B211" t="s">
        <v>211</v>
      </c>
    </row>
    <row r="212" spans="1:2" x14ac:dyDescent="0.3">
      <c r="A212" s="4" t="s">
        <v>13</v>
      </c>
      <c r="B212" t="s">
        <v>211</v>
      </c>
    </row>
    <row r="213" spans="1:2" x14ac:dyDescent="0.3">
      <c r="A213" s="4" t="s">
        <v>13</v>
      </c>
      <c r="B213" t="s">
        <v>211</v>
      </c>
    </row>
    <row r="214" spans="1:2" x14ac:dyDescent="0.3">
      <c r="A214" s="4" t="s">
        <v>13</v>
      </c>
      <c r="B214" t="s">
        <v>211</v>
      </c>
    </row>
    <row r="215" spans="1:2" x14ac:dyDescent="0.3">
      <c r="A215" s="4" t="s">
        <v>28</v>
      </c>
      <c r="B215" t="s">
        <v>211</v>
      </c>
    </row>
    <row r="216" spans="1:2" x14ac:dyDescent="0.3">
      <c r="A216" s="13" t="s">
        <v>13</v>
      </c>
      <c r="B216" t="s">
        <v>213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479-CEF9-4811-98B9-7B88AF34E712}">
  <dimension ref="F7:I10"/>
  <sheetViews>
    <sheetView workbookViewId="0">
      <selection activeCell="H5" sqref="H5"/>
    </sheetView>
  </sheetViews>
  <sheetFormatPr defaultRowHeight="14.4" x14ac:dyDescent="0.3"/>
  <cols>
    <col min="6" max="6" width="12.5546875" bestFit="1" customWidth="1"/>
    <col min="7" max="7" width="15.21875" bestFit="1" customWidth="1"/>
    <col min="8" max="8" width="11.5546875" bestFit="1" customWidth="1"/>
    <col min="9" max="9" width="11.88671875" bestFit="1" customWidth="1"/>
    <col min="10" max="10" width="12" bestFit="1" customWidth="1"/>
  </cols>
  <sheetData>
    <row r="7" spans="6:9" x14ac:dyDescent="0.3">
      <c r="F7" s="16" t="s">
        <v>223</v>
      </c>
      <c r="G7" t="s">
        <v>226</v>
      </c>
      <c r="H7" t="s">
        <v>227</v>
      </c>
      <c r="I7" t="s">
        <v>228</v>
      </c>
    </row>
    <row r="8" spans="6:9" x14ac:dyDescent="0.3">
      <c r="F8" s="17" t="s">
        <v>213</v>
      </c>
      <c r="G8">
        <v>57.544029850746277</v>
      </c>
      <c r="H8">
        <v>40.89</v>
      </c>
      <c r="I8">
        <v>77.8</v>
      </c>
    </row>
    <row r="9" spans="6:9" x14ac:dyDescent="0.3">
      <c r="F9" s="17" t="s">
        <v>211</v>
      </c>
      <c r="G9">
        <v>71.721486486486484</v>
      </c>
      <c r="H9">
        <v>49</v>
      </c>
      <c r="I9">
        <v>89.4</v>
      </c>
    </row>
    <row r="10" spans="6:9" x14ac:dyDescent="0.3">
      <c r="F10" s="17" t="s">
        <v>214</v>
      </c>
      <c r="G10">
        <v>67.303395348837213</v>
      </c>
      <c r="H10">
        <v>40.89</v>
      </c>
      <c r="I10">
        <v>89.4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72A6-6BD3-4E6A-B783-E345C8BEA5CD}">
  <dimension ref="A3:D7"/>
  <sheetViews>
    <sheetView workbookViewId="0">
      <selection activeCell="M13" sqref="M1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19</v>
      </c>
      <c r="B5" s="19">
        <v>27</v>
      </c>
      <c r="C5" s="19">
        <v>57</v>
      </c>
      <c r="D5" s="19">
        <v>84</v>
      </c>
    </row>
    <row r="6" spans="1:4" x14ac:dyDescent="0.3">
      <c r="A6" s="17" t="s">
        <v>14</v>
      </c>
      <c r="B6" s="19">
        <v>40</v>
      </c>
      <c r="C6" s="19">
        <v>91</v>
      </c>
      <c r="D6" s="19">
        <v>131</v>
      </c>
    </row>
    <row r="7" spans="1:4" x14ac:dyDescent="0.3">
      <c r="A7" s="17" t="s">
        <v>214</v>
      </c>
      <c r="B7" s="19">
        <v>67</v>
      </c>
      <c r="C7" s="19">
        <v>148</v>
      </c>
      <c r="D7" s="19">
        <v>215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84C4-396F-443A-8998-61F5B3486D47}">
  <dimension ref="E7:H11"/>
  <sheetViews>
    <sheetView workbookViewId="0">
      <selection activeCell="F8" sqref="F8"/>
    </sheetView>
  </sheetViews>
  <sheetFormatPr defaultRowHeight="14.4" x14ac:dyDescent="0.3"/>
  <cols>
    <col min="5" max="5" width="13.21875" bestFit="1" customWidth="1"/>
    <col min="6" max="6" width="15.5546875" bestFit="1" customWidth="1"/>
    <col min="7" max="7" width="6.5546875" bestFit="1" customWidth="1"/>
    <col min="8" max="8" width="10.77734375" bestFit="1" customWidth="1"/>
    <col min="9" max="9" width="13.21875" bestFit="1" customWidth="1"/>
    <col min="10" max="10" width="16.88671875" bestFit="1" customWidth="1"/>
    <col min="11" max="11" width="18" bestFit="1" customWidth="1"/>
  </cols>
  <sheetData>
    <row r="7" spans="5:8" x14ac:dyDescent="0.3">
      <c r="E7" s="16" t="s">
        <v>229</v>
      </c>
      <c r="F7" s="16" t="s">
        <v>225</v>
      </c>
    </row>
    <row r="8" spans="5:8" x14ac:dyDescent="0.3">
      <c r="E8" s="16" t="s">
        <v>223</v>
      </c>
      <c r="F8" t="s">
        <v>213</v>
      </c>
      <c r="G8" t="s">
        <v>211</v>
      </c>
      <c r="H8" t="s">
        <v>214</v>
      </c>
    </row>
    <row r="9" spans="5:8" x14ac:dyDescent="0.3">
      <c r="E9" s="17" t="s">
        <v>19</v>
      </c>
      <c r="F9" s="19">
        <v>38</v>
      </c>
      <c r="G9" s="19">
        <v>78</v>
      </c>
      <c r="H9" s="19">
        <v>116</v>
      </c>
    </row>
    <row r="10" spans="5:8" x14ac:dyDescent="0.3">
      <c r="E10" s="17" t="s">
        <v>14</v>
      </c>
      <c r="F10" s="19">
        <v>29</v>
      </c>
      <c r="G10" s="19">
        <v>70</v>
      </c>
      <c r="H10" s="19">
        <v>99</v>
      </c>
    </row>
    <row r="11" spans="5:8" x14ac:dyDescent="0.3">
      <c r="E11" s="17" t="s">
        <v>214</v>
      </c>
      <c r="F11" s="19">
        <v>67</v>
      </c>
      <c r="G11" s="19">
        <v>148</v>
      </c>
      <c r="H11" s="19">
        <v>215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496B-25C6-4C1C-9EC7-CA5B3B0C72E2}">
  <dimension ref="A3:D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23</v>
      </c>
      <c r="B5" s="19">
        <v>5</v>
      </c>
      <c r="C5" s="19">
        <v>6</v>
      </c>
      <c r="D5" s="19">
        <v>11</v>
      </c>
    </row>
    <row r="6" spans="1:4" x14ac:dyDescent="0.3">
      <c r="A6" s="17" t="s">
        <v>15</v>
      </c>
      <c r="B6" s="19">
        <v>34</v>
      </c>
      <c r="C6" s="19">
        <v>79</v>
      </c>
      <c r="D6" s="19">
        <v>113</v>
      </c>
    </row>
    <row r="7" spans="1:4" x14ac:dyDescent="0.3">
      <c r="A7" s="17" t="s">
        <v>20</v>
      </c>
      <c r="B7" s="19">
        <v>28</v>
      </c>
      <c r="C7" s="19">
        <v>63</v>
      </c>
      <c r="D7" s="19">
        <v>91</v>
      </c>
    </row>
    <row r="8" spans="1:4" x14ac:dyDescent="0.3">
      <c r="A8" s="17" t="s">
        <v>214</v>
      </c>
      <c r="B8" s="19">
        <v>67</v>
      </c>
      <c r="C8" s="19">
        <v>148</v>
      </c>
      <c r="D8" s="19">
        <v>215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1DB5-E673-451B-BE11-31A9EF215B3E}">
  <dimension ref="A3:D6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8.6640625" bestFit="1" customWidth="1"/>
    <col min="3" max="3" width="15" bestFit="1" customWidth="1"/>
    <col min="4" max="4" width="15.33203125" bestFit="1" customWidth="1"/>
  </cols>
  <sheetData>
    <row r="3" spans="1:4" x14ac:dyDescent="0.3">
      <c r="A3" s="16" t="s">
        <v>223</v>
      </c>
      <c r="B3" t="s">
        <v>233</v>
      </c>
      <c r="C3" t="s">
        <v>234</v>
      </c>
      <c r="D3" t="s">
        <v>235</v>
      </c>
    </row>
    <row r="4" spans="1:4" x14ac:dyDescent="0.3">
      <c r="A4" s="17" t="s">
        <v>213</v>
      </c>
      <c r="B4">
        <v>61.134179104477617</v>
      </c>
      <c r="C4">
        <v>50</v>
      </c>
      <c r="D4">
        <v>79</v>
      </c>
    </row>
    <row r="5" spans="1:4" x14ac:dyDescent="0.3">
      <c r="A5" s="17" t="s">
        <v>211</v>
      </c>
      <c r="B5">
        <v>68.74054054054055</v>
      </c>
      <c r="C5">
        <v>56</v>
      </c>
      <c r="D5">
        <v>91</v>
      </c>
    </row>
    <row r="6" spans="1:4" x14ac:dyDescent="0.3">
      <c r="A6" s="17" t="s">
        <v>214</v>
      </c>
      <c r="B6">
        <v>66.37018604651162</v>
      </c>
      <c r="C6">
        <v>50</v>
      </c>
      <c r="D6">
        <v>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1577-EA96-4B9C-A45F-7E93F89E622C}">
  <dimension ref="A3:D8"/>
  <sheetViews>
    <sheetView topLeftCell="A3"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24</v>
      </c>
      <c r="B5" s="19">
        <v>43</v>
      </c>
      <c r="C5" s="19">
        <v>102</v>
      </c>
      <c r="D5" s="19">
        <v>145</v>
      </c>
    </row>
    <row r="6" spans="1:4" x14ac:dyDescent="0.3">
      <c r="A6" s="17" t="s">
        <v>14</v>
      </c>
      <c r="B6" s="19">
        <v>6</v>
      </c>
      <c r="C6" s="19">
        <v>5</v>
      </c>
      <c r="D6" s="19">
        <v>11</v>
      </c>
    </row>
    <row r="7" spans="1:4" x14ac:dyDescent="0.3">
      <c r="A7" s="17" t="s">
        <v>16</v>
      </c>
      <c r="B7" s="19">
        <v>18</v>
      </c>
      <c r="C7" s="19">
        <v>41</v>
      </c>
      <c r="D7" s="19">
        <v>59</v>
      </c>
    </row>
    <row r="8" spans="1:4" x14ac:dyDescent="0.3">
      <c r="A8" s="17" t="s">
        <v>214</v>
      </c>
      <c r="B8" s="19">
        <v>67</v>
      </c>
      <c r="C8" s="19">
        <v>148</v>
      </c>
      <c r="D8" s="19">
        <v>215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5DE2-4051-42DA-911C-CBB77085A758}">
  <dimension ref="A3:D7"/>
  <sheetViews>
    <sheetView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21</v>
      </c>
      <c r="B5" s="19">
        <v>25</v>
      </c>
      <c r="C5" s="19">
        <v>95</v>
      </c>
      <c r="D5" s="19">
        <v>120</v>
      </c>
    </row>
    <row r="6" spans="1:4" x14ac:dyDescent="0.3">
      <c r="A6" s="17" t="s">
        <v>17</v>
      </c>
      <c r="B6" s="19">
        <v>42</v>
      </c>
      <c r="C6" s="19">
        <v>53</v>
      </c>
      <c r="D6" s="19">
        <v>95</v>
      </c>
    </row>
    <row r="7" spans="1:4" x14ac:dyDescent="0.3">
      <c r="A7" s="17" t="s">
        <v>214</v>
      </c>
      <c r="B7" s="19">
        <v>67</v>
      </c>
      <c r="C7" s="19">
        <v>148</v>
      </c>
      <c r="D7" s="19">
        <v>215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CCA5-F898-4808-9DA3-9FE17703973E}">
  <dimension ref="A3:D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210</v>
      </c>
      <c r="B5" s="19">
        <v>57</v>
      </c>
      <c r="C5" s="19">
        <v>84</v>
      </c>
      <c r="D5" s="19">
        <v>141</v>
      </c>
    </row>
    <row r="6" spans="1:4" x14ac:dyDescent="0.3">
      <c r="A6" s="17" t="s">
        <v>212</v>
      </c>
      <c r="B6" s="19">
        <v>10</v>
      </c>
      <c r="C6" s="19">
        <v>64</v>
      </c>
      <c r="D6" s="19">
        <v>74</v>
      </c>
    </row>
    <row r="7" spans="1:4" x14ac:dyDescent="0.3">
      <c r="A7" s="17" t="s">
        <v>214</v>
      </c>
      <c r="B7" s="19">
        <v>67</v>
      </c>
      <c r="C7" s="19">
        <v>148</v>
      </c>
      <c r="D7" s="19">
        <v>215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C786-9862-4E98-B478-4D9735E51CCD}">
  <dimension ref="A3:D6"/>
  <sheetViews>
    <sheetView topLeftCell="A9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6.5546875" bestFit="1" customWidth="1"/>
    <col min="4" max="4" width="14.33203125" bestFit="1" customWidth="1"/>
  </cols>
  <sheetData>
    <row r="3" spans="1:4" x14ac:dyDescent="0.3">
      <c r="A3" s="16" t="s">
        <v>223</v>
      </c>
      <c r="B3" t="s">
        <v>237</v>
      </c>
      <c r="C3" t="s">
        <v>236</v>
      </c>
      <c r="D3" t="s">
        <v>238</v>
      </c>
    </row>
    <row r="4" spans="1:4" x14ac:dyDescent="0.3">
      <c r="A4" s="17" t="s">
        <v>213</v>
      </c>
      <c r="B4" s="19">
        <v>51.21</v>
      </c>
      <c r="C4" s="19">
        <v>61.612835820895512</v>
      </c>
      <c r="D4" s="19">
        <v>75.709999999999994</v>
      </c>
    </row>
    <row r="5" spans="1:4" x14ac:dyDescent="0.3">
      <c r="A5" s="17" t="s">
        <v>211</v>
      </c>
      <c r="B5" s="19">
        <v>52.38</v>
      </c>
      <c r="C5" s="19">
        <v>62.579391891891866</v>
      </c>
      <c r="D5" s="19">
        <v>77.89</v>
      </c>
    </row>
    <row r="6" spans="1:4" x14ac:dyDescent="0.3">
      <c r="A6" s="17" t="s">
        <v>214</v>
      </c>
      <c r="B6" s="19">
        <v>51.21</v>
      </c>
      <c r="C6" s="19">
        <v>62.278186046511571</v>
      </c>
      <c r="D6" s="19">
        <v>77.89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1885-E846-4B9F-82FD-3042A61369F7}">
  <dimension ref="A1:P216"/>
  <sheetViews>
    <sheetView workbookViewId="0">
      <pane ySplit="1" topLeftCell="A2" activePane="bottomLeft" state="frozen"/>
      <selection pane="bottomLeft" activeCell="P5" sqref="P5"/>
    </sheetView>
  </sheetViews>
  <sheetFormatPr defaultRowHeight="14.4" x14ac:dyDescent="0.3"/>
  <cols>
    <col min="1" max="1" width="7" customWidth="1"/>
    <col min="2" max="2" width="18.33203125" style="6" bestFit="1" customWidth="1"/>
    <col min="8" max="8" width="9.88671875" bestFit="1" customWidth="1"/>
    <col min="10" max="10" width="13.44140625" customWidth="1"/>
    <col min="11" max="11" width="13.21875" customWidth="1"/>
    <col min="12" max="12" width="6.88671875" customWidth="1"/>
    <col min="13" max="13" width="8.88671875" style="6"/>
    <col min="14" max="14" width="9.44140625" style="6" customWidth="1"/>
    <col min="15" max="15" width="10.77734375" style="6" bestFit="1" customWidth="1"/>
    <col min="16" max="16" width="8.88671875" style="6"/>
  </cols>
  <sheetData>
    <row r="1" spans="1:1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206</v>
      </c>
      <c r="N1" s="8" t="s">
        <v>207</v>
      </c>
      <c r="O1" s="8" t="s">
        <v>208</v>
      </c>
      <c r="P1" s="9" t="s">
        <v>209</v>
      </c>
    </row>
    <row r="2" spans="1:16" x14ac:dyDescent="0.3">
      <c r="A2" s="10">
        <v>1</v>
      </c>
      <c r="B2" s="4" t="s">
        <v>12</v>
      </c>
      <c r="C2" s="4" t="s">
        <v>13</v>
      </c>
      <c r="D2" s="5">
        <v>67</v>
      </c>
      <c r="E2" s="4" t="s">
        <v>14</v>
      </c>
      <c r="F2" s="5">
        <v>91</v>
      </c>
      <c r="G2" s="4" t="s">
        <v>14</v>
      </c>
      <c r="H2" s="4" t="s">
        <v>15</v>
      </c>
      <c r="I2" s="5">
        <v>58</v>
      </c>
      <c r="J2" s="4" t="s">
        <v>16</v>
      </c>
      <c r="K2" s="4" t="s">
        <v>17</v>
      </c>
      <c r="L2" s="5">
        <v>58.8</v>
      </c>
      <c r="M2" s="4" t="str">
        <f>VLOOKUP(A2,Placement_detail!$A$1:$E$216,2,FALSE)</f>
        <v>No</v>
      </c>
      <c r="N2" s="4">
        <f>VLOOKUP(A2,Placement_detail!$A$1:$E$216,3,FALSE)</f>
        <v>55</v>
      </c>
      <c r="O2" s="4" t="str">
        <f>VLOOKUP(A2,Placement_detail!$A$1:$E$216,4,FALSE)</f>
        <v>Placed</v>
      </c>
      <c r="P2" s="11">
        <f>VLOOKUP(A2,Placement_detail!$A$1:$E$216,5,FALSE)</f>
        <v>270000</v>
      </c>
    </row>
    <row r="3" spans="1:16" x14ac:dyDescent="0.3">
      <c r="A3" s="10">
        <v>2</v>
      </c>
      <c r="B3" s="4" t="s">
        <v>18</v>
      </c>
      <c r="C3" s="4" t="s">
        <v>13</v>
      </c>
      <c r="D3" s="5">
        <v>79.33</v>
      </c>
      <c r="E3" s="4" t="s">
        <v>19</v>
      </c>
      <c r="F3" s="5">
        <v>78.33</v>
      </c>
      <c r="G3" s="4" t="s">
        <v>14</v>
      </c>
      <c r="H3" s="4" t="s">
        <v>20</v>
      </c>
      <c r="I3" s="5">
        <v>77.48</v>
      </c>
      <c r="J3" s="4" t="s">
        <v>16</v>
      </c>
      <c r="K3" s="4" t="s">
        <v>21</v>
      </c>
      <c r="L3" s="5">
        <v>66.28</v>
      </c>
      <c r="M3" s="4" t="str">
        <f>VLOOKUP(A3,Placement_detail!$A$1:$E$216,2,FALSE)</f>
        <v>Yes</v>
      </c>
      <c r="N3" s="4">
        <f>VLOOKUP(A3,Placement_detail!$A$1:$E$216,3,FALSE)</f>
        <v>86.5</v>
      </c>
      <c r="O3" s="4" t="str">
        <f>VLOOKUP(A3,Placement_detail!$A$1:$E$216,4,FALSE)</f>
        <v>Placed</v>
      </c>
      <c r="P3" s="11">
        <f>VLOOKUP(A3,Placement_detail!$A$1:$E$216,5,FALSE)</f>
        <v>200000</v>
      </c>
    </row>
    <row r="4" spans="1:16" x14ac:dyDescent="0.3">
      <c r="A4" s="10">
        <v>3</v>
      </c>
      <c r="B4" s="4" t="s">
        <v>22</v>
      </c>
      <c r="C4" s="4" t="s">
        <v>13</v>
      </c>
      <c r="D4" s="5">
        <v>65</v>
      </c>
      <c r="E4" s="4" t="s">
        <v>19</v>
      </c>
      <c r="F4" s="5">
        <v>68</v>
      </c>
      <c r="G4" s="4" t="s">
        <v>19</v>
      </c>
      <c r="H4" s="4" t="s">
        <v>23</v>
      </c>
      <c r="I4" s="5">
        <v>64</v>
      </c>
      <c r="J4" s="4" t="s">
        <v>24</v>
      </c>
      <c r="K4" s="4" t="s">
        <v>21</v>
      </c>
      <c r="L4" s="5">
        <v>57.8</v>
      </c>
      <c r="M4" s="4" t="str">
        <f>VLOOKUP(A4,Placement_detail!$A$1:$E$216,2,FALSE)</f>
        <v>No</v>
      </c>
      <c r="N4" s="4">
        <f>VLOOKUP(A4,Placement_detail!$A$1:$E$216,3,FALSE)</f>
        <v>75</v>
      </c>
      <c r="O4" s="4" t="str">
        <f>VLOOKUP(A4,Placement_detail!$A$1:$E$216,4,FALSE)</f>
        <v>Placed</v>
      </c>
      <c r="P4" s="11">
        <f>VLOOKUP(A4,Placement_detail!$A$1:$E$216,5,FALSE)</f>
        <v>250000</v>
      </c>
    </row>
    <row r="5" spans="1:16" x14ac:dyDescent="0.3">
      <c r="A5" s="10">
        <v>4</v>
      </c>
      <c r="B5" s="4" t="s">
        <v>25</v>
      </c>
      <c r="C5" s="4" t="s">
        <v>13</v>
      </c>
      <c r="D5" s="5">
        <v>56</v>
      </c>
      <c r="E5" s="4" t="s">
        <v>19</v>
      </c>
      <c r="F5" s="5">
        <v>52</v>
      </c>
      <c r="G5" s="4" t="s">
        <v>19</v>
      </c>
      <c r="H5" s="4" t="s">
        <v>20</v>
      </c>
      <c r="I5" s="5">
        <v>52</v>
      </c>
      <c r="J5" s="4" t="s">
        <v>16</v>
      </c>
      <c r="K5" s="4" t="s">
        <v>17</v>
      </c>
      <c r="L5" s="5">
        <v>59.43</v>
      </c>
      <c r="M5" s="4" t="str">
        <f>VLOOKUP(A5,Placement_detail!$A$1:$E$216,2,FALSE)</f>
        <v>No</v>
      </c>
      <c r="N5" s="4">
        <f>VLOOKUP(A5,Placement_detail!$A$1:$E$216,3,FALSE)</f>
        <v>66</v>
      </c>
      <c r="O5" s="4" t="str">
        <f>VLOOKUP(A5,Placement_detail!$A$1:$E$216,4,FALSE)</f>
        <v>Not Placed</v>
      </c>
      <c r="P5" s="11">
        <f>VLOOKUP(A5,Placement_detail!$A$1:$E$216,5,FALSE)</f>
        <v>0</v>
      </c>
    </row>
    <row r="6" spans="1:16" x14ac:dyDescent="0.3">
      <c r="A6" s="10">
        <v>5</v>
      </c>
      <c r="B6" s="4" t="s">
        <v>12</v>
      </c>
      <c r="C6" s="4" t="s">
        <v>13</v>
      </c>
      <c r="D6" s="5">
        <v>85.8</v>
      </c>
      <c r="E6" s="4" t="s">
        <v>19</v>
      </c>
      <c r="F6" s="5">
        <v>73.599999999999994</v>
      </c>
      <c r="G6" s="4" t="s">
        <v>19</v>
      </c>
      <c r="H6" s="4" t="s">
        <v>15</v>
      </c>
      <c r="I6" s="5">
        <v>73.3</v>
      </c>
      <c r="J6" s="4" t="s">
        <v>24</v>
      </c>
      <c r="K6" s="4" t="s">
        <v>21</v>
      </c>
      <c r="L6" s="5">
        <v>55.5</v>
      </c>
      <c r="M6" s="4" t="str">
        <f>VLOOKUP(A6,Placement_detail!$A$1:$E$216,2,FALSE)</f>
        <v>No</v>
      </c>
      <c r="N6" s="4">
        <f>VLOOKUP(A6,Placement_detail!$A$1:$E$216,3,FALSE)</f>
        <v>96.8</v>
      </c>
      <c r="O6" s="4" t="str">
        <f>VLOOKUP(A6,Placement_detail!$A$1:$E$216,4,FALSE)</f>
        <v>Placed</v>
      </c>
      <c r="P6" s="11">
        <f>VLOOKUP(A6,Placement_detail!$A$1:$E$216,5,FALSE)</f>
        <v>425000</v>
      </c>
    </row>
    <row r="7" spans="1:16" x14ac:dyDescent="0.3">
      <c r="A7" s="10">
        <v>6</v>
      </c>
      <c r="B7" s="4" t="s">
        <v>26</v>
      </c>
      <c r="C7" s="4" t="s">
        <v>13</v>
      </c>
      <c r="D7" s="5">
        <v>55</v>
      </c>
      <c r="E7" s="4" t="s">
        <v>14</v>
      </c>
      <c r="F7" s="5">
        <v>49.8</v>
      </c>
      <c r="G7" s="4" t="s">
        <v>14</v>
      </c>
      <c r="H7" s="4" t="s">
        <v>20</v>
      </c>
      <c r="I7" s="5">
        <v>67.25</v>
      </c>
      <c r="J7" s="4" t="s">
        <v>16</v>
      </c>
      <c r="K7" s="4" t="s">
        <v>21</v>
      </c>
      <c r="L7" s="5">
        <v>51.58</v>
      </c>
      <c r="M7" s="4" t="str">
        <f>VLOOKUP(A7,Placement_detail!$A$1:$E$216,2,FALSE)</f>
        <v>Yes</v>
      </c>
      <c r="N7" s="4">
        <f>VLOOKUP(A7,Placement_detail!$A$1:$E$216,3,FALSE)</f>
        <v>55</v>
      </c>
      <c r="O7" s="4" t="str">
        <f>VLOOKUP(A7,Placement_detail!$A$1:$E$216,4,FALSE)</f>
        <v>Not Placed</v>
      </c>
      <c r="P7" s="11">
        <f>VLOOKUP(A7,Placement_detail!$A$1:$E$216,5,FALSE)</f>
        <v>0</v>
      </c>
    </row>
    <row r="8" spans="1:16" x14ac:dyDescent="0.3">
      <c r="A8" s="10">
        <v>7</v>
      </c>
      <c r="B8" s="4" t="s">
        <v>27</v>
      </c>
      <c r="C8" s="4" t="s">
        <v>28</v>
      </c>
      <c r="D8" s="5">
        <v>46</v>
      </c>
      <c r="E8" s="4" t="s">
        <v>14</v>
      </c>
      <c r="F8" s="5">
        <v>49.2</v>
      </c>
      <c r="G8" s="4" t="s">
        <v>14</v>
      </c>
      <c r="H8" s="4" t="s">
        <v>15</v>
      </c>
      <c r="I8" s="5">
        <v>79</v>
      </c>
      <c r="J8" s="4" t="s">
        <v>24</v>
      </c>
      <c r="K8" s="4" t="s">
        <v>21</v>
      </c>
      <c r="L8" s="5">
        <v>53.29</v>
      </c>
      <c r="M8" s="4" t="str">
        <f>VLOOKUP(A8,Placement_detail!$A$1:$E$216,2,FALSE)</f>
        <v>No</v>
      </c>
      <c r="N8" s="4">
        <f>VLOOKUP(A8,Placement_detail!$A$1:$E$216,3,FALSE)</f>
        <v>74.28</v>
      </c>
      <c r="O8" s="4" t="str">
        <f>VLOOKUP(A8,Placement_detail!$A$1:$E$216,4,FALSE)</f>
        <v>Not Placed</v>
      </c>
      <c r="P8" s="11">
        <f>VLOOKUP(A8,Placement_detail!$A$1:$E$216,5,FALSE)</f>
        <v>0</v>
      </c>
    </row>
    <row r="9" spans="1:16" x14ac:dyDescent="0.3">
      <c r="A9" s="10">
        <v>8</v>
      </c>
      <c r="B9" s="4" t="s">
        <v>29</v>
      </c>
      <c r="C9" s="4" t="s">
        <v>13</v>
      </c>
      <c r="D9" s="5">
        <v>82</v>
      </c>
      <c r="E9" s="4" t="s">
        <v>19</v>
      </c>
      <c r="F9" s="5">
        <v>64</v>
      </c>
      <c r="G9" s="4" t="s">
        <v>19</v>
      </c>
      <c r="H9" s="4" t="s">
        <v>20</v>
      </c>
      <c r="I9" s="5">
        <v>66</v>
      </c>
      <c r="J9" s="4" t="s">
        <v>16</v>
      </c>
      <c r="K9" s="4" t="s">
        <v>21</v>
      </c>
      <c r="L9" s="5">
        <v>62.14</v>
      </c>
      <c r="M9" s="4" t="str">
        <f>VLOOKUP(A9,Placement_detail!$A$1:$E$216,2,FALSE)</f>
        <v>Yes</v>
      </c>
      <c r="N9" s="4">
        <f>VLOOKUP(A9,Placement_detail!$A$1:$E$216,3,FALSE)</f>
        <v>67</v>
      </c>
      <c r="O9" s="4" t="str">
        <f>VLOOKUP(A9,Placement_detail!$A$1:$E$216,4,FALSE)</f>
        <v>Placed</v>
      </c>
      <c r="P9" s="11">
        <f>VLOOKUP(A9,Placement_detail!$A$1:$E$216,5,FALSE)</f>
        <v>252000</v>
      </c>
    </row>
    <row r="10" spans="1:16" x14ac:dyDescent="0.3">
      <c r="A10" s="10">
        <v>9</v>
      </c>
      <c r="B10" s="4" t="s">
        <v>30</v>
      </c>
      <c r="C10" s="4" t="s">
        <v>13</v>
      </c>
      <c r="D10" s="5">
        <v>73</v>
      </c>
      <c r="E10" s="4" t="s">
        <v>19</v>
      </c>
      <c r="F10" s="5">
        <v>79</v>
      </c>
      <c r="G10" s="4" t="s">
        <v>19</v>
      </c>
      <c r="H10" s="4" t="s">
        <v>15</v>
      </c>
      <c r="I10" s="5">
        <v>72</v>
      </c>
      <c r="J10" s="4" t="s">
        <v>24</v>
      </c>
      <c r="K10" s="4" t="s">
        <v>21</v>
      </c>
      <c r="L10" s="5">
        <v>61.29</v>
      </c>
      <c r="M10" s="4" t="str">
        <f>VLOOKUP(A10,Placement_detail!$A$1:$E$216,2,FALSE)</f>
        <v>No</v>
      </c>
      <c r="N10" s="4">
        <f>VLOOKUP(A10,Placement_detail!$A$1:$E$216,3,FALSE)</f>
        <v>91.34</v>
      </c>
      <c r="O10" s="4" t="str">
        <f>VLOOKUP(A10,Placement_detail!$A$1:$E$216,4,FALSE)</f>
        <v>Placed</v>
      </c>
      <c r="P10" s="11">
        <f>VLOOKUP(A10,Placement_detail!$A$1:$E$216,5,FALSE)</f>
        <v>231000</v>
      </c>
    </row>
    <row r="11" spans="1:16" x14ac:dyDescent="0.3">
      <c r="A11" s="10">
        <v>10</v>
      </c>
      <c r="B11" s="4" t="s">
        <v>31</v>
      </c>
      <c r="C11" s="4" t="s">
        <v>13</v>
      </c>
      <c r="D11" s="5">
        <v>58</v>
      </c>
      <c r="E11" s="4" t="s">
        <v>19</v>
      </c>
      <c r="F11" s="5">
        <v>70</v>
      </c>
      <c r="G11" s="4" t="s">
        <v>19</v>
      </c>
      <c r="H11" s="4" t="s">
        <v>15</v>
      </c>
      <c r="I11" s="5">
        <v>61</v>
      </c>
      <c r="J11" s="4" t="s">
        <v>24</v>
      </c>
      <c r="K11" s="4" t="s">
        <v>21</v>
      </c>
      <c r="L11" s="5">
        <v>52.21</v>
      </c>
      <c r="M11" s="4" t="str">
        <f>VLOOKUP(A11,Placement_detail!$A$1:$E$216,2,FALSE)</f>
        <v>No</v>
      </c>
      <c r="N11">
        <v>72.293152709359589</v>
      </c>
      <c r="O11" s="4" t="str">
        <f>VLOOKUP(A11,Placement_detail!$A$1:$E$216,4,FALSE)</f>
        <v>Not Placed</v>
      </c>
      <c r="P11" s="11">
        <f>VLOOKUP(A11,Placement_detail!$A$1:$E$216,5,FALSE)</f>
        <v>0</v>
      </c>
    </row>
    <row r="12" spans="1:16" x14ac:dyDescent="0.3">
      <c r="A12" s="10">
        <v>11</v>
      </c>
      <c r="B12" s="4" t="s">
        <v>32</v>
      </c>
      <c r="C12" s="4" t="s">
        <v>13</v>
      </c>
      <c r="D12" s="5">
        <v>58</v>
      </c>
      <c r="E12" s="4" t="s">
        <v>19</v>
      </c>
      <c r="F12" s="5">
        <v>61</v>
      </c>
      <c r="G12" s="4" t="s">
        <v>19</v>
      </c>
      <c r="H12" s="4" t="s">
        <v>15</v>
      </c>
      <c r="I12" s="5">
        <v>60</v>
      </c>
      <c r="J12" s="4" t="s">
        <v>24</v>
      </c>
      <c r="K12" s="4" t="s">
        <v>17</v>
      </c>
      <c r="L12" s="5">
        <v>60.85</v>
      </c>
      <c r="M12" s="4" t="str">
        <f>VLOOKUP(A12,Placement_detail!$A$1:$E$216,2,FALSE)</f>
        <v>Yes</v>
      </c>
      <c r="N12" s="4">
        <f>VLOOKUP(A12,Placement_detail!$A$1:$E$216,3,FALSE)</f>
        <v>62</v>
      </c>
      <c r="O12" s="4" t="str">
        <f>VLOOKUP(A12,Placement_detail!$A$1:$E$216,4,FALSE)</f>
        <v>Placed</v>
      </c>
      <c r="P12" s="11">
        <f>VLOOKUP(A12,Placement_detail!$A$1:$E$216,5,FALSE)</f>
        <v>260000</v>
      </c>
    </row>
    <row r="13" spans="1:16" x14ac:dyDescent="0.3">
      <c r="A13" s="10">
        <v>12</v>
      </c>
      <c r="B13" s="4" t="s">
        <v>33</v>
      </c>
      <c r="C13" s="4" t="s">
        <v>13</v>
      </c>
      <c r="D13" s="5">
        <v>69.599999999999994</v>
      </c>
      <c r="E13" s="4" t="s">
        <v>19</v>
      </c>
      <c r="F13" s="5">
        <v>68.400000000000006</v>
      </c>
      <c r="G13" s="4" t="s">
        <v>19</v>
      </c>
      <c r="H13" s="4" t="s">
        <v>15</v>
      </c>
      <c r="I13" s="5">
        <v>78.3</v>
      </c>
      <c r="J13" s="4" t="s">
        <v>24</v>
      </c>
      <c r="K13" s="4" t="s">
        <v>21</v>
      </c>
      <c r="L13" s="5">
        <v>63.7</v>
      </c>
      <c r="M13" s="4" t="str">
        <f>VLOOKUP(A13,Placement_detail!$A$1:$E$216,2,FALSE)</f>
        <v>Yes</v>
      </c>
      <c r="N13" s="4">
        <f>VLOOKUP(A13,Placement_detail!$A$1:$E$216,3,FALSE)</f>
        <v>60</v>
      </c>
      <c r="O13" s="4" t="str">
        <f>VLOOKUP(A13,Placement_detail!$A$1:$E$216,4,FALSE)</f>
        <v>Placed</v>
      </c>
      <c r="P13" s="11">
        <f>VLOOKUP(A13,Placement_detail!$A$1:$E$216,5,FALSE)</f>
        <v>250000</v>
      </c>
    </row>
    <row r="14" spans="1:16" x14ac:dyDescent="0.3">
      <c r="A14" s="10">
        <v>13</v>
      </c>
      <c r="B14" s="4" t="s">
        <v>34</v>
      </c>
      <c r="C14" s="4" t="s">
        <v>28</v>
      </c>
      <c r="D14" s="5">
        <v>47</v>
      </c>
      <c r="E14" s="4" t="s">
        <v>19</v>
      </c>
      <c r="F14" s="5">
        <v>55</v>
      </c>
      <c r="G14" s="4" t="s">
        <v>14</v>
      </c>
      <c r="H14" s="4" t="s">
        <v>20</v>
      </c>
      <c r="I14" s="5">
        <v>65</v>
      </c>
      <c r="J14" s="4" t="s">
        <v>24</v>
      </c>
      <c r="K14" s="4" t="s">
        <v>17</v>
      </c>
      <c r="L14" s="5">
        <v>65.040000000000006</v>
      </c>
      <c r="M14" s="4" t="str">
        <f>VLOOKUP(A14,Placement_detail!$A$1:$E$216,2,FALSE)</f>
        <v>No</v>
      </c>
      <c r="N14" s="4">
        <f>VLOOKUP(A14,Placement_detail!$A$1:$E$216,3,FALSE)</f>
        <v>62</v>
      </c>
      <c r="O14" s="4" t="str">
        <f>VLOOKUP(A14,Placement_detail!$A$1:$E$216,4,FALSE)</f>
        <v>Not Placed</v>
      </c>
      <c r="P14" s="11">
        <f>VLOOKUP(A14,Placement_detail!$A$1:$E$216,5,FALSE)</f>
        <v>0</v>
      </c>
    </row>
    <row r="15" spans="1:16" x14ac:dyDescent="0.3">
      <c r="A15" s="10">
        <v>14</v>
      </c>
      <c r="B15" s="4" t="s">
        <v>35</v>
      </c>
      <c r="C15" s="4" t="s">
        <v>28</v>
      </c>
      <c r="D15" s="5">
        <v>77</v>
      </c>
      <c r="E15" s="4" t="s">
        <v>19</v>
      </c>
      <c r="F15" s="5">
        <v>87</v>
      </c>
      <c r="G15" s="4" t="s">
        <v>19</v>
      </c>
      <c r="H15" s="4" t="s">
        <v>15</v>
      </c>
      <c r="I15" s="5">
        <v>59</v>
      </c>
      <c r="J15" s="4" t="s">
        <v>24</v>
      </c>
      <c r="K15" s="4" t="s">
        <v>21</v>
      </c>
      <c r="L15" s="5">
        <v>68.63</v>
      </c>
      <c r="M15" s="4" t="str">
        <f>VLOOKUP(A15,Placement_detail!$A$1:$E$216,2,FALSE)</f>
        <v>No</v>
      </c>
      <c r="N15" s="4">
        <f>VLOOKUP(A15,Placement_detail!$A$1:$E$216,3,FALSE)</f>
        <v>68</v>
      </c>
      <c r="O15" s="4" t="str">
        <f>VLOOKUP(A15,Placement_detail!$A$1:$E$216,4,FALSE)</f>
        <v>Placed</v>
      </c>
      <c r="P15" s="11">
        <f>VLOOKUP(A15,Placement_detail!$A$1:$E$216,5,FALSE)</f>
        <v>218000</v>
      </c>
    </row>
    <row r="16" spans="1:16" x14ac:dyDescent="0.3">
      <c r="A16" s="10">
        <v>15</v>
      </c>
      <c r="B16" s="4" t="s">
        <v>36</v>
      </c>
      <c r="C16" s="4" t="s">
        <v>13</v>
      </c>
      <c r="D16" s="5">
        <v>62</v>
      </c>
      <c r="E16" s="4" t="s">
        <v>19</v>
      </c>
      <c r="F16" s="5">
        <v>47</v>
      </c>
      <c r="G16" s="4" t="s">
        <v>19</v>
      </c>
      <c r="H16" s="4" t="s">
        <v>15</v>
      </c>
      <c r="I16" s="5">
        <v>50</v>
      </c>
      <c r="J16" s="4" t="s">
        <v>24</v>
      </c>
      <c r="K16" s="4" t="s">
        <v>17</v>
      </c>
      <c r="L16" s="5">
        <v>54.96</v>
      </c>
      <c r="M16" s="4" t="str">
        <f>VLOOKUP(A16,Placement_detail!$A$1:$E$216,2,FALSE)</f>
        <v>No</v>
      </c>
      <c r="N16" s="4">
        <f>VLOOKUP(A16,Placement_detail!$A$1:$E$216,3,FALSE)</f>
        <v>76</v>
      </c>
      <c r="O16" s="4" t="str">
        <f>VLOOKUP(A16,Placement_detail!$A$1:$E$216,4,FALSE)</f>
        <v>Not Placed</v>
      </c>
      <c r="P16" s="11">
        <f>VLOOKUP(A16,Placement_detail!$A$1:$E$216,5,FALSE)</f>
        <v>0</v>
      </c>
    </row>
    <row r="17" spans="1:16" x14ac:dyDescent="0.3">
      <c r="A17" s="10">
        <v>16</v>
      </c>
      <c r="B17" s="4" t="s">
        <v>37</v>
      </c>
      <c r="C17" s="4" t="s">
        <v>28</v>
      </c>
      <c r="D17" s="5">
        <v>65</v>
      </c>
      <c r="E17" s="4" t="s">
        <v>19</v>
      </c>
      <c r="F17" s="5">
        <v>75</v>
      </c>
      <c r="G17" s="4" t="s">
        <v>19</v>
      </c>
      <c r="H17" s="4" t="s">
        <v>15</v>
      </c>
      <c r="I17" s="5">
        <v>69</v>
      </c>
      <c r="J17" s="4" t="s">
        <v>24</v>
      </c>
      <c r="K17" s="4" t="s">
        <v>21</v>
      </c>
      <c r="L17" s="5">
        <v>64.66</v>
      </c>
      <c r="M17" s="4" t="str">
        <f>VLOOKUP(A17,Placement_detail!$A$1:$E$216,2,FALSE)</f>
        <v>Yes</v>
      </c>
      <c r="N17" s="4">
        <f>VLOOKUP(A17,Placement_detail!$A$1:$E$216,3,FALSE)</f>
        <v>72</v>
      </c>
      <c r="O17" s="4" t="str">
        <f>VLOOKUP(A17,Placement_detail!$A$1:$E$216,4,FALSE)</f>
        <v>Placed</v>
      </c>
      <c r="P17" s="11">
        <f>VLOOKUP(A17,Placement_detail!$A$1:$E$216,5,FALSE)</f>
        <v>200000</v>
      </c>
    </row>
    <row r="18" spans="1:16" x14ac:dyDescent="0.3">
      <c r="A18" s="10">
        <v>17</v>
      </c>
      <c r="B18" s="4" t="s">
        <v>38</v>
      </c>
      <c r="C18" s="4" t="s">
        <v>13</v>
      </c>
      <c r="D18" s="5">
        <v>63</v>
      </c>
      <c r="E18" s="4" t="s">
        <v>19</v>
      </c>
      <c r="F18" s="5">
        <v>66.2</v>
      </c>
      <c r="G18" s="4" t="s">
        <v>19</v>
      </c>
      <c r="H18" s="4" t="s">
        <v>15</v>
      </c>
      <c r="I18" s="5">
        <v>65.599999999999994</v>
      </c>
      <c r="J18" s="4" t="s">
        <v>24</v>
      </c>
      <c r="K18" s="4" t="s">
        <v>21</v>
      </c>
      <c r="L18" s="5">
        <v>62.54</v>
      </c>
      <c r="M18" s="4" t="str">
        <f>VLOOKUP(A18,Placement_detail!$A$1:$E$216,2,FALSE)</f>
        <v>Yes</v>
      </c>
      <c r="N18" s="4">
        <f>VLOOKUP(A18,Placement_detail!$A$1:$E$216,3,FALSE)</f>
        <v>60</v>
      </c>
      <c r="O18" s="4" t="str">
        <f>VLOOKUP(A18,Placement_detail!$A$1:$E$216,4,FALSE)</f>
        <v>Placed</v>
      </c>
      <c r="P18" s="11">
        <f>VLOOKUP(A18,Placement_detail!$A$1:$E$216,5,FALSE)</f>
        <v>300000</v>
      </c>
    </row>
    <row r="19" spans="1:16" x14ac:dyDescent="0.3">
      <c r="A19" s="10">
        <v>18</v>
      </c>
      <c r="B19" s="4" t="s">
        <v>39</v>
      </c>
      <c r="C19" s="4" t="s">
        <v>28</v>
      </c>
      <c r="D19" s="5">
        <v>55</v>
      </c>
      <c r="E19" s="4" t="s">
        <v>19</v>
      </c>
      <c r="F19" s="5">
        <v>67</v>
      </c>
      <c r="G19" s="4" t="s">
        <v>19</v>
      </c>
      <c r="H19" s="4" t="s">
        <v>15</v>
      </c>
      <c r="I19" s="5">
        <v>64</v>
      </c>
      <c r="J19" s="4" t="s">
        <v>24</v>
      </c>
      <c r="K19" s="4" t="s">
        <v>21</v>
      </c>
      <c r="L19" s="5">
        <v>67.28</v>
      </c>
      <c r="M19" s="4" t="str">
        <f>VLOOKUP(A19,Placement_detail!$A$1:$E$216,2,FALSE)</f>
        <v>No</v>
      </c>
      <c r="N19" s="4">
        <f>VLOOKUP(A19,Placement_detail!$A$1:$E$216,3,FALSE)</f>
        <v>60</v>
      </c>
      <c r="O19" s="4" t="str">
        <f>VLOOKUP(A19,Placement_detail!$A$1:$E$216,4,FALSE)</f>
        <v>Not Placed</v>
      </c>
      <c r="P19" s="11">
        <f>VLOOKUP(A19,Placement_detail!$A$1:$E$216,5,FALSE)</f>
        <v>0</v>
      </c>
    </row>
    <row r="20" spans="1:16" x14ac:dyDescent="0.3">
      <c r="A20" s="10">
        <v>19</v>
      </c>
      <c r="B20" s="4" t="s">
        <v>40</v>
      </c>
      <c r="C20" s="4" t="s">
        <v>28</v>
      </c>
      <c r="D20" s="5">
        <v>63</v>
      </c>
      <c r="E20" s="4" t="s">
        <v>19</v>
      </c>
      <c r="F20" s="5">
        <v>66</v>
      </c>
      <c r="G20" s="4" t="s">
        <v>19</v>
      </c>
      <c r="H20" s="4" t="s">
        <v>15</v>
      </c>
      <c r="I20" s="5">
        <v>64</v>
      </c>
      <c r="J20" s="4" t="s">
        <v>24</v>
      </c>
      <c r="K20" s="4" t="s">
        <v>17</v>
      </c>
      <c r="L20" s="5">
        <v>64.08</v>
      </c>
      <c r="M20" s="4" t="str">
        <f>VLOOKUP(A20,Placement_detail!$A$1:$E$216,2,FALSE)</f>
        <v>No</v>
      </c>
      <c r="N20" s="4">
        <f>VLOOKUP(A20,Placement_detail!$A$1:$E$216,3,FALSE)</f>
        <v>68</v>
      </c>
      <c r="O20" s="4" t="str">
        <f>VLOOKUP(A20,Placement_detail!$A$1:$E$216,4,FALSE)</f>
        <v>Not Placed</v>
      </c>
      <c r="P20" s="11">
        <f>VLOOKUP(A20,Placement_detail!$A$1:$E$216,5,FALSE)</f>
        <v>0</v>
      </c>
    </row>
    <row r="21" spans="1:16" x14ac:dyDescent="0.3">
      <c r="A21" s="10">
        <v>20</v>
      </c>
      <c r="B21" s="4" t="s">
        <v>41</v>
      </c>
      <c r="C21" s="4" t="s">
        <v>13</v>
      </c>
      <c r="D21" s="5">
        <v>60</v>
      </c>
      <c r="E21" s="4" t="s">
        <v>14</v>
      </c>
      <c r="F21" s="5">
        <v>67</v>
      </c>
      <c r="G21" s="4" t="s">
        <v>14</v>
      </c>
      <c r="H21" s="4" t="s">
        <v>23</v>
      </c>
      <c r="I21" s="5">
        <v>70</v>
      </c>
      <c r="J21" s="4" t="s">
        <v>24</v>
      </c>
      <c r="K21" s="4" t="s">
        <v>21</v>
      </c>
      <c r="L21" s="5">
        <v>77.89</v>
      </c>
      <c r="M21" s="4" t="str">
        <f>VLOOKUP(A21,Placement_detail!$A$1:$E$216,2,FALSE)</f>
        <v>Yes</v>
      </c>
      <c r="N21" s="4">
        <f>VLOOKUP(A21,Placement_detail!$A$1:$E$216,3,FALSE)</f>
        <v>50.48</v>
      </c>
      <c r="O21" s="4" t="str">
        <f>VLOOKUP(A21,Placement_detail!$A$1:$E$216,4,FALSE)</f>
        <v>Placed</v>
      </c>
      <c r="P21" s="11">
        <f>VLOOKUP(A21,Placement_detail!$A$1:$E$216,5,FALSE)</f>
        <v>236000</v>
      </c>
    </row>
    <row r="22" spans="1:16" x14ac:dyDescent="0.3">
      <c r="A22" s="10">
        <v>21</v>
      </c>
      <c r="B22" s="4" t="s">
        <v>42</v>
      </c>
      <c r="C22" s="4" t="s">
        <v>13</v>
      </c>
      <c r="D22" s="5">
        <v>62</v>
      </c>
      <c r="E22" s="4" t="s">
        <v>14</v>
      </c>
      <c r="F22" s="5">
        <v>65</v>
      </c>
      <c r="G22" s="4" t="s">
        <v>14</v>
      </c>
      <c r="H22" s="4" t="s">
        <v>15</v>
      </c>
      <c r="I22" s="5">
        <v>66</v>
      </c>
      <c r="J22" s="4" t="s">
        <v>24</v>
      </c>
      <c r="K22" s="4" t="s">
        <v>17</v>
      </c>
      <c r="L22" s="5">
        <v>56.7</v>
      </c>
      <c r="M22" s="4" t="str">
        <f>VLOOKUP(A22,Placement_detail!$A$1:$E$216,2,FALSE)</f>
        <v>No</v>
      </c>
      <c r="N22" s="4">
        <f>VLOOKUP(A22,Placement_detail!$A$1:$E$216,3,FALSE)</f>
        <v>51</v>
      </c>
      <c r="O22" s="4" t="str">
        <f>VLOOKUP(A22,Placement_detail!$A$1:$E$216,4,FALSE)</f>
        <v>Placed</v>
      </c>
      <c r="P22" s="11">
        <f>VLOOKUP(A22,Placement_detail!$A$1:$E$216,5,FALSE)</f>
        <v>265000</v>
      </c>
    </row>
    <row r="23" spans="1:16" x14ac:dyDescent="0.3">
      <c r="A23" s="10">
        <v>22</v>
      </c>
      <c r="B23" s="4" t="s">
        <v>43</v>
      </c>
      <c r="C23" s="4" t="s">
        <v>28</v>
      </c>
      <c r="D23" s="5">
        <v>79</v>
      </c>
      <c r="E23" s="4" t="s">
        <v>14</v>
      </c>
      <c r="F23" s="5">
        <v>76</v>
      </c>
      <c r="G23" s="4" t="s">
        <v>14</v>
      </c>
      <c r="H23" s="4" t="s">
        <v>15</v>
      </c>
      <c r="I23" s="5">
        <v>85</v>
      </c>
      <c r="J23" s="4" t="s">
        <v>24</v>
      </c>
      <c r="K23" s="4" t="s">
        <v>21</v>
      </c>
      <c r="L23" s="5">
        <v>69.06</v>
      </c>
      <c r="M23" s="4" t="str">
        <f>VLOOKUP(A23,Placement_detail!$A$1:$E$216,2,FALSE)</f>
        <v>No</v>
      </c>
      <c r="N23">
        <v>72.293152709359589</v>
      </c>
      <c r="O23" s="4" t="str">
        <f>VLOOKUP(A23,Placement_detail!$A$1:$E$216,4,FALSE)</f>
        <v>Placed</v>
      </c>
      <c r="P23" s="11">
        <f>VLOOKUP(A23,Placement_detail!$A$1:$E$216,5,FALSE)</f>
        <v>393000</v>
      </c>
    </row>
    <row r="24" spans="1:16" x14ac:dyDescent="0.3">
      <c r="A24" s="10">
        <v>23</v>
      </c>
      <c r="B24" s="4" t="s">
        <v>44</v>
      </c>
      <c r="C24" s="4" t="s">
        <v>28</v>
      </c>
      <c r="D24" s="5">
        <v>69.8</v>
      </c>
      <c r="E24" s="4" t="s">
        <v>14</v>
      </c>
      <c r="F24" s="5">
        <v>60.8</v>
      </c>
      <c r="G24" s="4" t="s">
        <v>14</v>
      </c>
      <c r="H24" s="4" t="s">
        <v>20</v>
      </c>
      <c r="I24" s="5">
        <v>72.23</v>
      </c>
      <c r="J24" s="4" t="s">
        <v>16</v>
      </c>
      <c r="K24" s="4" t="s">
        <v>17</v>
      </c>
      <c r="L24" s="5">
        <v>68.81</v>
      </c>
      <c r="M24" s="4" t="str">
        <f>VLOOKUP(A24,Placement_detail!$A$1:$E$216,2,FALSE)</f>
        <v>No</v>
      </c>
      <c r="N24" s="4">
        <f>VLOOKUP(A24,Placement_detail!$A$1:$E$216,3,FALSE)</f>
        <v>55.53</v>
      </c>
      <c r="O24" s="4" t="str">
        <f>VLOOKUP(A24,Placement_detail!$A$1:$E$216,4,FALSE)</f>
        <v>Placed</v>
      </c>
      <c r="P24" s="11">
        <f>VLOOKUP(A24,Placement_detail!$A$1:$E$216,5,FALSE)</f>
        <v>360000</v>
      </c>
    </row>
    <row r="25" spans="1:16" x14ac:dyDescent="0.3">
      <c r="A25" s="10">
        <v>24</v>
      </c>
      <c r="B25" s="4" t="s">
        <v>45</v>
      </c>
      <c r="C25" s="4" t="s">
        <v>28</v>
      </c>
      <c r="D25" s="5">
        <v>77.400000000000006</v>
      </c>
      <c r="E25" s="4" t="s">
        <v>14</v>
      </c>
      <c r="F25" s="5">
        <v>60</v>
      </c>
      <c r="G25" s="4" t="s">
        <v>14</v>
      </c>
      <c r="H25" s="4" t="s">
        <v>20</v>
      </c>
      <c r="I25" s="5">
        <v>64.739999999999995</v>
      </c>
      <c r="J25" s="4" t="s">
        <v>16</v>
      </c>
      <c r="K25" s="4" t="s">
        <v>21</v>
      </c>
      <c r="L25" s="5">
        <v>63.62</v>
      </c>
      <c r="M25" s="4" t="str">
        <f>VLOOKUP(A25,Placement_detail!$A$1:$E$216,2,FALSE)</f>
        <v>Yes</v>
      </c>
      <c r="N25" s="4">
        <f>VLOOKUP(A25,Placement_detail!$A$1:$E$216,3,FALSE)</f>
        <v>92</v>
      </c>
      <c r="O25" s="4" t="str">
        <f>VLOOKUP(A25,Placement_detail!$A$1:$E$216,4,FALSE)</f>
        <v>Placed</v>
      </c>
      <c r="P25" s="11">
        <f>VLOOKUP(A25,Placement_detail!$A$1:$E$216,5,FALSE)</f>
        <v>300000</v>
      </c>
    </row>
    <row r="26" spans="1:16" x14ac:dyDescent="0.3">
      <c r="A26" s="10">
        <v>25</v>
      </c>
      <c r="B26" s="4" t="s">
        <v>46</v>
      </c>
      <c r="C26" s="4" t="s">
        <v>13</v>
      </c>
      <c r="D26" s="5">
        <v>76.5</v>
      </c>
      <c r="E26" s="4" t="s">
        <v>14</v>
      </c>
      <c r="F26" s="5">
        <v>97.7</v>
      </c>
      <c r="G26" s="4" t="s">
        <v>14</v>
      </c>
      <c r="H26" s="4" t="s">
        <v>20</v>
      </c>
      <c r="I26" s="5">
        <v>78.86</v>
      </c>
      <c r="J26" s="4" t="s">
        <v>16</v>
      </c>
      <c r="K26" s="4" t="s">
        <v>21</v>
      </c>
      <c r="L26" s="5">
        <v>74.010000000000005</v>
      </c>
      <c r="M26" s="4" t="str">
        <f>VLOOKUP(A26,Placement_detail!$A$1:$E$216,2,FALSE)</f>
        <v>No</v>
      </c>
      <c r="N26" s="4">
        <f>VLOOKUP(A26,Placement_detail!$A$1:$E$216,3,FALSE)</f>
        <v>97.4</v>
      </c>
      <c r="O26" s="4" t="str">
        <f>VLOOKUP(A26,Placement_detail!$A$1:$E$216,4,FALSE)</f>
        <v>Placed</v>
      </c>
      <c r="P26" s="11">
        <f>VLOOKUP(A26,Placement_detail!$A$1:$E$216,5,FALSE)</f>
        <v>360000</v>
      </c>
    </row>
    <row r="27" spans="1:16" x14ac:dyDescent="0.3">
      <c r="A27" s="10">
        <v>26</v>
      </c>
      <c r="B27" s="4" t="s">
        <v>47</v>
      </c>
      <c r="C27" s="4" t="s">
        <v>28</v>
      </c>
      <c r="D27" s="5">
        <v>52.58</v>
      </c>
      <c r="E27" s="4" t="s">
        <v>14</v>
      </c>
      <c r="F27" s="5">
        <v>54.6</v>
      </c>
      <c r="G27" s="4" t="s">
        <v>19</v>
      </c>
      <c r="H27" s="4" t="s">
        <v>15</v>
      </c>
      <c r="I27" s="5">
        <v>50.2</v>
      </c>
      <c r="J27" s="4" t="s">
        <v>24</v>
      </c>
      <c r="K27" s="4" t="s">
        <v>21</v>
      </c>
      <c r="L27" s="5">
        <v>65.33</v>
      </c>
      <c r="M27" s="4" t="str">
        <f>VLOOKUP(A27,Placement_detail!$A$1:$E$216,2,FALSE)</f>
        <v>Yes</v>
      </c>
      <c r="N27" s="4">
        <f>VLOOKUP(A27,Placement_detail!$A$1:$E$216,3,FALSE)</f>
        <v>76</v>
      </c>
      <c r="O27" s="4" t="str">
        <f>VLOOKUP(A27,Placement_detail!$A$1:$E$216,4,FALSE)</f>
        <v>Not Placed</v>
      </c>
      <c r="P27" s="11">
        <f>VLOOKUP(A27,Placement_detail!$A$1:$E$216,5,FALSE)</f>
        <v>0</v>
      </c>
    </row>
    <row r="28" spans="1:16" x14ac:dyDescent="0.3">
      <c r="A28" s="10">
        <v>27</v>
      </c>
      <c r="B28" s="4" t="s">
        <v>48</v>
      </c>
      <c r="C28" s="4" t="s">
        <v>13</v>
      </c>
      <c r="D28" s="5">
        <v>71</v>
      </c>
      <c r="E28" s="4" t="s">
        <v>14</v>
      </c>
      <c r="F28" s="5">
        <v>79</v>
      </c>
      <c r="G28" s="4" t="s">
        <v>14</v>
      </c>
      <c r="H28" s="4" t="s">
        <v>15</v>
      </c>
      <c r="I28" s="5">
        <v>66</v>
      </c>
      <c r="J28" s="4" t="s">
        <v>24</v>
      </c>
      <c r="K28" s="4" t="s">
        <v>21</v>
      </c>
      <c r="L28" s="5">
        <v>57.55</v>
      </c>
      <c r="M28" s="4" t="str">
        <f>VLOOKUP(A28,Placement_detail!$A$1:$E$216,2,FALSE)</f>
        <v>Yes</v>
      </c>
      <c r="N28" s="4">
        <f>VLOOKUP(A28,Placement_detail!$A$1:$E$216,3,FALSE)</f>
        <v>94</v>
      </c>
      <c r="O28" s="4" t="str">
        <f>VLOOKUP(A28,Placement_detail!$A$1:$E$216,4,FALSE)</f>
        <v>Placed</v>
      </c>
      <c r="P28" s="11">
        <f>VLOOKUP(A28,Placement_detail!$A$1:$E$216,5,FALSE)</f>
        <v>240000</v>
      </c>
    </row>
    <row r="29" spans="1:16" x14ac:dyDescent="0.3">
      <c r="A29" s="10">
        <v>28</v>
      </c>
      <c r="B29" s="4" t="s">
        <v>49</v>
      </c>
      <c r="C29" s="4" t="s">
        <v>13</v>
      </c>
      <c r="D29" s="5">
        <v>63</v>
      </c>
      <c r="E29" s="4" t="s">
        <v>14</v>
      </c>
      <c r="F29" s="5">
        <v>67</v>
      </c>
      <c r="G29" s="4" t="s">
        <v>14</v>
      </c>
      <c r="H29" s="4" t="s">
        <v>15</v>
      </c>
      <c r="I29" s="5">
        <v>66</v>
      </c>
      <c r="J29" s="4" t="s">
        <v>24</v>
      </c>
      <c r="K29" s="4" t="s">
        <v>17</v>
      </c>
      <c r="L29" s="5">
        <v>57.69</v>
      </c>
      <c r="M29" s="4" t="str">
        <f>VLOOKUP(A29,Placement_detail!$A$1:$E$216,2,FALSE)</f>
        <v>No</v>
      </c>
      <c r="N29" s="4">
        <f>VLOOKUP(A29,Placement_detail!$A$1:$E$216,3,FALSE)</f>
        <v>68</v>
      </c>
      <c r="O29" s="4" t="str">
        <f>VLOOKUP(A29,Placement_detail!$A$1:$E$216,4,FALSE)</f>
        <v>Placed</v>
      </c>
      <c r="P29" s="11">
        <f>VLOOKUP(A29,Placement_detail!$A$1:$E$216,5,FALSE)</f>
        <v>265000</v>
      </c>
    </row>
    <row r="30" spans="1:16" x14ac:dyDescent="0.3">
      <c r="A30" s="10">
        <v>29</v>
      </c>
      <c r="B30" s="4" t="s">
        <v>50</v>
      </c>
      <c r="C30" s="4" t="s">
        <v>13</v>
      </c>
      <c r="D30" s="5">
        <v>76.760000000000005</v>
      </c>
      <c r="E30" s="4" t="s">
        <v>14</v>
      </c>
      <c r="F30" s="5">
        <v>76.5</v>
      </c>
      <c r="G30" s="4" t="s">
        <v>14</v>
      </c>
      <c r="H30" s="4" t="s">
        <v>15</v>
      </c>
      <c r="I30" s="5">
        <v>67.5</v>
      </c>
      <c r="J30" s="4" t="s">
        <v>24</v>
      </c>
      <c r="K30" s="4" t="s">
        <v>21</v>
      </c>
      <c r="L30" s="5">
        <v>64.150000000000006</v>
      </c>
      <c r="M30" s="4" t="str">
        <f>VLOOKUP(A30,Placement_detail!$A$1:$E$216,2,FALSE)</f>
        <v>Yes</v>
      </c>
      <c r="N30" s="4">
        <f>VLOOKUP(A30,Placement_detail!$A$1:$E$216,3,FALSE)</f>
        <v>73.349999999999994</v>
      </c>
      <c r="O30" s="4" t="str">
        <f>VLOOKUP(A30,Placement_detail!$A$1:$E$216,4,FALSE)</f>
        <v>Placed</v>
      </c>
      <c r="P30" s="11">
        <f>VLOOKUP(A30,Placement_detail!$A$1:$E$216,5,FALSE)</f>
        <v>350000</v>
      </c>
    </row>
    <row r="31" spans="1:16" x14ac:dyDescent="0.3">
      <c r="A31" s="10">
        <v>30</v>
      </c>
      <c r="B31" s="4" t="s">
        <v>51</v>
      </c>
      <c r="C31" s="4" t="s">
        <v>13</v>
      </c>
      <c r="D31" s="5">
        <v>62</v>
      </c>
      <c r="E31" s="4" t="s">
        <v>19</v>
      </c>
      <c r="F31" s="5">
        <v>67</v>
      </c>
      <c r="G31" s="4" t="s">
        <v>19</v>
      </c>
      <c r="H31" s="4" t="s">
        <v>15</v>
      </c>
      <c r="I31" s="5">
        <v>58</v>
      </c>
      <c r="J31" s="4" t="s">
        <v>24</v>
      </c>
      <c r="K31" s="4" t="s">
        <v>21</v>
      </c>
      <c r="L31" s="5">
        <v>51.29</v>
      </c>
      <c r="M31" s="4" t="str">
        <f>VLOOKUP(A31,Placement_detail!$A$1:$E$216,2,FALSE)</f>
        <v>No</v>
      </c>
      <c r="N31" s="4">
        <f>VLOOKUP(A31,Placement_detail!$A$1:$E$216,3,FALSE)</f>
        <v>77</v>
      </c>
      <c r="O31" s="4" t="str">
        <f>VLOOKUP(A31,Placement_detail!$A$1:$E$216,4,FALSE)</f>
        <v>Not Placed</v>
      </c>
      <c r="P31" s="11">
        <f>VLOOKUP(A31,Placement_detail!$A$1:$E$216,5,FALSE)</f>
        <v>0</v>
      </c>
    </row>
    <row r="32" spans="1:16" x14ac:dyDescent="0.3">
      <c r="A32" s="10">
        <v>31</v>
      </c>
      <c r="B32" s="4" t="s">
        <v>52</v>
      </c>
      <c r="C32" s="4" t="s">
        <v>28</v>
      </c>
      <c r="D32" s="5">
        <v>64</v>
      </c>
      <c r="E32" s="4" t="s">
        <v>19</v>
      </c>
      <c r="F32" s="5">
        <v>73.5</v>
      </c>
      <c r="G32" s="4" t="s">
        <v>19</v>
      </c>
      <c r="H32" s="4" t="s">
        <v>15</v>
      </c>
      <c r="I32" s="5">
        <v>73</v>
      </c>
      <c r="J32" s="4" t="s">
        <v>24</v>
      </c>
      <c r="K32" s="4" t="s">
        <v>17</v>
      </c>
      <c r="L32" s="5">
        <v>56.7</v>
      </c>
      <c r="M32" s="4" t="str">
        <f>VLOOKUP(A32,Placement_detail!$A$1:$E$216,2,FALSE)</f>
        <v>No</v>
      </c>
      <c r="N32" s="4">
        <f>VLOOKUP(A32,Placement_detail!$A$1:$E$216,3,FALSE)</f>
        <v>52</v>
      </c>
      <c r="O32" s="4" t="str">
        <f>VLOOKUP(A32,Placement_detail!$A$1:$E$216,4,FALSE)</f>
        <v>Placed</v>
      </c>
      <c r="P32" s="11">
        <f>VLOOKUP(A32,Placement_detail!$A$1:$E$216,5,FALSE)</f>
        <v>250000</v>
      </c>
    </row>
    <row r="33" spans="1:16" x14ac:dyDescent="0.3">
      <c r="A33" s="10">
        <v>32</v>
      </c>
      <c r="B33" s="4" t="s">
        <v>53</v>
      </c>
      <c r="C33" s="4" t="s">
        <v>28</v>
      </c>
      <c r="D33" s="5">
        <v>67</v>
      </c>
      <c r="E33" s="4" t="s">
        <v>19</v>
      </c>
      <c r="F33" s="5">
        <v>53</v>
      </c>
      <c r="G33" s="4" t="s">
        <v>19</v>
      </c>
      <c r="H33" s="4" t="s">
        <v>20</v>
      </c>
      <c r="I33" s="5">
        <v>65</v>
      </c>
      <c r="J33" s="4" t="s">
        <v>16</v>
      </c>
      <c r="K33" s="4" t="s">
        <v>17</v>
      </c>
      <c r="L33" s="5">
        <v>58.32</v>
      </c>
      <c r="M33" s="4" t="str">
        <f>VLOOKUP(A33,Placement_detail!$A$1:$E$216,2,FALSE)</f>
        <v>No</v>
      </c>
      <c r="N33" s="4">
        <f>VLOOKUP(A33,Placement_detail!$A$1:$E$216,3,FALSE)</f>
        <v>64</v>
      </c>
      <c r="O33" s="4" t="str">
        <f>VLOOKUP(A33,Placement_detail!$A$1:$E$216,4,FALSE)</f>
        <v>Not Placed</v>
      </c>
      <c r="P33" s="11">
        <f>VLOOKUP(A33,Placement_detail!$A$1:$E$216,5,FALSE)</f>
        <v>0</v>
      </c>
    </row>
    <row r="34" spans="1:16" x14ac:dyDescent="0.3">
      <c r="A34" s="10">
        <v>33</v>
      </c>
      <c r="B34" s="4" t="s">
        <v>54</v>
      </c>
      <c r="C34" s="4" t="s">
        <v>28</v>
      </c>
      <c r="D34" s="5">
        <v>61</v>
      </c>
      <c r="E34" s="4" t="s">
        <v>19</v>
      </c>
      <c r="F34" s="5">
        <v>81</v>
      </c>
      <c r="G34" s="4" t="s">
        <v>19</v>
      </c>
      <c r="H34" s="4" t="s">
        <v>15</v>
      </c>
      <c r="I34" s="5">
        <v>66.400000000000006</v>
      </c>
      <c r="J34" s="4" t="s">
        <v>24</v>
      </c>
      <c r="K34" s="4" t="s">
        <v>17</v>
      </c>
      <c r="L34" s="5">
        <v>62.21</v>
      </c>
      <c r="M34" s="4" t="str">
        <f>VLOOKUP(A34,Placement_detail!$A$1:$E$216,2,FALSE)</f>
        <v>No</v>
      </c>
      <c r="N34" s="4">
        <f>VLOOKUP(A34,Placement_detail!$A$1:$E$216,3,FALSE)</f>
        <v>50.89</v>
      </c>
      <c r="O34" s="4" t="str">
        <f>VLOOKUP(A34,Placement_detail!$A$1:$E$216,4,FALSE)</f>
        <v>Placed</v>
      </c>
      <c r="P34" s="11">
        <f>VLOOKUP(A34,Placement_detail!$A$1:$E$216,5,FALSE)</f>
        <v>278000</v>
      </c>
    </row>
    <row r="35" spans="1:16" x14ac:dyDescent="0.3">
      <c r="A35" s="10">
        <v>34</v>
      </c>
      <c r="B35" s="4" t="s">
        <v>55</v>
      </c>
      <c r="C35" s="4" t="s">
        <v>28</v>
      </c>
      <c r="D35" s="5">
        <v>87</v>
      </c>
      <c r="E35" s="4" t="s">
        <v>14</v>
      </c>
      <c r="F35" s="5">
        <v>65</v>
      </c>
      <c r="G35" s="4" t="s">
        <v>14</v>
      </c>
      <c r="H35" s="4" t="s">
        <v>20</v>
      </c>
      <c r="I35" s="5">
        <v>81</v>
      </c>
      <c r="J35" s="4" t="s">
        <v>24</v>
      </c>
      <c r="K35" s="4" t="s">
        <v>21</v>
      </c>
      <c r="L35" s="5">
        <v>72.78</v>
      </c>
      <c r="M35" s="4" t="str">
        <f>VLOOKUP(A35,Placement_detail!$A$1:$E$216,2,FALSE)</f>
        <v>Yes</v>
      </c>
      <c r="N35" s="4">
        <f>VLOOKUP(A35,Placement_detail!$A$1:$E$216,3,FALSE)</f>
        <v>88</v>
      </c>
      <c r="O35" s="4" t="str">
        <f>VLOOKUP(A35,Placement_detail!$A$1:$E$216,4,FALSE)</f>
        <v>Placed</v>
      </c>
      <c r="P35" s="11">
        <f>VLOOKUP(A35,Placement_detail!$A$1:$E$216,5,FALSE)</f>
        <v>260000</v>
      </c>
    </row>
    <row r="36" spans="1:16" x14ac:dyDescent="0.3">
      <c r="A36" s="10">
        <v>35</v>
      </c>
      <c r="B36" s="4" t="s">
        <v>56</v>
      </c>
      <c r="C36" s="4" t="s">
        <v>13</v>
      </c>
      <c r="D36" s="5">
        <v>62</v>
      </c>
      <c r="E36" s="4" t="s">
        <v>14</v>
      </c>
      <c r="F36" s="5">
        <v>51</v>
      </c>
      <c r="G36" s="4" t="s">
        <v>14</v>
      </c>
      <c r="H36" s="4" t="s">
        <v>20</v>
      </c>
      <c r="I36" s="5">
        <v>52</v>
      </c>
      <c r="J36" s="4" t="s">
        <v>14</v>
      </c>
      <c r="K36" s="4" t="s">
        <v>17</v>
      </c>
      <c r="L36" s="5">
        <v>62.77</v>
      </c>
      <c r="M36" s="4" t="str">
        <f>VLOOKUP(A36,Placement_detail!$A$1:$E$216,2,FALSE)</f>
        <v>No</v>
      </c>
      <c r="N36" s="4">
        <f>VLOOKUP(A36,Placement_detail!$A$1:$E$216,3,FALSE)</f>
        <v>68.44</v>
      </c>
      <c r="O36" s="4" t="str">
        <f>VLOOKUP(A36,Placement_detail!$A$1:$E$216,4,FALSE)</f>
        <v>Not Placed</v>
      </c>
      <c r="P36" s="11">
        <f>VLOOKUP(A36,Placement_detail!$A$1:$E$216,5,FALSE)</f>
        <v>0</v>
      </c>
    </row>
    <row r="37" spans="1:16" x14ac:dyDescent="0.3">
      <c r="A37" s="10">
        <v>36</v>
      </c>
      <c r="B37" s="4" t="s">
        <v>57</v>
      </c>
      <c r="C37" s="4" t="s">
        <v>28</v>
      </c>
      <c r="D37" s="5">
        <v>69</v>
      </c>
      <c r="E37" s="4" t="s">
        <v>19</v>
      </c>
      <c r="F37" s="5">
        <v>78</v>
      </c>
      <c r="G37" s="4" t="s">
        <v>19</v>
      </c>
      <c r="H37" s="4" t="s">
        <v>15</v>
      </c>
      <c r="I37" s="5">
        <v>72</v>
      </c>
      <c r="J37" s="4" t="s">
        <v>24</v>
      </c>
      <c r="K37" s="4" t="s">
        <v>17</v>
      </c>
      <c r="L37" s="5">
        <v>62.74</v>
      </c>
      <c r="M37" s="4" t="str">
        <f>VLOOKUP(A37,Placement_detail!$A$1:$E$216,2,FALSE)</f>
        <v>No</v>
      </c>
      <c r="N37" s="4">
        <f>VLOOKUP(A37,Placement_detail!$A$1:$E$216,3,FALSE)</f>
        <v>71</v>
      </c>
      <c r="O37" s="4" t="str">
        <f>VLOOKUP(A37,Placement_detail!$A$1:$E$216,4,FALSE)</f>
        <v>Placed</v>
      </c>
      <c r="P37" s="11">
        <f>VLOOKUP(A37,Placement_detail!$A$1:$E$216,5,FALSE)</f>
        <v>300000</v>
      </c>
    </row>
    <row r="38" spans="1:16" x14ac:dyDescent="0.3">
      <c r="A38" s="10">
        <v>37</v>
      </c>
      <c r="B38" s="4" t="s">
        <v>58</v>
      </c>
      <c r="C38" s="4" t="s">
        <v>13</v>
      </c>
      <c r="D38" s="5">
        <v>51</v>
      </c>
      <c r="E38" s="4" t="s">
        <v>19</v>
      </c>
      <c r="F38" s="5">
        <v>44</v>
      </c>
      <c r="G38" s="4" t="s">
        <v>19</v>
      </c>
      <c r="H38" s="4" t="s">
        <v>15</v>
      </c>
      <c r="I38" s="5">
        <v>57</v>
      </c>
      <c r="J38" s="4" t="s">
        <v>24</v>
      </c>
      <c r="K38" s="4" t="s">
        <v>21</v>
      </c>
      <c r="L38" s="5">
        <v>51.45</v>
      </c>
      <c r="M38" s="4" t="str">
        <f>VLOOKUP(A38,Placement_detail!$A$1:$E$216,2,FALSE)</f>
        <v>No</v>
      </c>
      <c r="N38" s="4">
        <f>VLOOKUP(A38,Placement_detail!$A$1:$E$216,3,FALSE)</f>
        <v>64</v>
      </c>
      <c r="O38" s="4" t="str">
        <f>VLOOKUP(A38,Placement_detail!$A$1:$E$216,4,FALSE)</f>
        <v>Not Placed</v>
      </c>
      <c r="P38" s="11">
        <f>VLOOKUP(A38,Placement_detail!$A$1:$E$216,5,FALSE)</f>
        <v>0</v>
      </c>
    </row>
    <row r="39" spans="1:16" x14ac:dyDescent="0.3">
      <c r="A39" s="10">
        <v>38</v>
      </c>
      <c r="B39" s="4" t="s">
        <v>59</v>
      </c>
      <c r="C39" s="4" t="s">
        <v>28</v>
      </c>
      <c r="D39" s="5">
        <v>79</v>
      </c>
      <c r="E39" s="4" t="s">
        <v>19</v>
      </c>
      <c r="F39" s="5">
        <v>76</v>
      </c>
      <c r="G39" s="4" t="s">
        <v>19</v>
      </c>
      <c r="H39" s="4" t="s">
        <v>20</v>
      </c>
      <c r="I39" s="5">
        <v>65.599999999999994</v>
      </c>
      <c r="J39" s="4" t="s">
        <v>16</v>
      </c>
      <c r="K39" s="4" t="s">
        <v>17</v>
      </c>
      <c r="L39" s="5">
        <v>55.47</v>
      </c>
      <c r="M39" s="4" t="str">
        <f>VLOOKUP(A39,Placement_detail!$A$1:$E$216,2,FALSE)</f>
        <v>No</v>
      </c>
      <c r="N39">
        <v>72.293152709359589</v>
      </c>
      <c r="O39" s="4" t="str">
        <f>VLOOKUP(A39,Placement_detail!$A$1:$E$216,4,FALSE)</f>
        <v>Placed</v>
      </c>
      <c r="P39" s="11">
        <f>VLOOKUP(A39,Placement_detail!$A$1:$E$216,5,FALSE)</f>
        <v>320000</v>
      </c>
    </row>
    <row r="40" spans="1:16" x14ac:dyDescent="0.3">
      <c r="A40" s="10">
        <v>39</v>
      </c>
      <c r="B40" s="4" t="s">
        <v>60</v>
      </c>
      <c r="C40" s="4" t="s">
        <v>28</v>
      </c>
      <c r="D40" s="5">
        <v>73</v>
      </c>
      <c r="E40" s="4" t="s">
        <v>14</v>
      </c>
      <c r="F40" s="5">
        <v>58</v>
      </c>
      <c r="G40" s="4" t="s">
        <v>14</v>
      </c>
      <c r="H40" s="4" t="s">
        <v>20</v>
      </c>
      <c r="I40" s="5">
        <v>66</v>
      </c>
      <c r="J40" s="4" t="s">
        <v>24</v>
      </c>
      <c r="K40" s="4" t="s">
        <v>17</v>
      </c>
      <c r="L40" s="5">
        <v>56.86</v>
      </c>
      <c r="M40" s="4" t="str">
        <f>VLOOKUP(A40,Placement_detail!$A$1:$E$216,2,FALSE)</f>
        <v>No</v>
      </c>
      <c r="N40" s="4">
        <f>VLOOKUP(A40,Placement_detail!$A$1:$E$216,3,FALSE)</f>
        <v>53.7</v>
      </c>
      <c r="O40" s="4" t="str">
        <f>VLOOKUP(A40,Placement_detail!$A$1:$E$216,4,FALSE)</f>
        <v>Placed</v>
      </c>
      <c r="P40" s="11">
        <f>VLOOKUP(A40,Placement_detail!$A$1:$E$216,5,FALSE)</f>
        <v>240000</v>
      </c>
    </row>
    <row r="41" spans="1:16" x14ac:dyDescent="0.3">
      <c r="A41" s="10">
        <v>40</v>
      </c>
      <c r="B41" s="4" t="s">
        <v>61</v>
      </c>
      <c r="C41" s="4" t="s">
        <v>13</v>
      </c>
      <c r="D41" s="5">
        <v>81</v>
      </c>
      <c r="E41" s="4" t="s">
        <v>14</v>
      </c>
      <c r="F41" s="5">
        <v>68</v>
      </c>
      <c r="G41" s="4" t="s">
        <v>14</v>
      </c>
      <c r="H41" s="4" t="s">
        <v>20</v>
      </c>
      <c r="I41" s="5">
        <v>64</v>
      </c>
      <c r="J41" s="4" t="s">
        <v>16</v>
      </c>
      <c r="K41" s="4" t="s">
        <v>21</v>
      </c>
      <c r="L41" s="5">
        <v>62.56</v>
      </c>
      <c r="M41" s="4" t="str">
        <f>VLOOKUP(A41,Placement_detail!$A$1:$E$216,2,FALSE)</f>
        <v>No</v>
      </c>
      <c r="N41" s="4">
        <f>VLOOKUP(A41,Placement_detail!$A$1:$E$216,3,FALSE)</f>
        <v>93</v>
      </c>
      <c r="O41" s="4" t="str">
        <f>VLOOKUP(A41,Placement_detail!$A$1:$E$216,4,FALSE)</f>
        <v>Placed</v>
      </c>
      <c r="P41" s="11">
        <f>VLOOKUP(A41,Placement_detail!$A$1:$E$216,5,FALSE)</f>
        <v>411000</v>
      </c>
    </row>
    <row r="42" spans="1:16" x14ac:dyDescent="0.3">
      <c r="A42" s="10">
        <v>41</v>
      </c>
      <c r="B42" s="4" t="s">
        <v>62</v>
      </c>
      <c r="C42" s="4" t="s">
        <v>28</v>
      </c>
      <c r="D42" s="5">
        <v>78</v>
      </c>
      <c r="E42" s="4" t="s">
        <v>19</v>
      </c>
      <c r="F42" s="5">
        <v>77</v>
      </c>
      <c r="G42" s="4" t="s">
        <v>14</v>
      </c>
      <c r="H42" s="4" t="s">
        <v>15</v>
      </c>
      <c r="I42" s="5">
        <v>80</v>
      </c>
      <c r="J42" s="4" t="s">
        <v>24</v>
      </c>
      <c r="K42" s="4" t="s">
        <v>21</v>
      </c>
      <c r="L42" s="5">
        <v>66.72</v>
      </c>
      <c r="M42" s="4" t="str">
        <f>VLOOKUP(A42,Placement_detail!$A$1:$E$216,2,FALSE)</f>
        <v>No</v>
      </c>
      <c r="N42" s="4">
        <f>VLOOKUP(A42,Placement_detail!$A$1:$E$216,3,FALSE)</f>
        <v>60</v>
      </c>
      <c r="O42" s="4" t="str">
        <f>VLOOKUP(A42,Placement_detail!$A$1:$E$216,4,FALSE)</f>
        <v>Placed</v>
      </c>
      <c r="P42" s="11">
        <f>VLOOKUP(A42,Placement_detail!$A$1:$E$216,5,FALSE)</f>
        <v>287000</v>
      </c>
    </row>
    <row r="43" spans="1:16" x14ac:dyDescent="0.3">
      <c r="A43" s="10">
        <v>42</v>
      </c>
      <c r="B43" s="4" t="s">
        <v>63</v>
      </c>
      <c r="C43" s="4" t="s">
        <v>28</v>
      </c>
      <c r="D43" s="5">
        <v>74</v>
      </c>
      <c r="E43" s="4" t="s">
        <v>14</v>
      </c>
      <c r="F43" s="5">
        <v>63.16</v>
      </c>
      <c r="G43" s="4" t="s">
        <v>14</v>
      </c>
      <c r="H43" s="4" t="s">
        <v>15</v>
      </c>
      <c r="I43" s="5">
        <v>65</v>
      </c>
      <c r="J43" s="4" t="s">
        <v>24</v>
      </c>
      <c r="K43" s="4" t="s">
        <v>17</v>
      </c>
      <c r="L43" s="5">
        <v>69.760000000000005</v>
      </c>
      <c r="M43" s="4" t="str">
        <f>VLOOKUP(A43,Placement_detail!$A$1:$E$216,2,FALSE)</f>
        <v>Yes</v>
      </c>
      <c r="N43">
        <v>72.293152709359589</v>
      </c>
      <c r="O43" s="4" t="str">
        <f>VLOOKUP(A43,Placement_detail!$A$1:$E$216,4,FALSE)</f>
        <v>Not Placed</v>
      </c>
      <c r="P43" s="11">
        <f>VLOOKUP(A43,Placement_detail!$A$1:$E$216,5,FALSE)</f>
        <v>0</v>
      </c>
    </row>
    <row r="44" spans="1:16" x14ac:dyDescent="0.3">
      <c r="A44" s="10">
        <v>43</v>
      </c>
      <c r="B44" s="4" t="s">
        <v>64</v>
      </c>
      <c r="C44" s="4" t="s">
        <v>13</v>
      </c>
      <c r="D44" s="5">
        <v>49</v>
      </c>
      <c r="E44" s="4" t="s">
        <v>14</v>
      </c>
      <c r="F44" s="5">
        <v>39</v>
      </c>
      <c r="G44" s="4" t="s">
        <v>19</v>
      </c>
      <c r="H44" s="4" t="s">
        <v>20</v>
      </c>
      <c r="I44" s="5">
        <v>65</v>
      </c>
      <c r="J44" s="4" t="s">
        <v>14</v>
      </c>
      <c r="K44" s="4" t="s">
        <v>21</v>
      </c>
      <c r="L44" s="5">
        <v>51.21</v>
      </c>
      <c r="M44" s="4" t="str">
        <f>VLOOKUP(A44,Placement_detail!$A$1:$E$216,2,FALSE)</f>
        <v>No</v>
      </c>
      <c r="N44" s="4">
        <f>VLOOKUP(A44,Placement_detail!$A$1:$E$216,3,FALSE)</f>
        <v>63</v>
      </c>
      <c r="O44" s="4" t="str">
        <f>VLOOKUP(A44,Placement_detail!$A$1:$E$216,4,FALSE)</f>
        <v>Not Placed</v>
      </c>
      <c r="P44" s="11">
        <f>VLOOKUP(A44,Placement_detail!$A$1:$E$216,5,FALSE)</f>
        <v>0</v>
      </c>
    </row>
    <row r="45" spans="1:16" x14ac:dyDescent="0.3">
      <c r="A45" s="10">
        <v>44</v>
      </c>
      <c r="B45" s="4" t="s">
        <v>65</v>
      </c>
      <c r="C45" s="4" t="s">
        <v>13</v>
      </c>
      <c r="D45" s="5">
        <v>87</v>
      </c>
      <c r="E45" s="4" t="s">
        <v>14</v>
      </c>
      <c r="F45" s="5">
        <v>87</v>
      </c>
      <c r="G45" s="4" t="s">
        <v>14</v>
      </c>
      <c r="H45" s="4" t="s">
        <v>15</v>
      </c>
      <c r="I45" s="5">
        <v>68</v>
      </c>
      <c r="J45" s="4" t="s">
        <v>24</v>
      </c>
      <c r="K45" s="4" t="s">
        <v>17</v>
      </c>
      <c r="L45" s="5">
        <v>62.9</v>
      </c>
      <c r="M45" s="4" t="str">
        <f>VLOOKUP(A45,Placement_detail!$A$1:$E$216,2,FALSE)</f>
        <v>No</v>
      </c>
      <c r="N45" s="4">
        <f>VLOOKUP(A45,Placement_detail!$A$1:$E$216,3,FALSE)</f>
        <v>95</v>
      </c>
      <c r="O45" s="4" t="str">
        <f>VLOOKUP(A45,Placement_detail!$A$1:$E$216,4,FALSE)</f>
        <v>Placed</v>
      </c>
      <c r="P45" s="11">
        <f>VLOOKUP(A45,Placement_detail!$A$1:$E$216,5,FALSE)</f>
        <v>300000</v>
      </c>
    </row>
    <row r="46" spans="1:16" x14ac:dyDescent="0.3">
      <c r="A46" s="10">
        <v>45</v>
      </c>
      <c r="B46" s="4" t="s">
        <v>66</v>
      </c>
      <c r="C46" s="4" t="s">
        <v>28</v>
      </c>
      <c r="D46" s="5">
        <v>77</v>
      </c>
      <c r="E46" s="4" t="s">
        <v>14</v>
      </c>
      <c r="F46" s="5">
        <v>73</v>
      </c>
      <c r="G46" s="4" t="s">
        <v>14</v>
      </c>
      <c r="H46" s="4" t="s">
        <v>15</v>
      </c>
      <c r="I46" s="5">
        <v>81</v>
      </c>
      <c r="J46" s="4" t="s">
        <v>24</v>
      </c>
      <c r="K46" s="4" t="s">
        <v>21</v>
      </c>
      <c r="L46" s="5">
        <v>69.7</v>
      </c>
      <c r="M46" s="4" t="str">
        <f>VLOOKUP(A46,Placement_detail!$A$1:$E$216,2,FALSE)</f>
        <v>Yes</v>
      </c>
      <c r="N46" s="4">
        <f>VLOOKUP(A46,Placement_detail!$A$1:$E$216,3,FALSE)</f>
        <v>89</v>
      </c>
      <c r="O46" s="4" t="str">
        <f>VLOOKUP(A46,Placement_detail!$A$1:$E$216,4,FALSE)</f>
        <v>Placed</v>
      </c>
      <c r="P46" s="11">
        <f>VLOOKUP(A46,Placement_detail!$A$1:$E$216,5,FALSE)</f>
        <v>200000</v>
      </c>
    </row>
    <row r="47" spans="1:16" x14ac:dyDescent="0.3">
      <c r="A47" s="10">
        <v>46</v>
      </c>
      <c r="B47" s="4" t="s">
        <v>67</v>
      </c>
      <c r="C47" s="4" t="s">
        <v>28</v>
      </c>
      <c r="D47" s="5">
        <v>76</v>
      </c>
      <c r="E47" s="4" t="s">
        <v>19</v>
      </c>
      <c r="F47" s="5">
        <v>64</v>
      </c>
      <c r="G47" s="4" t="s">
        <v>19</v>
      </c>
      <c r="H47" s="4" t="s">
        <v>20</v>
      </c>
      <c r="I47" s="5">
        <v>72</v>
      </c>
      <c r="J47" s="4" t="s">
        <v>16</v>
      </c>
      <c r="K47" s="4" t="s">
        <v>17</v>
      </c>
      <c r="L47" s="5">
        <v>66.53</v>
      </c>
      <c r="M47" s="4" t="str">
        <f>VLOOKUP(A47,Placement_detail!$A$1:$E$216,2,FALSE)</f>
        <v>No</v>
      </c>
      <c r="N47" s="4">
        <f>VLOOKUP(A47,Placement_detail!$A$1:$E$216,3,FALSE)</f>
        <v>58</v>
      </c>
      <c r="O47" s="4" t="str">
        <f>VLOOKUP(A47,Placement_detail!$A$1:$E$216,4,FALSE)</f>
        <v>Not Placed</v>
      </c>
      <c r="P47" s="11">
        <f>VLOOKUP(A47,Placement_detail!$A$1:$E$216,5,FALSE)</f>
        <v>0</v>
      </c>
    </row>
    <row r="48" spans="1:16" x14ac:dyDescent="0.3">
      <c r="A48" s="10">
        <v>47</v>
      </c>
      <c r="B48" s="4" t="s">
        <v>68</v>
      </c>
      <c r="C48" s="4" t="s">
        <v>28</v>
      </c>
      <c r="D48" s="5">
        <v>70.89</v>
      </c>
      <c r="E48" s="4" t="s">
        <v>14</v>
      </c>
      <c r="F48" s="5">
        <v>71.98</v>
      </c>
      <c r="G48" s="4" t="s">
        <v>14</v>
      </c>
      <c r="H48" s="4" t="s">
        <v>20</v>
      </c>
      <c r="I48" s="5">
        <v>65.599999999999994</v>
      </c>
      <c r="J48" s="4" t="s">
        <v>24</v>
      </c>
      <c r="K48" s="4" t="s">
        <v>17</v>
      </c>
      <c r="L48" s="5">
        <v>71.63</v>
      </c>
      <c r="M48" s="4" t="str">
        <f>VLOOKUP(A48,Placement_detail!$A$1:$E$216,2,FALSE)</f>
        <v>No</v>
      </c>
      <c r="N48" s="4">
        <f>VLOOKUP(A48,Placement_detail!$A$1:$E$216,3,FALSE)</f>
        <v>68</v>
      </c>
      <c r="O48" s="4" t="str">
        <f>VLOOKUP(A48,Placement_detail!$A$1:$E$216,4,FALSE)</f>
        <v>Not Placed</v>
      </c>
      <c r="P48" s="11">
        <f>VLOOKUP(A48,Placement_detail!$A$1:$E$216,5,FALSE)</f>
        <v>0</v>
      </c>
    </row>
    <row r="49" spans="1:16" x14ac:dyDescent="0.3">
      <c r="A49" s="10">
        <v>48</v>
      </c>
      <c r="B49" s="4" t="s">
        <v>69</v>
      </c>
      <c r="C49" s="4" t="s">
        <v>13</v>
      </c>
      <c r="D49" s="5">
        <v>63</v>
      </c>
      <c r="E49" s="4" t="s">
        <v>19</v>
      </c>
      <c r="F49" s="5">
        <v>60</v>
      </c>
      <c r="G49" s="4" t="s">
        <v>19</v>
      </c>
      <c r="H49" s="4" t="s">
        <v>15</v>
      </c>
      <c r="I49" s="5">
        <v>57</v>
      </c>
      <c r="J49" s="4" t="s">
        <v>24</v>
      </c>
      <c r="K49" s="4" t="s">
        <v>21</v>
      </c>
      <c r="L49" s="5">
        <v>54.55</v>
      </c>
      <c r="M49" s="4" t="str">
        <f>VLOOKUP(A49,Placement_detail!$A$1:$E$216,2,FALSE)</f>
        <v>Yes</v>
      </c>
      <c r="N49" s="4">
        <f>VLOOKUP(A49,Placement_detail!$A$1:$E$216,3,FALSE)</f>
        <v>78</v>
      </c>
      <c r="O49" s="4" t="str">
        <f>VLOOKUP(A49,Placement_detail!$A$1:$E$216,4,FALSE)</f>
        <v>Placed</v>
      </c>
      <c r="P49" s="11">
        <f>VLOOKUP(A49,Placement_detail!$A$1:$E$216,5,FALSE)</f>
        <v>204000</v>
      </c>
    </row>
    <row r="50" spans="1:16" x14ac:dyDescent="0.3">
      <c r="A50" s="10">
        <v>49</v>
      </c>
      <c r="B50" s="4" t="s">
        <v>70</v>
      </c>
      <c r="C50" s="4" t="s">
        <v>13</v>
      </c>
      <c r="D50" s="5">
        <v>63</v>
      </c>
      <c r="E50" s="4" t="s">
        <v>14</v>
      </c>
      <c r="F50" s="5">
        <v>62</v>
      </c>
      <c r="G50" s="4" t="s">
        <v>14</v>
      </c>
      <c r="H50" s="4" t="s">
        <v>15</v>
      </c>
      <c r="I50" s="5">
        <v>68</v>
      </c>
      <c r="J50" s="4" t="s">
        <v>24</v>
      </c>
      <c r="K50" s="4" t="s">
        <v>21</v>
      </c>
      <c r="L50" s="5">
        <v>62.46</v>
      </c>
      <c r="M50" s="4" t="str">
        <f>VLOOKUP(A50,Placement_detail!$A$1:$E$216,2,FALSE)</f>
        <v>No</v>
      </c>
      <c r="N50" s="4">
        <f>VLOOKUP(A50,Placement_detail!$A$1:$E$216,3,FALSE)</f>
        <v>64</v>
      </c>
      <c r="O50" s="4" t="str">
        <f>VLOOKUP(A50,Placement_detail!$A$1:$E$216,4,FALSE)</f>
        <v>Placed</v>
      </c>
      <c r="P50" s="11">
        <f>VLOOKUP(A50,Placement_detail!$A$1:$E$216,5,FALSE)</f>
        <v>250000</v>
      </c>
    </row>
    <row r="51" spans="1:16" x14ac:dyDescent="0.3">
      <c r="A51" s="10">
        <v>50</v>
      </c>
      <c r="B51" s="4" t="s">
        <v>71</v>
      </c>
      <c r="C51" s="4" t="s">
        <v>28</v>
      </c>
      <c r="D51" s="5">
        <v>50</v>
      </c>
      <c r="E51" s="4" t="s">
        <v>14</v>
      </c>
      <c r="F51" s="5">
        <v>37</v>
      </c>
      <c r="G51" s="4" t="s">
        <v>14</v>
      </c>
      <c r="H51" s="4" t="s">
        <v>23</v>
      </c>
      <c r="I51" s="5">
        <v>52</v>
      </c>
      <c r="J51" s="4" t="s">
        <v>14</v>
      </c>
      <c r="K51" s="4" t="s">
        <v>17</v>
      </c>
      <c r="L51" s="5">
        <v>56.11</v>
      </c>
      <c r="M51" s="4" t="str">
        <f>VLOOKUP(A51,Placement_detail!$A$1:$E$216,2,FALSE)</f>
        <v>No</v>
      </c>
      <c r="N51" s="4">
        <f>VLOOKUP(A51,Placement_detail!$A$1:$E$216,3,FALSE)</f>
        <v>65</v>
      </c>
      <c r="O51" s="4" t="str">
        <f>VLOOKUP(A51,Placement_detail!$A$1:$E$216,4,FALSE)</f>
        <v>Not Placed</v>
      </c>
      <c r="P51" s="11">
        <f>VLOOKUP(A51,Placement_detail!$A$1:$E$216,5,FALSE)</f>
        <v>0</v>
      </c>
    </row>
    <row r="52" spans="1:16" x14ac:dyDescent="0.3">
      <c r="A52" s="10">
        <v>51</v>
      </c>
      <c r="B52" s="4" t="s">
        <v>72</v>
      </c>
      <c r="C52" s="4" t="s">
        <v>28</v>
      </c>
      <c r="D52" s="5">
        <v>75.2</v>
      </c>
      <c r="E52" s="4" t="s">
        <v>19</v>
      </c>
      <c r="F52" s="5">
        <v>73.2</v>
      </c>
      <c r="G52" s="4" t="s">
        <v>19</v>
      </c>
      <c r="H52" s="4" t="s">
        <v>20</v>
      </c>
      <c r="I52" s="5">
        <v>68.400000000000006</v>
      </c>
      <c r="J52" s="4" t="s">
        <v>24</v>
      </c>
      <c r="K52" s="4" t="s">
        <v>17</v>
      </c>
      <c r="L52" s="5">
        <v>62.98</v>
      </c>
      <c r="M52" s="4" t="str">
        <f>VLOOKUP(A52,Placement_detail!$A$1:$E$216,2,FALSE)</f>
        <v>No</v>
      </c>
      <c r="N52" s="4">
        <f>VLOOKUP(A52,Placement_detail!$A$1:$E$216,3,FALSE)</f>
        <v>65</v>
      </c>
      <c r="O52" s="4" t="str">
        <f>VLOOKUP(A52,Placement_detail!$A$1:$E$216,4,FALSE)</f>
        <v>Placed</v>
      </c>
      <c r="P52" s="11">
        <f>VLOOKUP(A52,Placement_detail!$A$1:$E$216,5,FALSE)</f>
        <v>200000</v>
      </c>
    </row>
    <row r="53" spans="1:16" x14ac:dyDescent="0.3">
      <c r="A53" s="10">
        <v>52</v>
      </c>
      <c r="B53" s="4" t="s">
        <v>73</v>
      </c>
      <c r="C53" s="4" t="s">
        <v>13</v>
      </c>
      <c r="D53" s="5">
        <v>54.4</v>
      </c>
      <c r="E53" s="4" t="s">
        <v>19</v>
      </c>
      <c r="F53" s="5">
        <v>61.12</v>
      </c>
      <c r="G53" s="4" t="s">
        <v>19</v>
      </c>
      <c r="H53" s="4" t="s">
        <v>15</v>
      </c>
      <c r="I53" s="5">
        <v>56.2</v>
      </c>
      <c r="J53" s="4" t="s">
        <v>24</v>
      </c>
      <c r="K53" s="4" t="s">
        <v>17</v>
      </c>
      <c r="L53" s="5">
        <v>62.65</v>
      </c>
      <c r="M53" s="4" t="str">
        <f>VLOOKUP(A53,Placement_detail!$A$1:$E$216,2,FALSE)</f>
        <v>No</v>
      </c>
      <c r="N53">
        <v>72.293152709359589</v>
      </c>
      <c r="O53" s="4" t="str">
        <f>VLOOKUP(A53,Placement_detail!$A$1:$E$216,4,FALSE)</f>
        <v>Not Placed</v>
      </c>
      <c r="P53" s="11">
        <f>VLOOKUP(A53,Placement_detail!$A$1:$E$216,5,FALSE)</f>
        <v>0</v>
      </c>
    </row>
    <row r="54" spans="1:16" x14ac:dyDescent="0.3">
      <c r="A54" s="10">
        <v>53</v>
      </c>
      <c r="B54" s="4" t="s">
        <v>74</v>
      </c>
      <c r="C54" s="4" t="s">
        <v>28</v>
      </c>
      <c r="D54" s="5">
        <v>40.89</v>
      </c>
      <c r="E54" s="4" t="s">
        <v>14</v>
      </c>
      <c r="F54" s="5">
        <v>45.83</v>
      </c>
      <c r="G54" s="4" t="s">
        <v>14</v>
      </c>
      <c r="H54" s="4" t="s">
        <v>15</v>
      </c>
      <c r="I54" s="5">
        <v>53</v>
      </c>
      <c r="J54" s="4" t="s">
        <v>24</v>
      </c>
      <c r="K54" s="4" t="s">
        <v>17</v>
      </c>
      <c r="L54" s="5">
        <v>65.489999999999995</v>
      </c>
      <c r="M54" s="4" t="str">
        <f>VLOOKUP(A54,Placement_detail!$A$1:$E$216,2,FALSE)</f>
        <v>No</v>
      </c>
      <c r="N54" s="4">
        <f>VLOOKUP(A54,Placement_detail!$A$1:$E$216,3,FALSE)</f>
        <v>71.2</v>
      </c>
      <c r="O54" s="4" t="str">
        <f>VLOOKUP(A54,Placement_detail!$A$1:$E$216,4,FALSE)</f>
        <v>Not Placed</v>
      </c>
      <c r="P54" s="11">
        <f>VLOOKUP(A54,Placement_detail!$A$1:$E$216,5,FALSE)</f>
        <v>0</v>
      </c>
    </row>
    <row r="55" spans="1:16" x14ac:dyDescent="0.3">
      <c r="A55" s="10">
        <v>54</v>
      </c>
      <c r="B55" s="4" t="s">
        <v>48</v>
      </c>
      <c r="C55" s="4" t="s">
        <v>13</v>
      </c>
      <c r="D55" s="5">
        <v>80</v>
      </c>
      <c r="E55" s="4" t="s">
        <v>14</v>
      </c>
      <c r="F55" s="5">
        <v>70</v>
      </c>
      <c r="G55" s="4" t="s">
        <v>14</v>
      </c>
      <c r="H55" s="4" t="s">
        <v>20</v>
      </c>
      <c r="I55" s="5">
        <v>72</v>
      </c>
      <c r="J55" s="4" t="s">
        <v>16</v>
      </c>
      <c r="K55" s="4" t="s">
        <v>17</v>
      </c>
      <c r="L55" s="5">
        <v>71.040000000000006</v>
      </c>
      <c r="M55" s="4" t="str">
        <f>VLOOKUP(A55,Placement_detail!$A$1:$E$216,2,FALSE)</f>
        <v>No</v>
      </c>
      <c r="N55" s="4">
        <f>VLOOKUP(A55,Placement_detail!$A$1:$E$216,3,FALSE)</f>
        <v>87</v>
      </c>
      <c r="O55" s="4" t="str">
        <f>VLOOKUP(A55,Placement_detail!$A$1:$E$216,4,FALSE)</f>
        <v>Placed</v>
      </c>
      <c r="P55" s="11">
        <f>VLOOKUP(A55,Placement_detail!$A$1:$E$216,5,FALSE)</f>
        <v>450000</v>
      </c>
    </row>
    <row r="56" spans="1:16" x14ac:dyDescent="0.3">
      <c r="A56" s="10">
        <v>55</v>
      </c>
      <c r="B56" s="4" t="s">
        <v>75</v>
      </c>
      <c r="C56" s="4" t="s">
        <v>28</v>
      </c>
      <c r="D56" s="5">
        <v>74</v>
      </c>
      <c r="E56" s="4" t="s">
        <v>19</v>
      </c>
      <c r="F56" s="5">
        <v>60</v>
      </c>
      <c r="G56" s="4" t="s">
        <v>14</v>
      </c>
      <c r="H56" s="4" t="s">
        <v>20</v>
      </c>
      <c r="I56" s="5">
        <v>69</v>
      </c>
      <c r="J56" s="4" t="s">
        <v>24</v>
      </c>
      <c r="K56" s="4" t="s">
        <v>17</v>
      </c>
      <c r="L56" s="5">
        <v>65.56</v>
      </c>
      <c r="M56" s="4" t="str">
        <f>VLOOKUP(A56,Placement_detail!$A$1:$E$216,2,FALSE)</f>
        <v>No</v>
      </c>
      <c r="N56" s="4">
        <f>VLOOKUP(A56,Placement_detail!$A$1:$E$216,3,FALSE)</f>
        <v>78</v>
      </c>
      <c r="O56" s="4" t="str">
        <f>VLOOKUP(A56,Placement_detail!$A$1:$E$216,4,FALSE)</f>
        <v>Placed</v>
      </c>
      <c r="P56" s="11">
        <f>VLOOKUP(A56,Placement_detail!$A$1:$E$216,5,FALSE)</f>
        <v>216000</v>
      </c>
    </row>
    <row r="57" spans="1:16" x14ac:dyDescent="0.3">
      <c r="A57" s="10">
        <v>56</v>
      </c>
      <c r="B57" s="4" t="s">
        <v>76</v>
      </c>
      <c r="C57" s="4" t="s">
        <v>13</v>
      </c>
      <c r="D57" s="5">
        <v>60.4</v>
      </c>
      <c r="E57" s="4" t="s">
        <v>19</v>
      </c>
      <c r="F57" s="5">
        <v>66.599999999999994</v>
      </c>
      <c r="G57" s="4" t="s">
        <v>14</v>
      </c>
      <c r="H57" s="4" t="s">
        <v>20</v>
      </c>
      <c r="I57" s="5">
        <v>65</v>
      </c>
      <c r="J57" s="4" t="s">
        <v>24</v>
      </c>
      <c r="K57" s="4" t="s">
        <v>17</v>
      </c>
      <c r="L57" s="5">
        <v>52.71</v>
      </c>
      <c r="M57" s="4" t="str">
        <f>VLOOKUP(A57,Placement_detail!$A$1:$E$216,2,FALSE)</f>
        <v>No</v>
      </c>
      <c r="N57" s="4">
        <f>VLOOKUP(A57,Placement_detail!$A$1:$E$216,3,FALSE)</f>
        <v>71</v>
      </c>
      <c r="O57" s="4" t="str">
        <f>VLOOKUP(A57,Placement_detail!$A$1:$E$216,4,FALSE)</f>
        <v>Placed</v>
      </c>
      <c r="P57" s="11">
        <f>VLOOKUP(A57,Placement_detail!$A$1:$E$216,5,FALSE)</f>
        <v>220000</v>
      </c>
    </row>
    <row r="58" spans="1:16" x14ac:dyDescent="0.3">
      <c r="A58" s="10">
        <v>57</v>
      </c>
      <c r="B58" s="4" t="s">
        <v>77</v>
      </c>
      <c r="C58" s="4" t="s">
        <v>13</v>
      </c>
      <c r="D58" s="5">
        <v>63</v>
      </c>
      <c r="E58" s="4" t="s">
        <v>14</v>
      </c>
      <c r="F58" s="5">
        <v>71.400000000000006</v>
      </c>
      <c r="G58" s="4" t="s">
        <v>14</v>
      </c>
      <c r="H58" s="4" t="s">
        <v>15</v>
      </c>
      <c r="I58" s="5">
        <v>61.4</v>
      </c>
      <c r="J58" s="4" t="s">
        <v>24</v>
      </c>
      <c r="K58" s="4" t="s">
        <v>21</v>
      </c>
      <c r="L58" s="5">
        <v>66.88</v>
      </c>
      <c r="M58" s="4" t="str">
        <f>VLOOKUP(A58,Placement_detail!$A$1:$E$216,2,FALSE)</f>
        <v>No</v>
      </c>
      <c r="N58" s="4">
        <f>VLOOKUP(A58,Placement_detail!$A$1:$E$216,3,FALSE)</f>
        <v>68</v>
      </c>
      <c r="O58" s="4" t="str">
        <f>VLOOKUP(A58,Placement_detail!$A$1:$E$216,4,FALSE)</f>
        <v>Placed</v>
      </c>
      <c r="P58" s="11">
        <f>VLOOKUP(A58,Placement_detail!$A$1:$E$216,5,FALSE)</f>
        <v>240000</v>
      </c>
    </row>
    <row r="59" spans="1:16" x14ac:dyDescent="0.3">
      <c r="A59" s="10">
        <v>58</v>
      </c>
      <c r="B59" s="4" t="s">
        <v>78</v>
      </c>
      <c r="C59" s="4" t="s">
        <v>13</v>
      </c>
      <c r="D59" s="5">
        <v>68</v>
      </c>
      <c r="E59" s="4" t="s">
        <v>19</v>
      </c>
      <c r="F59" s="5">
        <v>76</v>
      </c>
      <c r="G59" s="4" t="s">
        <v>19</v>
      </c>
      <c r="H59" s="4" t="s">
        <v>15</v>
      </c>
      <c r="I59" s="5">
        <v>74</v>
      </c>
      <c r="J59" s="4" t="s">
        <v>24</v>
      </c>
      <c r="K59" s="4" t="s">
        <v>21</v>
      </c>
      <c r="L59" s="5">
        <v>63.59</v>
      </c>
      <c r="M59" s="4" t="str">
        <f>VLOOKUP(A59,Placement_detail!$A$1:$E$216,2,FALSE)</f>
        <v>No</v>
      </c>
      <c r="N59" s="4">
        <f>VLOOKUP(A59,Placement_detail!$A$1:$E$216,3,FALSE)</f>
        <v>80</v>
      </c>
      <c r="O59" s="4" t="str">
        <f>VLOOKUP(A59,Placement_detail!$A$1:$E$216,4,FALSE)</f>
        <v>Placed</v>
      </c>
      <c r="P59" s="11">
        <f>VLOOKUP(A59,Placement_detail!$A$1:$E$216,5,FALSE)</f>
        <v>360000</v>
      </c>
    </row>
    <row r="60" spans="1:16" x14ac:dyDescent="0.3">
      <c r="A60" s="10">
        <v>59</v>
      </c>
      <c r="B60" s="4" t="s">
        <v>79</v>
      </c>
      <c r="C60" s="4" t="s">
        <v>13</v>
      </c>
      <c r="D60" s="5">
        <v>74</v>
      </c>
      <c r="E60" s="4" t="s">
        <v>19</v>
      </c>
      <c r="F60" s="5">
        <v>62</v>
      </c>
      <c r="G60" s="4" t="s">
        <v>14</v>
      </c>
      <c r="H60" s="4" t="s">
        <v>20</v>
      </c>
      <c r="I60" s="5">
        <v>68</v>
      </c>
      <c r="J60" s="4" t="s">
        <v>24</v>
      </c>
      <c r="K60" s="4" t="s">
        <v>21</v>
      </c>
      <c r="L60" s="5">
        <v>57.99</v>
      </c>
      <c r="M60" s="4" t="str">
        <f>VLOOKUP(A60,Placement_detail!$A$1:$E$216,2,FALSE)</f>
        <v>No</v>
      </c>
      <c r="N60" s="4">
        <f>VLOOKUP(A60,Placement_detail!$A$1:$E$216,3,FALSE)</f>
        <v>74</v>
      </c>
      <c r="O60" s="4" t="str">
        <f>VLOOKUP(A60,Placement_detail!$A$1:$E$216,4,FALSE)</f>
        <v>Placed</v>
      </c>
      <c r="P60" s="11">
        <f>VLOOKUP(A60,Placement_detail!$A$1:$E$216,5,FALSE)</f>
        <v>268000</v>
      </c>
    </row>
    <row r="61" spans="1:16" x14ac:dyDescent="0.3">
      <c r="A61" s="10">
        <v>60</v>
      </c>
      <c r="B61" s="4" t="s">
        <v>80</v>
      </c>
      <c r="C61" s="4" t="s">
        <v>13</v>
      </c>
      <c r="D61" s="5">
        <v>52.6</v>
      </c>
      <c r="E61" s="4" t="s">
        <v>19</v>
      </c>
      <c r="F61" s="5">
        <v>65.58</v>
      </c>
      <c r="G61" s="4" t="s">
        <v>14</v>
      </c>
      <c r="H61" s="4" t="s">
        <v>20</v>
      </c>
      <c r="I61" s="5">
        <v>72.11</v>
      </c>
      <c r="J61" s="4" t="s">
        <v>16</v>
      </c>
      <c r="K61" s="4" t="s">
        <v>21</v>
      </c>
      <c r="L61" s="5">
        <v>56.66</v>
      </c>
      <c r="M61" s="4" t="str">
        <f>VLOOKUP(A61,Placement_detail!$A$1:$E$216,2,FALSE)</f>
        <v>No</v>
      </c>
      <c r="N61" s="4">
        <f>VLOOKUP(A61,Placement_detail!$A$1:$E$216,3,FALSE)</f>
        <v>57.6</v>
      </c>
      <c r="O61" s="4" t="str">
        <f>VLOOKUP(A61,Placement_detail!$A$1:$E$216,4,FALSE)</f>
        <v>Placed</v>
      </c>
      <c r="P61" s="11">
        <f>VLOOKUP(A61,Placement_detail!$A$1:$E$216,5,FALSE)</f>
        <v>265000</v>
      </c>
    </row>
    <row r="62" spans="1:16" x14ac:dyDescent="0.3">
      <c r="A62" s="10">
        <v>61</v>
      </c>
      <c r="B62" s="4" t="s">
        <v>81</v>
      </c>
      <c r="C62" s="4" t="s">
        <v>13</v>
      </c>
      <c r="D62" s="5">
        <v>74</v>
      </c>
      <c r="E62" s="4" t="s">
        <v>19</v>
      </c>
      <c r="F62" s="5">
        <v>70</v>
      </c>
      <c r="G62" s="4" t="s">
        <v>19</v>
      </c>
      <c r="H62" s="4" t="s">
        <v>20</v>
      </c>
      <c r="I62" s="5">
        <v>72</v>
      </c>
      <c r="J62" s="4" t="s">
        <v>24</v>
      </c>
      <c r="K62" s="4" t="s">
        <v>21</v>
      </c>
      <c r="L62" s="5">
        <v>57.24</v>
      </c>
      <c r="M62" s="4" t="str">
        <f>VLOOKUP(A62,Placement_detail!$A$1:$E$216,2,FALSE)</f>
        <v>Yes</v>
      </c>
      <c r="N62" s="4">
        <f>VLOOKUP(A62,Placement_detail!$A$1:$E$216,3,FALSE)</f>
        <v>60</v>
      </c>
      <c r="O62" s="4" t="str">
        <f>VLOOKUP(A62,Placement_detail!$A$1:$E$216,4,FALSE)</f>
        <v>Placed</v>
      </c>
      <c r="P62" s="11">
        <f>VLOOKUP(A62,Placement_detail!$A$1:$E$216,5,FALSE)</f>
        <v>260000</v>
      </c>
    </row>
    <row r="63" spans="1:16" x14ac:dyDescent="0.3">
      <c r="A63" s="10">
        <v>62</v>
      </c>
      <c r="B63" s="4" t="s">
        <v>82</v>
      </c>
      <c r="C63" s="4" t="s">
        <v>13</v>
      </c>
      <c r="D63" s="5">
        <v>84.2</v>
      </c>
      <c r="E63" s="4" t="s">
        <v>19</v>
      </c>
      <c r="F63" s="5">
        <v>73.400000000000006</v>
      </c>
      <c r="G63" s="4" t="s">
        <v>19</v>
      </c>
      <c r="H63" s="4" t="s">
        <v>15</v>
      </c>
      <c r="I63" s="5">
        <v>66.89</v>
      </c>
      <c r="J63" s="4" t="s">
        <v>24</v>
      </c>
      <c r="K63" s="4" t="s">
        <v>21</v>
      </c>
      <c r="L63" s="5">
        <v>62.48</v>
      </c>
      <c r="M63" s="4" t="str">
        <f>VLOOKUP(A63,Placement_detail!$A$1:$E$216,2,FALSE)</f>
        <v>No</v>
      </c>
      <c r="N63" s="4">
        <f>VLOOKUP(A63,Placement_detail!$A$1:$E$216,3,FALSE)</f>
        <v>61.6</v>
      </c>
      <c r="O63" s="4" t="str">
        <f>VLOOKUP(A63,Placement_detail!$A$1:$E$216,4,FALSE)</f>
        <v>Placed</v>
      </c>
      <c r="P63" s="11">
        <f>VLOOKUP(A63,Placement_detail!$A$1:$E$216,5,FALSE)</f>
        <v>300000</v>
      </c>
    </row>
    <row r="64" spans="1:16" x14ac:dyDescent="0.3">
      <c r="A64" s="10">
        <v>63</v>
      </c>
      <c r="B64" s="4" t="s">
        <v>83</v>
      </c>
      <c r="C64" s="4" t="s">
        <v>28</v>
      </c>
      <c r="D64" s="5">
        <v>86.5</v>
      </c>
      <c r="E64" s="4" t="s">
        <v>14</v>
      </c>
      <c r="F64" s="5">
        <v>64.2</v>
      </c>
      <c r="G64" s="4" t="s">
        <v>14</v>
      </c>
      <c r="H64" s="4" t="s">
        <v>20</v>
      </c>
      <c r="I64" s="5">
        <v>67.400000000000006</v>
      </c>
      <c r="J64" s="4" t="s">
        <v>16</v>
      </c>
      <c r="K64" s="4" t="s">
        <v>21</v>
      </c>
      <c r="L64" s="5">
        <v>59.69</v>
      </c>
      <c r="M64" s="4" t="str">
        <f>VLOOKUP(A64,Placement_detail!$A$1:$E$216,2,FALSE)</f>
        <v>No</v>
      </c>
      <c r="N64" s="4">
        <f>VLOOKUP(A64,Placement_detail!$A$1:$E$216,3,FALSE)</f>
        <v>59</v>
      </c>
      <c r="O64" s="4" t="str">
        <f>VLOOKUP(A64,Placement_detail!$A$1:$E$216,4,FALSE)</f>
        <v>Placed</v>
      </c>
      <c r="P64" s="11">
        <f>VLOOKUP(A64,Placement_detail!$A$1:$E$216,5,FALSE)</f>
        <v>240000</v>
      </c>
    </row>
    <row r="65" spans="1:16" x14ac:dyDescent="0.3">
      <c r="A65" s="10">
        <v>64</v>
      </c>
      <c r="B65" s="4" t="s">
        <v>84</v>
      </c>
      <c r="C65" s="4" t="s">
        <v>13</v>
      </c>
      <c r="D65" s="5">
        <v>61</v>
      </c>
      <c r="E65" s="4" t="s">
        <v>14</v>
      </c>
      <c r="F65" s="5">
        <v>70</v>
      </c>
      <c r="G65" s="4" t="s">
        <v>14</v>
      </c>
      <c r="H65" s="4" t="s">
        <v>15</v>
      </c>
      <c r="I65" s="5">
        <v>64</v>
      </c>
      <c r="J65" s="4" t="s">
        <v>24</v>
      </c>
      <c r="K65" s="4" t="s">
        <v>17</v>
      </c>
      <c r="L65" s="5">
        <v>59.5</v>
      </c>
      <c r="M65" s="4" t="str">
        <f>VLOOKUP(A65,Placement_detail!$A$1:$E$216,2,FALSE)</f>
        <v>No</v>
      </c>
      <c r="N65" s="4">
        <f>VLOOKUP(A65,Placement_detail!$A$1:$E$216,3,FALSE)</f>
        <v>68.5</v>
      </c>
      <c r="O65" s="4" t="str">
        <f>VLOOKUP(A65,Placement_detail!$A$1:$E$216,4,FALSE)</f>
        <v>Not Placed</v>
      </c>
      <c r="P65" s="11">
        <f>VLOOKUP(A65,Placement_detail!$A$1:$E$216,5,FALSE)</f>
        <v>0</v>
      </c>
    </row>
    <row r="66" spans="1:16" x14ac:dyDescent="0.3">
      <c r="A66" s="10">
        <v>65</v>
      </c>
      <c r="B66" s="4" t="s">
        <v>85</v>
      </c>
      <c r="C66" s="4" t="s">
        <v>13</v>
      </c>
      <c r="D66" s="5">
        <v>80</v>
      </c>
      <c r="E66" s="4" t="s">
        <v>14</v>
      </c>
      <c r="F66" s="5">
        <v>73</v>
      </c>
      <c r="G66" s="4" t="s">
        <v>14</v>
      </c>
      <c r="H66" s="4" t="s">
        <v>15</v>
      </c>
      <c r="I66" s="5">
        <v>75</v>
      </c>
      <c r="J66" s="4" t="s">
        <v>24</v>
      </c>
      <c r="K66" s="4" t="s">
        <v>21</v>
      </c>
      <c r="L66" s="5">
        <v>58.78</v>
      </c>
      <c r="M66" s="4" t="str">
        <f>VLOOKUP(A66,Placement_detail!$A$1:$E$216,2,FALSE)</f>
        <v>No</v>
      </c>
      <c r="N66" s="4">
        <f>VLOOKUP(A66,Placement_detail!$A$1:$E$216,3,FALSE)</f>
        <v>61</v>
      </c>
      <c r="O66" s="4" t="str">
        <f>VLOOKUP(A66,Placement_detail!$A$1:$E$216,4,FALSE)</f>
        <v>Placed</v>
      </c>
      <c r="P66" s="11">
        <f>VLOOKUP(A66,Placement_detail!$A$1:$E$216,5,FALSE)</f>
        <v>240000</v>
      </c>
    </row>
    <row r="67" spans="1:16" x14ac:dyDescent="0.3">
      <c r="A67" s="10">
        <v>66</v>
      </c>
      <c r="B67" s="4" t="s">
        <v>86</v>
      </c>
      <c r="C67" s="4" t="s">
        <v>13</v>
      </c>
      <c r="D67" s="5">
        <v>54</v>
      </c>
      <c r="E67" s="4" t="s">
        <v>14</v>
      </c>
      <c r="F67" s="5">
        <v>47</v>
      </c>
      <c r="G67" s="4" t="s">
        <v>14</v>
      </c>
      <c r="H67" s="4" t="s">
        <v>20</v>
      </c>
      <c r="I67" s="5">
        <v>57</v>
      </c>
      <c r="J67" s="4" t="s">
        <v>24</v>
      </c>
      <c r="K67" s="4" t="s">
        <v>17</v>
      </c>
      <c r="L67" s="5">
        <v>57.1</v>
      </c>
      <c r="M67" s="4" t="str">
        <f>VLOOKUP(A67,Placement_detail!$A$1:$E$216,2,FALSE)</f>
        <v>No</v>
      </c>
      <c r="N67" s="4">
        <f>VLOOKUP(A67,Placement_detail!$A$1:$E$216,3,FALSE)</f>
        <v>89.69</v>
      </c>
      <c r="O67" s="4" t="str">
        <f>VLOOKUP(A67,Placement_detail!$A$1:$E$216,4,FALSE)</f>
        <v>Not Placed</v>
      </c>
      <c r="P67" s="11">
        <f>VLOOKUP(A67,Placement_detail!$A$1:$E$216,5,FALSE)</f>
        <v>0</v>
      </c>
    </row>
    <row r="68" spans="1:16" x14ac:dyDescent="0.3">
      <c r="A68" s="10">
        <v>67</v>
      </c>
      <c r="B68" s="4" t="s">
        <v>87</v>
      </c>
      <c r="C68" s="4" t="s">
        <v>13</v>
      </c>
      <c r="D68" s="5">
        <v>83</v>
      </c>
      <c r="E68" s="4" t="s">
        <v>14</v>
      </c>
      <c r="F68" s="5">
        <v>74</v>
      </c>
      <c r="G68" s="4" t="s">
        <v>14</v>
      </c>
      <c r="H68" s="4" t="s">
        <v>20</v>
      </c>
      <c r="I68" s="5">
        <v>66</v>
      </c>
      <c r="J68" s="4" t="s">
        <v>24</v>
      </c>
      <c r="K68" s="4" t="s">
        <v>17</v>
      </c>
      <c r="L68" s="5">
        <v>58.46</v>
      </c>
      <c r="M68" s="4" t="str">
        <f>VLOOKUP(A68,Placement_detail!$A$1:$E$216,2,FALSE)</f>
        <v>No</v>
      </c>
      <c r="N68" s="4">
        <f>VLOOKUP(A68,Placement_detail!$A$1:$E$216,3,FALSE)</f>
        <v>68.92</v>
      </c>
      <c r="O68" s="4" t="str">
        <f>VLOOKUP(A68,Placement_detail!$A$1:$E$216,4,FALSE)</f>
        <v>Placed</v>
      </c>
      <c r="P68" s="11">
        <f>VLOOKUP(A68,Placement_detail!$A$1:$E$216,5,FALSE)</f>
        <v>275000</v>
      </c>
    </row>
    <row r="69" spans="1:16" x14ac:dyDescent="0.3">
      <c r="A69" s="10">
        <v>68</v>
      </c>
      <c r="B69" s="4" t="s">
        <v>88</v>
      </c>
      <c r="C69" s="4" t="s">
        <v>13</v>
      </c>
      <c r="D69" s="5">
        <v>80.92</v>
      </c>
      <c r="E69" s="4" t="s">
        <v>14</v>
      </c>
      <c r="F69" s="5">
        <v>78.5</v>
      </c>
      <c r="G69" s="4" t="s">
        <v>14</v>
      </c>
      <c r="H69" s="4" t="s">
        <v>15</v>
      </c>
      <c r="I69" s="5">
        <v>67</v>
      </c>
      <c r="J69" s="4" t="s">
        <v>24</v>
      </c>
      <c r="K69" s="4" t="s">
        <v>21</v>
      </c>
      <c r="L69" s="5">
        <v>60.99</v>
      </c>
      <c r="M69" s="4" t="str">
        <f>VLOOKUP(A69,Placement_detail!$A$1:$E$216,2,FALSE)</f>
        <v>No</v>
      </c>
      <c r="N69" s="4">
        <f>VLOOKUP(A69,Placement_detail!$A$1:$E$216,3,FALSE)</f>
        <v>68.709999999999994</v>
      </c>
      <c r="O69" s="4" t="str">
        <f>VLOOKUP(A69,Placement_detail!$A$1:$E$216,4,FALSE)</f>
        <v>Placed</v>
      </c>
      <c r="P69" s="11">
        <f>VLOOKUP(A69,Placement_detail!$A$1:$E$216,5,FALSE)</f>
        <v>275000</v>
      </c>
    </row>
    <row r="70" spans="1:16" x14ac:dyDescent="0.3">
      <c r="A70" s="10">
        <v>69</v>
      </c>
      <c r="B70" s="4" t="s">
        <v>89</v>
      </c>
      <c r="C70" s="4" t="s">
        <v>28</v>
      </c>
      <c r="D70" s="5">
        <v>69.7</v>
      </c>
      <c r="E70" s="4" t="s">
        <v>19</v>
      </c>
      <c r="F70" s="5">
        <v>47</v>
      </c>
      <c r="G70" s="4" t="s">
        <v>19</v>
      </c>
      <c r="H70" s="4" t="s">
        <v>15</v>
      </c>
      <c r="I70" s="5">
        <v>72.7</v>
      </c>
      <c r="J70" s="4" t="s">
        <v>16</v>
      </c>
      <c r="K70" s="4" t="s">
        <v>17</v>
      </c>
      <c r="L70" s="5">
        <v>59.24</v>
      </c>
      <c r="M70" s="4" t="str">
        <f>VLOOKUP(A70,Placement_detail!$A$1:$E$216,2,FALSE)</f>
        <v>No</v>
      </c>
      <c r="N70" s="4">
        <f>VLOOKUP(A70,Placement_detail!$A$1:$E$216,3,FALSE)</f>
        <v>79</v>
      </c>
      <c r="O70" s="4" t="str">
        <f>VLOOKUP(A70,Placement_detail!$A$1:$E$216,4,FALSE)</f>
        <v>Not Placed</v>
      </c>
      <c r="P70" s="11">
        <f>VLOOKUP(A70,Placement_detail!$A$1:$E$216,5,FALSE)</f>
        <v>0</v>
      </c>
    </row>
    <row r="71" spans="1:16" x14ac:dyDescent="0.3">
      <c r="A71" s="10">
        <v>70</v>
      </c>
      <c r="B71" s="4" t="s">
        <v>90</v>
      </c>
      <c r="C71" s="4" t="s">
        <v>13</v>
      </c>
      <c r="D71" s="5">
        <v>73</v>
      </c>
      <c r="E71" s="4" t="s">
        <v>19</v>
      </c>
      <c r="F71" s="5">
        <v>73</v>
      </c>
      <c r="G71" s="4" t="s">
        <v>19</v>
      </c>
      <c r="H71" s="4" t="s">
        <v>20</v>
      </c>
      <c r="I71" s="5">
        <v>66</v>
      </c>
      <c r="J71" s="4" t="s">
        <v>16</v>
      </c>
      <c r="K71" s="4" t="s">
        <v>21</v>
      </c>
      <c r="L71" s="5">
        <v>68.069999999999993</v>
      </c>
      <c r="M71" s="4" t="str">
        <f>VLOOKUP(A71,Placement_detail!$A$1:$E$216,2,FALSE)</f>
        <v>Yes</v>
      </c>
      <c r="N71">
        <v>72.293152709359589</v>
      </c>
      <c r="O71" s="4" t="str">
        <f>VLOOKUP(A71,Placement_detail!$A$1:$E$216,4,FALSE)</f>
        <v>Placed</v>
      </c>
      <c r="P71" s="11">
        <f>VLOOKUP(A71,Placement_detail!$A$1:$E$216,5,FALSE)</f>
        <v>275000</v>
      </c>
    </row>
    <row r="72" spans="1:16" x14ac:dyDescent="0.3">
      <c r="A72" s="10">
        <v>71</v>
      </c>
      <c r="B72" s="4" t="s">
        <v>91</v>
      </c>
      <c r="C72" s="4" t="s">
        <v>13</v>
      </c>
      <c r="D72" s="5">
        <v>82</v>
      </c>
      <c r="E72" s="4" t="s">
        <v>14</v>
      </c>
      <c r="F72" s="5">
        <v>61</v>
      </c>
      <c r="G72" s="4" t="s">
        <v>14</v>
      </c>
      <c r="H72" s="4" t="s">
        <v>20</v>
      </c>
      <c r="I72" s="5">
        <v>62</v>
      </c>
      <c r="J72" s="4" t="s">
        <v>16</v>
      </c>
      <c r="K72" s="4" t="s">
        <v>21</v>
      </c>
      <c r="L72" s="5">
        <v>65.45</v>
      </c>
      <c r="M72" s="4" t="str">
        <f>VLOOKUP(A72,Placement_detail!$A$1:$E$216,2,FALSE)</f>
        <v>No</v>
      </c>
      <c r="N72" s="4">
        <f>VLOOKUP(A72,Placement_detail!$A$1:$E$216,3,FALSE)</f>
        <v>89</v>
      </c>
      <c r="O72" s="4" t="str">
        <f>VLOOKUP(A72,Placement_detail!$A$1:$E$216,4,FALSE)</f>
        <v>Placed</v>
      </c>
      <c r="P72" s="11">
        <f>VLOOKUP(A72,Placement_detail!$A$1:$E$216,5,FALSE)</f>
        <v>360000</v>
      </c>
    </row>
    <row r="73" spans="1:16" x14ac:dyDescent="0.3">
      <c r="A73" s="10">
        <v>72</v>
      </c>
      <c r="B73" s="4" t="s">
        <v>92</v>
      </c>
      <c r="C73" s="4" t="s">
        <v>13</v>
      </c>
      <c r="D73" s="5">
        <v>75</v>
      </c>
      <c r="E73" s="4" t="s">
        <v>14</v>
      </c>
      <c r="F73" s="5">
        <v>70.290000000000006</v>
      </c>
      <c r="G73" s="4" t="s">
        <v>14</v>
      </c>
      <c r="H73" s="4" t="s">
        <v>15</v>
      </c>
      <c r="I73" s="5">
        <v>71</v>
      </c>
      <c r="J73" s="4" t="s">
        <v>24</v>
      </c>
      <c r="K73" s="4" t="s">
        <v>21</v>
      </c>
      <c r="L73" s="5">
        <v>66.94</v>
      </c>
      <c r="M73" s="4" t="str">
        <f>VLOOKUP(A73,Placement_detail!$A$1:$E$216,2,FALSE)</f>
        <v>No</v>
      </c>
      <c r="N73" s="4">
        <f>VLOOKUP(A73,Placement_detail!$A$1:$E$216,3,FALSE)</f>
        <v>95</v>
      </c>
      <c r="O73" s="4" t="str">
        <f>VLOOKUP(A73,Placement_detail!$A$1:$E$216,4,FALSE)</f>
        <v>Placed</v>
      </c>
      <c r="P73" s="11">
        <f>VLOOKUP(A73,Placement_detail!$A$1:$E$216,5,FALSE)</f>
        <v>240000</v>
      </c>
    </row>
    <row r="74" spans="1:16" x14ac:dyDescent="0.3">
      <c r="A74" s="10">
        <v>73</v>
      </c>
      <c r="B74" s="4" t="s">
        <v>93</v>
      </c>
      <c r="C74" s="4" t="s">
        <v>13</v>
      </c>
      <c r="D74" s="5">
        <v>84.86</v>
      </c>
      <c r="E74" s="4" t="s">
        <v>14</v>
      </c>
      <c r="F74" s="5">
        <v>67</v>
      </c>
      <c r="G74" s="4" t="s">
        <v>14</v>
      </c>
      <c r="H74" s="4" t="s">
        <v>20</v>
      </c>
      <c r="I74" s="5">
        <v>78</v>
      </c>
      <c r="J74" s="4" t="s">
        <v>24</v>
      </c>
      <c r="K74" s="4" t="s">
        <v>21</v>
      </c>
      <c r="L74" s="5">
        <v>68.53</v>
      </c>
      <c r="M74" s="4" t="str">
        <f>VLOOKUP(A74,Placement_detail!$A$1:$E$216,2,FALSE)</f>
        <v>No</v>
      </c>
      <c r="N74" s="4">
        <f>VLOOKUP(A74,Placement_detail!$A$1:$E$216,3,FALSE)</f>
        <v>95.5</v>
      </c>
      <c r="O74" s="4" t="str">
        <f>VLOOKUP(A74,Placement_detail!$A$1:$E$216,4,FALSE)</f>
        <v>Placed</v>
      </c>
      <c r="P74" s="11">
        <f>VLOOKUP(A74,Placement_detail!$A$1:$E$216,5,FALSE)</f>
        <v>240000</v>
      </c>
    </row>
    <row r="75" spans="1:16" x14ac:dyDescent="0.3">
      <c r="A75" s="10">
        <v>74</v>
      </c>
      <c r="B75" s="4" t="s">
        <v>94</v>
      </c>
      <c r="C75" s="4" t="s">
        <v>13</v>
      </c>
      <c r="D75" s="5">
        <v>64.599999999999994</v>
      </c>
      <c r="E75" s="4" t="s">
        <v>19</v>
      </c>
      <c r="F75" s="5">
        <v>83.83</v>
      </c>
      <c r="G75" s="4" t="s">
        <v>14</v>
      </c>
      <c r="H75" s="4" t="s">
        <v>15</v>
      </c>
      <c r="I75" s="5">
        <v>71.72</v>
      </c>
      <c r="J75" s="4" t="s">
        <v>24</v>
      </c>
      <c r="K75" s="4" t="s">
        <v>21</v>
      </c>
      <c r="L75" s="5">
        <v>59.75</v>
      </c>
      <c r="M75" s="4" t="str">
        <f>VLOOKUP(A75,Placement_detail!$A$1:$E$216,2,FALSE)</f>
        <v>No</v>
      </c>
      <c r="N75" s="4">
        <f>VLOOKUP(A75,Placement_detail!$A$1:$E$216,3,FALSE)</f>
        <v>86</v>
      </c>
      <c r="O75" s="4" t="str">
        <f>VLOOKUP(A75,Placement_detail!$A$1:$E$216,4,FALSE)</f>
        <v>Placed</v>
      </c>
      <c r="P75" s="11">
        <f>VLOOKUP(A75,Placement_detail!$A$1:$E$216,5,FALSE)</f>
        <v>218000</v>
      </c>
    </row>
    <row r="76" spans="1:16" x14ac:dyDescent="0.3">
      <c r="A76" s="10">
        <v>75</v>
      </c>
      <c r="B76" s="4" t="s">
        <v>95</v>
      </c>
      <c r="C76" s="4" t="s">
        <v>13</v>
      </c>
      <c r="D76" s="5">
        <v>56.6</v>
      </c>
      <c r="E76" s="4" t="s">
        <v>19</v>
      </c>
      <c r="F76" s="5">
        <v>64.8</v>
      </c>
      <c r="G76" s="4" t="s">
        <v>19</v>
      </c>
      <c r="H76" s="4" t="s">
        <v>15</v>
      </c>
      <c r="I76" s="5">
        <v>70.2</v>
      </c>
      <c r="J76" s="4" t="s">
        <v>24</v>
      </c>
      <c r="K76" s="4" t="s">
        <v>21</v>
      </c>
      <c r="L76" s="5">
        <v>67.2</v>
      </c>
      <c r="M76" s="4" t="str">
        <f>VLOOKUP(A76,Placement_detail!$A$1:$E$216,2,FALSE)</f>
        <v>No</v>
      </c>
      <c r="N76" s="4">
        <f>VLOOKUP(A76,Placement_detail!$A$1:$E$216,3,FALSE)</f>
        <v>84.27</v>
      </c>
      <c r="O76" s="4" t="str">
        <f>VLOOKUP(A76,Placement_detail!$A$1:$E$216,4,FALSE)</f>
        <v>Placed</v>
      </c>
      <c r="P76" s="11">
        <f>VLOOKUP(A76,Placement_detail!$A$1:$E$216,5,FALSE)</f>
        <v>336000</v>
      </c>
    </row>
    <row r="77" spans="1:16" x14ac:dyDescent="0.3">
      <c r="A77" s="10">
        <v>76</v>
      </c>
      <c r="B77" s="4" t="s">
        <v>71</v>
      </c>
      <c r="C77" s="4" t="s">
        <v>28</v>
      </c>
      <c r="D77" s="5">
        <v>59</v>
      </c>
      <c r="E77" s="4" t="s">
        <v>19</v>
      </c>
      <c r="F77" s="5">
        <v>62</v>
      </c>
      <c r="G77" s="4" t="s">
        <v>14</v>
      </c>
      <c r="H77" s="4" t="s">
        <v>15</v>
      </c>
      <c r="I77" s="5">
        <v>77.5</v>
      </c>
      <c r="J77" s="4" t="s">
        <v>24</v>
      </c>
      <c r="K77" s="4" t="s">
        <v>17</v>
      </c>
      <c r="L77" s="5">
        <v>67</v>
      </c>
      <c r="M77" s="4" t="str">
        <f>VLOOKUP(A77,Placement_detail!$A$1:$E$216,2,FALSE)</f>
        <v>No</v>
      </c>
      <c r="N77" s="4">
        <f>VLOOKUP(A77,Placement_detail!$A$1:$E$216,3,FALSE)</f>
        <v>74</v>
      </c>
      <c r="O77" s="4" t="str">
        <f>VLOOKUP(A77,Placement_detail!$A$1:$E$216,4,FALSE)</f>
        <v>Not Placed</v>
      </c>
      <c r="P77" s="11">
        <f>VLOOKUP(A77,Placement_detail!$A$1:$E$216,5,FALSE)</f>
        <v>0</v>
      </c>
    </row>
    <row r="78" spans="1:16" x14ac:dyDescent="0.3">
      <c r="A78" s="10">
        <v>77</v>
      </c>
      <c r="B78" s="4" t="s">
        <v>96</v>
      </c>
      <c r="C78" s="4" t="s">
        <v>28</v>
      </c>
      <c r="D78" s="5">
        <v>66.5</v>
      </c>
      <c r="E78" s="4" t="s">
        <v>14</v>
      </c>
      <c r="F78" s="5">
        <v>70.400000000000006</v>
      </c>
      <c r="G78" s="4" t="s">
        <v>19</v>
      </c>
      <c r="H78" s="4" t="s">
        <v>23</v>
      </c>
      <c r="I78" s="5">
        <v>71.930000000000007</v>
      </c>
      <c r="J78" s="4" t="s">
        <v>24</v>
      </c>
      <c r="K78" s="4" t="s">
        <v>21</v>
      </c>
      <c r="L78" s="5">
        <v>64.27</v>
      </c>
      <c r="M78" s="4" t="str">
        <f>VLOOKUP(A78,Placement_detail!$A$1:$E$216,2,FALSE)</f>
        <v>No</v>
      </c>
      <c r="N78" s="4">
        <f>VLOOKUP(A78,Placement_detail!$A$1:$E$216,3,FALSE)</f>
        <v>61</v>
      </c>
      <c r="O78" s="4" t="str">
        <f>VLOOKUP(A78,Placement_detail!$A$1:$E$216,4,FALSE)</f>
        <v>Placed</v>
      </c>
      <c r="P78" s="11">
        <f>VLOOKUP(A78,Placement_detail!$A$1:$E$216,5,FALSE)</f>
        <v>230000</v>
      </c>
    </row>
    <row r="79" spans="1:16" x14ac:dyDescent="0.3">
      <c r="A79" s="10">
        <v>78</v>
      </c>
      <c r="B79" s="4" t="s">
        <v>97</v>
      </c>
      <c r="C79" s="4" t="s">
        <v>13</v>
      </c>
      <c r="D79" s="5">
        <v>64</v>
      </c>
      <c r="E79" s="4" t="s">
        <v>14</v>
      </c>
      <c r="F79" s="5">
        <v>80</v>
      </c>
      <c r="G79" s="4" t="s">
        <v>14</v>
      </c>
      <c r="H79" s="4" t="s">
        <v>20</v>
      </c>
      <c r="I79" s="5">
        <v>65</v>
      </c>
      <c r="J79" s="4" t="s">
        <v>16</v>
      </c>
      <c r="K79" s="4" t="s">
        <v>21</v>
      </c>
      <c r="L79" s="5">
        <v>57.65</v>
      </c>
      <c r="M79" s="4" t="str">
        <f>VLOOKUP(A79,Placement_detail!$A$1:$E$216,2,FALSE)</f>
        <v>Yes</v>
      </c>
      <c r="N79" s="4">
        <f>VLOOKUP(A79,Placement_detail!$A$1:$E$216,3,FALSE)</f>
        <v>69</v>
      </c>
      <c r="O79" s="4" t="str">
        <f>VLOOKUP(A79,Placement_detail!$A$1:$E$216,4,FALSE)</f>
        <v>Placed</v>
      </c>
      <c r="P79" s="11">
        <f>VLOOKUP(A79,Placement_detail!$A$1:$E$216,5,FALSE)</f>
        <v>500000</v>
      </c>
    </row>
    <row r="80" spans="1:16" x14ac:dyDescent="0.3">
      <c r="A80" s="10">
        <v>79</v>
      </c>
      <c r="B80" s="4" t="s">
        <v>98</v>
      </c>
      <c r="C80" s="4" t="s">
        <v>13</v>
      </c>
      <c r="D80" s="5">
        <v>84</v>
      </c>
      <c r="E80" s="4" t="s">
        <v>14</v>
      </c>
      <c r="F80" s="5">
        <v>90.9</v>
      </c>
      <c r="G80" s="4" t="s">
        <v>14</v>
      </c>
      <c r="H80" s="4" t="s">
        <v>20</v>
      </c>
      <c r="I80" s="5">
        <v>64.5</v>
      </c>
      <c r="J80" s="4" t="s">
        <v>16</v>
      </c>
      <c r="K80" s="4" t="s">
        <v>21</v>
      </c>
      <c r="L80" s="5">
        <v>59.42</v>
      </c>
      <c r="M80" s="4" t="str">
        <f>VLOOKUP(A80,Placement_detail!$A$1:$E$216,2,FALSE)</f>
        <v>No</v>
      </c>
      <c r="N80" s="4">
        <f>VLOOKUP(A80,Placement_detail!$A$1:$E$216,3,FALSE)</f>
        <v>86.04</v>
      </c>
      <c r="O80" s="4" t="str">
        <f>VLOOKUP(A80,Placement_detail!$A$1:$E$216,4,FALSE)</f>
        <v>Placed</v>
      </c>
      <c r="P80" s="11">
        <f>VLOOKUP(A80,Placement_detail!$A$1:$E$216,5,FALSE)</f>
        <v>270000</v>
      </c>
    </row>
    <row r="81" spans="1:16" x14ac:dyDescent="0.3">
      <c r="A81" s="10">
        <v>80</v>
      </c>
      <c r="B81" s="4" t="s">
        <v>99</v>
      </c>
      <c r="C81" s="4" t="s">
        <v>28</v>
      </c>
      <c r="D81" s="5">
        <v>69</v>
      </c>
      <c r="E81" s="4" t="s">
        <v>19</v>
      </c>
      <c r="F81" s="5">
        <v>62</v>
      </c>
      <c r="G81" s="4" t="s">
        <v>19</v>
      </c>
      <c r="H81" s="4" t="s">
        <v>20</v>
      </c>
      <c r="I81" s="5">
        <v>66</v>
      </c>
      <c r="J81" s="4" t="s">
        <v>16</v>
      </c>
      <c r="K81" s="4" t="s">
        <v>17</v>
      </c>
      <c r="L81" s="5">
        <v>67.989999999999995</v>
      </c>
      <c r="M81" s="4" t="str">
        <f>VLOOKUP(A81,Placement_detail!$A$1:$E$216,2,FALSE)</f>
        <v>No</v>
      </c>
      <c r="N81" s="4">
        <f>VLOOKUP(A81,Placement_detail!$A$1:$E$216,3,FALSE)</f>
        <v>75</v>
      </c>
      <c r="O81" s="4" t="str">
        <f>VLOOKUP(A81,Placement_detail!$A$1:$E$216,4,FALSE)</f>
        <v>Not Placed</v>
      </c>
      <c r="P81" s="11">
        <f>VLOOKUP(A81,Placement_detail!$A$1:$E$216,5,FALSE)</f>
        <v>0</v>
      </c>
    </row>
    <row r="82" spans="1:16" x14ac:dyDescent="0.3">
      <c r="A82" s="10">
        <v>81</v>
      </c>
      <c r="B82" s="4" t="s">
        <v>100</v>
      </c>
      <c r="C82" s="4" t="s">
        <v>28</v>
      </c>
      <c r="D82" s="5">
        <v>69</v>
      </c>
      <c r="E82" s="4" t="s">
        <v>14</v>
      </c>
      <c r="F82" s="5">
        <v>62</v>
      </c>
      <c r="G82" s="4" t="s">
        <v>14</v>
      </c>
      <c r="H82" s="4" t="s">
        <v>15</v>
      </c>
      <c r="I82" s="5">
        <v>69</v>
      </c>
      <c r="J82" s="4" t="s">
        <v>24</v>
      </c>
      <c r="K82" s="4" t="s">
        <v>17</v>
      </c>
      <c r="L82" s="5">
        <v>62.35</v>
      </c>
      <c r="M82" s="4" t="str">
        <f>VLOOKUP(A82,Placement_detail!$A$1:$E$216,2,FALSE)</f>
        <v>Yes</v>
      </c>
      <c r="N82" s="4">
        <f>VLOOKUP(A82,Placement_detail!$A$1:$E$216,3,FALSE)</f>
        <v>67</v>
      </c>
      <c r="O82" s="4" t="str">
        <f>VLOOKUP(A82,Placement_detail!$A$1:$E$216,4,FALSE)</f>
        <v>Placed</v>
      </c>
      <c r="P82" s="11">
        <f>VLOOKUP(A82,Placement_detail!$A$1:$E$216,5,FALSE)</f>
        <v>240000</v>
      </c>
    </row>
    <row r="83" spans="1:16" x14ac:dyDescent="0.3">
      <c r="A83" s="10">
        <v>82</v>
      </c>
      <c r="B83" s="4" t="s">
        <v>55</v>
      </c>
      <c r="C83" s="4" t="s">
        <v>13</v>
      </c>
      <c r="D83" s="5">
        <v>81.7</v>
      </c>
      <c r="E83" s="4" t="s">
        <v>14</v>
      </c>
      <c r="F83" s="5">
        <v>63</v>
      </c>
      <c r="G83" s="4" t="s">
        <v>14</v>
      </c>
      <c r="H83" s="4" t="s">
        <v>20</v>
      </c>
      <c r="I83" s="5">
        <v>67</v>
      </c>
      <c r="J83" s="4" t="s">
        <v>24</v>
      </c>
      <c r="K83" s="4" t="s">
        <v>21</v>
      </c>
      <c r="L83" s="5">
        <v>70.2</v>
      </c>
      <c r="M83" s="4" t="str">
        <f>VLOOKUP(A83,Placement_detail!$A$1:$E$216,2,FALSE)</f>
        <v>Yes</v>
      </c>
      <c r="N83" s="4">
        <f>VLOOKUP(A83,Placement_detail!$A$1:$E$216,3,FALSE)</f>
        <v>86</v>
      </c>
      <c r="O83" s="4" t="str">
        <f>VLOOKUP(A83,Placement_detail!$A$1:$E$216,4,FALSE)</f>
        <v>Placed</v>
      </c>
      <c r="P83" s="11">
        <f>VLOOKUP(A83,Placement_detail!$A$1:$E$216,5,FALSE)</f>
        <v>300000</v>
      </c>
    </row>
    <row r="84" spans="1:16" x14ac:dyDescent="0.3">
      <c r="A84" s="10">
        <v>83</v>
      </c>
      <c r="B84" s="4" t="s">
        <v>101</v>
      </c>
      <c r="C84" s="4" t="s">
        <v>13</v>
      </c>
      <c r="D84" s="5">
        <v>63</v>
      </c>
      <c r="E84" s="4" t="s">
        <v>19</v>
      </c>
      <c r="F84" s="5">
        <v>67</v>
      </c>
      <c r="G84" s="4" t="s">
        <v>19</v>
      </c>
      <c r="H84" s="4" t="s">
        <v>15</v>
      </c>
      <c r="I84" s="5">
        <v>74</v>
      </c>
      <c r="J84" s="4" t="s">
        <v>24</v>
      </c>
      <c r="K84" s="4" t="s">
        <v>21</v>
      </c>
      <c r="L84" s="5">
        <v>60.44</v>
      </c>
      <c r="M84" s="4" t="str">
        <f>VLOOKUP(A84,Placement_detail!$A$1:$E$216,2,FALSE)</f>
        <v>No</v>
      </c>
      <c r="N84" s="4">
        <f>VLOOKUP(A84,Placement_detail!$A$1:$E$216,3,FALSE)</f>
        <v>82</v>
      </c>
      <c r="O84" s="4" t="str">
        <f>VLOOKUP(A84,Placement_detail!$A$1:$E$216,4,FALSE)</f>
        <v>Not Placed</v>
      </c>
      <c r="P84" s="11">
        <f>VLOOKUP(A84,Placement_detail!$A$1:$E$216,5,FALSE)</f>
        <v>0</v>
      </c>
    </row>
    <row r="85" spans="1:16" x14ac:dyDescent="0.3">
      <c r="A85" s="10">
        <v>84</v>
      </c>
      <c r="B85" s="4" t="s">
        <v>102</v>
      </c>
      <c r="C85" s="4" t="s">
        <v>13</v>
      </c>
      <c r="D85" s="5">
        <v>84</v>
      </c>
      <c r="E85" s="4" t="s">
        <v>14</v>
      </c>
      <c r="F85" s="5">
        <v>79</v>
      </c>
      <c r="G85" s="4" t="s">
        <v>14</v>
      </c>
      <c r="H85" s="4" t="s">
        <v>20</v>
      </c>
      <c r="I85" s="5">
        <v>68</v>
      </c>
      <c r="J85" s="4" t="s">
        <v>16</v>
      </c>
      <c r="K85" s="4" t="s">
        <v>21</v>
      </c>
      <c r="L85" s="5">
        <v>66.69</v>
      </c>
      <c r="M85" s="4" t="str">
        <f>VLOOKUP(A85,Placement_detail!$A$1:$E$216,2,FALSE)</f>
        <v>Yes</v>
      </c>
      <c r="N85" s="4">
        <f>VLOOKUP(A85,Placement_detail!$A$1:$E$216,3,FALSE)</f>
        <v>84</v>
      </c>
      <c r="O85" s="4" t="str">
        <f>VLOOKUP(A85,Placement_detail!$A$1:$E$216,4,FALSE)</f>
        <v>Placed</v>
      </c>
      <c r="P85" s="11">
        <f>VLOOKUP(A85,Placement_detail!$A$1:$E$216,5,FALSE)</f>
        <v>300000</v>
      </c>
    </row>
    <row r="86" spans="1:16" x14ac:dyDescent="0.3">
      <c r="A86" s="10">
        <v>85</v>
      </c>
      <c r="B86" s="4" t="s">
        <v>62</v>
      </c>
      <c r="C86" s="4" t="s">
        <v>13</v>
      </c>
      <c r="D86" s="5">
        <v>70</v>
      </c>
      <c r="E86" s="4" t="s">
        <v>19</v>
      </c>
      <c r="F86" s="5">
        <v>63</v>
      </c>
      <c r="G86" s="4" t="s">
        <v>14</v>
      </c>
      <c r="H86" s="4" t="s">
        <v>20</v>
      </c>
      <c r="I86" s="5">
        <v>70</v>
      </c>
      <c r="J86" s="4" t="s">
        <v>16</v>
      </c>
      <c r="K86" s="4" t="s">
        <v>21</v>
      </c>
      <c r="L86" s="5">
        <v>62</v>
      </c>
      <c r="M86" s="4" t="str">
        <f>VLOOKUP(A86,Placement_detail!$A$1:$E$216,2,FALSE)</f>
        <v>Yes</v>
      </c>
      <c r="N86" s="4">
        <f>VLOOKUP(A86,Placement_detail!$A$1:$E$216,3,FALSE)</f>
        <v>55</v>
      </c>
      <c r="O86" s="4" t="str">
        <f>VLOOKUP(A86,Placement_detail!$A$1:$E$216,4,FALSE)</f>
        <v>Placed</v>
      </c>
      <c r="P86" s="11">
        <f>VLOOKUP(A86,Placement_detail!$A$1:$E$216,5,FALSE)</f>
        <v>300000</v>
      </c>
    </row>
    <row r="87" spans="1:16" x14ac:dyDescent="0.3">
      <c r="A87" s="10">
        <v>86</v>
      </c>
      <c r="B87" s="4" t="s">
        <v>103</v>
      </c>
      <c r="C87" s="4" t="s">
        <v>28</v>
      </c>
      <c r="D87" s="5">
        <v>83.84</v>
      </c>
      <c r="E87" s="4" t="s">
        <v>14</v>
      </c>
      <c r="F87" s="5">
        <v>89.83</v>
      </c>
      <c r="G87" s="4" t="s">
        <v>14</v>
      </c>
      <c r="H87" s="4" t="s">
        <v>15</v>
      </c>
      <c r="I87" s="5">
        <v>77.2</v>
      </c>
      <c r="J87" s="4" t="s">
        <v>24</v>
      </c>
      <c r="K87" s="4" t="s">
        <v>21</v>
      </c>
      <c r="L87" s="5">
        <v>76.180000000000007</v>
      </c>
      <c r="M87" s="4" t="str">
        <f>VLOOKUP(A87,Placement_detail!$A$1:$E$216,2,FALSE)</f>
        <v>Yes</v>
      </c>
      <c r="N87" s="4">
        <f>VLOOKUP(A87,Placement_detail!$A$1:$E$216,3,FALSE)</f>
        <v>78.739999999999995</v>
      </c>
      <c r="O87" s="4" t="str">
        <f>VLOOKUP(A87,Placement_detail!$A$1:$E$216,4,FALSE)</f>
        <v>Placed</v>
      </c>
      <c r="P87" s="11">
        <f>VLOOKUP(A87,Placement_detail!$A$1:$E$216,5,FALSE)</f>
        <v>400000</v>
      </c>
    </row>
    <row r="88" spans="1:16" x14ac:dyDescent="0.3">
      <c r="A88" s="10">
        <v>87</v>
      </c>
      <c r="B88" s="4" t="s">
        <v>104</v>
      </c>
      <c r="C88" s="4" t="s">
        <v>13</v>
      </c>
      <c r="D88" s="5">
        <v>62</v>
      </c>
      <c r="E88" s="4" t="s">
        <v>14</v>
      </c>
      <c r="F88" s="5">
        <v>63</v>
      </c>
      <c r="G88" s="4" t="s">
        <v>14</v>
      </c>
      <c r="H88" s="4" t="s">
        <v>15</v>
      </c>
      <c r="I88" s="5">
        <v>64</v>
      </c>
      <c r="J88" s="4" t="s">
        <v>24</v>
      </c>
      <c r="K88" s="4" t="s">
        <v>21</v>
      </c>
      <c r="L88" s="5">
        <v>57.03</v>
      </c>
      <c r="M88" s="4" t="str">
        <f>VLOOKUP(A88,Placement_detail!$A$1:$E$216,2,FALSE)</f>
        <v>No</v>
      </c>
      <c r="N88" s="4">
        <f>VLOOKUP(A88,Placement_detail!$A$1:$E$216,3,FALSE)</f>
        <v>67</v>
      </c>
      <c r="O88" s="4" t="str">
        <f>VLOOKUP(A88,Placement_detail!$A$1:$E$216,4,FALSE)</f>
        <v>Placed</v>
      </c>
      <c r="P88" s="11">
        <f>VLOOKUP(A88,Placement_detail!$A$1:$E$216,5,FALSE)</f>
        <v>220000</v>
      </c>
    </row>
    <row r="89" spans="1:16" x14ac:dyDescent="0.3">
      <c r="A89" s="10">
        <v>88</v>
      </c>
      <c r="B89" s="4" t="s">
        <v>105</v>
      </c>
      <c r="C89" s="4" t="s">
        <v>13</v>
      </c>
      <c r="D89" s="5">
        <v>59.6</v>
      </c>
      <c r="E89" s="4" t="s">
        <v>19</v>
      </c>
      <c r="F89" s="5">
        <v>51</v>
      </c>
      <c r="G89" s="4" t="s">
        <v>19</v>
      </c>
      <c r="H89" s="4" t="s">
        <v>20</v>
      </c>
      <c r="I89" s="5">
        <v>60</v>
      </c>
      <c r="J89" s="4" t="s">
        <v>14</v>
      </c>
      <c r="K89" s="4" t="s">
        <v>17</v>
      </c>
      <c r="L89" s="5">
        <v>59.08</v>
      </c>
      <c r="M89" s="4" t="str">
        <f>VLOOKUP(A89,Placement_detail!$A$1:$E$216,2,FALSE)</f>
        <v>No</v>
      </c>
      <c r="N89" s="4">
        <f>VLOOKUP(A89,Placement_detail!$A$1:$E$216,3,FALSE)</f>
        <v>75</v>
      </c>
      <c r="O89" s="4" t="str">
        <f>VLOOKUP(A89,Placement_detail!$A$1:$E$216,4,FALSE)</f>
        <v>Not Placed</v>
      </c>
      <c r="P89" s="11">
        <f>VLOOKUP(A89,Placement_detail!$A$1:$E$216,5,FALSE)</f>
        <v>0</v>
      </c>
    </row>
    <row r="90" spans="1:16" x14ac:dyDescent="0.3">
      <c r="A90" s="10">
        <v>89</v>
      </c>
      <c r="B90" s="4" t="s">
        <v>106</v>
      </c>
      <c r="C90" s="4" t="s">
        <v>28</v>
      </c>
      <c r="D90" s="5">
        <v>66</v>
      </c>
      <c r="E90" s="4" t="s">
        <v>19</v>
      </c>
      <c r="F90" s="5">
        <v>62</v>
      </c>
      <c r="G90" s="4" t="s">
        <v>19</v>
      </c>
      <c r="H90" s="4" t="s">
        <v>15</v>
      </c>
      <c r="I90" s="5">
        <v>73</v>
      </c>
      <c r="J90" s="4" t="s">
        <v>24</v>
      </c>
      <c r="K90" s="4" t="s">
        <v>17</v>
      </c>
      <c r="L90" s="5">
        <v>64.36</v>
      </c>
      <c r="M90" s="4" t="str">
        <f>VLOOKUP(A90,Placement_detail!$A$1:$E$216,2,FALSE)</f>
        <v>No</v>
      </c>
      <c r="N90" s="4">
        <f>VLOOKUP(A90,Placement_detail!$A$1:$E$216,3,FALSE)</f>
        <v>58</v>
      </c>
      <c r="O90" s="4" t="str">
        <f>VLOOKUP(A90,Placement_detail!$A$1:$E$216,4,FALSE)</f>
        <v>Placed</v>
      </c>
      <c r="P90" s="11">
        <f>VLOOKUP(A90,Placement_detail!$A$1:$E$216,5,FALSE)</f>
        <v>210000</v>
      </c>
    </row>
    <row r="91" spans="1:16" x14ac:dyDescent="0.3">
      <c r="A91" s="10">
        <v>90</v>
      </c>
      <c r="B91" s="4" t="s">
        <v>107</v>
      </c>
      <c r="C91" s="4" t="s">
        <v>28</v>
      </c>
      <c r="D91" s="5">
        <v>84</v>
      </c>
      <c r="E91" s="4" t="s">
        <v>14</v>
      </c>
      <c r="F91" s="5">
        <v>75</v>
      </c>
      <c r="G91" s="4" t="s">
        <v>14</v>
      </c>
      <c r="H91" s="4" t="s">
        <v>20</v>
      </c>
      <c r="I91" s="5">
        <v>69</v>
      </c>
      <c r="J91" s="4" t="s">
        <v>16</v>
      </c>
      <c r="K91" s="4" t="s">
        <v>17</v>
      </c>
      <c r="L91" s="5">
        <v>62.36</v>
      </c>
      <c r="M91" s="4" t="str">
        <f>VLOOKUP(A91,Placement_detail!$A$1:$E$216,2,FALSE)</f>
        <v>Yes</v>
      </c>
      <c r="N91" s="4">
        <f>VLOOKUP(A91,Placement_detail!$A$1:$E$216,3,FALSE)</f>
        <v>62</v>
      </c>
      <c r="O91" s="4" t="str">
        <f>VLOOKUP(A91,Placement_detail!$A$1:$E$216,4,FALSE)</f>
        <v>Placed</v>
      </c>
      <c r="P91" s="11">
        <f>VLOOKUP(A91,Placement_detail!$A$1:$E$216,5,FALSE)</f>
        <v>210000</v>
      </c>
    </row>
    <row r="92" spans="1:16" x14ac:dyDescent="0.3">
      <c r="A92" s="10">
        <v>91</v>
      </c>
      <c r="B92" s="4" t="s">
        <v>78</v>
      </c>
      <c r="C92" s="4" t="s">
        <v>28</v>
      </c>
      <c r="D92" s="5">
        <v>85</v>
      </c>
      <c r="E92" s="4" t="s">
        <v>14</v>
      </c>
      <c r="F92" s="5">
        <v>90</v>
      </c>
      <c r="G92" s="4" t="s">
        <v>14</v>
      </c>
      <c r="H92" s="4" t="s">
        <v>15</v>
      </c>
      <c r="I92" s="5">
        <v>82</v>
      </c>
      <c r="J92" s="4" t="s">
        <v>24</v>
      </c>
      <c r="K92" s="4" t="s">
        <v>21</v>
      </c>
      <c r="L92" s="5">
        <v>68.03</v>
      </c>
      <c r="M92" s="4" t="str">
        <f>VLOOKUP(A92,Placement_detail!$A$1:$E$216,2,FALSE)</f>
        <v>No</v>
      </c>
      <c r="N92" s="4">
        <f>VLOOKUP(A92,Placement_detail!$A$1:$E$216,3,FALSE)</f>
        <v>92</v>
      </c>
      <c r="O92" s="4" t="str">
        <f>VLOOKUP(A92,Placement_detail!$A$1:$E$216,4,FALSE)</f>
        <v>Placed</v>
      </c>
      <c r="P92" s="11">
        <f>VLOOKUP(A92,Placement_detail!$A$1:$E$216,5,FALSE)</f>
        <v>300000</v>
      </c>
    </row>
    <row r="93" spans="1:16" x14ac:dyDescent="0.3">
      <c r="A93" s="10">
        <v>92</v>
      </c>
      <c r="B93" s="4" t="s">
        <v>108</v>
      </c>
      <c r="C93" s="4" t="s">
        <v>13</v>
      </c>
      <c r="D93" s="5">
        <v>52</v>
      </c>
      <c r="E93" s="4" t="s">
        <v>19</v>
      </c>
      <c r="F93" s="5">
        <v>57</v>
      </c>
      <c r="G93" s="4" t="s">
        <v>19</v>
      </c>
      <c r="H93" s="4" t="s">
        <v>15</v>
      </c>
      <c r="I93" s="5">
        <v>50.8</v>
      </c>
      <c r="J93" s="4" t="s">
        <v>24</v>
      </c>
      <c r="K93" s="4" t="s">
        <v>17</v>
      </c>
      <c r="L93" s="5">
        <v>62.79</v>
      </c>
      <c r="M93" s="4" t="str">
        <f>VLOOKUP(A93,Placement_detail!$A$1:$E$216,2,FALSE)</f>
        <v>No</v>
      </c>
      <c r="N93" s="4">
        <f>VLOOKUP(A93,Placement_detail!$A$1:$E$216,3,FALSE)</f>
        <v>67</v>
      </c>
      <c r="O93" s="4" t="str">
        <f>VLOOKUP(A93,Placement_detail!$A$1:$E$216,4,FALSE)</f>
        <v>Not Placed</v>
      </c>
      <c r="P93" s="11">
        <f>VLOOKUP(A93,Placement_detail!$A$1:$E$216,5,FALSE)</f>
        <v>0</v>
      </c>
    </row>
    <row r="94" spans="1:16" x14ac:dyDescent="0.3">
      <c r="A94" s="10">
        <v>93</v>
      </c>
      <c r="B94" s="4" t="s">
        <v>109</v>
      </c>
      <c r="C94" s="4" t="s">
        <v>28</v>
      </c>
      <c r="D94" s="5">
        <v>60.23</v>
      </c>
      <c r="E94" s="4" t="s">
        <v>19</v>
      </c>
      <c r="F94" s="5">
        <v>69</v>
      </c>
      <c r="G94" s="4" t="s">
        <v>19</v>
      </c>
      <c r="H94" s="4" t="s">
        <v>20</v>
      </c>
      <c r="I94" s="5">
        <v>66</v>
      </c>
      <c r="J94" s="4" t="s">
        <v>24</v>
      </c>
      <c r="K94" s="4" t="s">
        <v>21</v>
      </c>
      <c r="L94" s="5">
        <v>59.47</v>
      </c>
      <c r="M94" s="4" t="str">
        <f>VLOOKUP(A94,Placement_detail!$A$1:$E$216,2,FALSE)</f>
        <v>No</v>
      </c>
      <c r="N94" s="4">
        <f>VLOOKUP(A94,Placement_detail!$A$1:$E$216,3,FALSE)</f>
        <v>72</v>
      </c>
      <c r="O94" s="4" t="str">
        <f>VLOOKUP(A94,Placement_detail!$A$1:$E$216,4,FALSE)</f>
        <v>Placed</v>
      </c>
      <c r="P94" s="11">
        <f>VLOOKUP(A94,Placement_detail!$A$1:$E$216,5,FALSE)</f>
        <v>230000</v>
      </c>
    </row>
    <row r="95" spans="1:16" x14ac:dyDescent="0.3">
      <c r="A95" s="10">
        <v>94</v>
      </c>
      <c r="B95" s="4" t="s">
        <v>110</v>
      </c>
      <c r="C95" s="4" t="s">
        <v>13</v>
      </c>
      <c r="D95" s="5">
        <v>52</v>
      </c>
      <c r="E95" s="4" t="s">
        <v>19</v>
      </c>
      <c r="F95" s="5">
        <v>62</v>
      </c>
      <c r="G95" s="4" t="s">
        <v>19</v>
      </c>
      <c r="H95" s="4" t="s">
        <v>15</v>
      </c>
      <c r="I95" s="5">
        <v>54</v>
      </c>
      <c r="J95" s="4" t="s">
        <v>24</v>
      </c>
      <c r="K95" s="4" t="s">
        <v>17</v>
      </c>
      <c r="L95" s="5">
        <v>55.41</v>
      </c>
      <c r="M95" s="4" t="str">
        <f>VLOOKUP(A95,Placement_detail!$A$1:$E$216,2,FALSE)</f>
        <v>No</v>
      </c>
      <c r="N95" s="4">
        <f>VLOOKUP(A95,Placement_detail!$A$1:$E$216,3,FALSE)</f>
        <v>72</v>
      </c>
      <c r="O95" s="4" t="str">
        <f>VLOOKUP(A95,Placement_detail!$A$1:$E$216,4,FALSE)</f>
        <v>Not Placed</v>
      </c>
      <c r="P95" s="11">
        <f>VLOOKUP(A95,Placement_detail!$A$1:$E$216,5,FALSE)</f>
        <v>0</v>
      </c>
    </row>
    <row r="96" spans="1:16" x14ac:dyDescent="0.3">
      <c r="A96" s="10">
        <v>95</v>
      </c>
      <c r="B96" s="4" t="s">
        <v>111</v>
      </c>
      <c r="C96" s="4" t="s">
        <v>13</v>
      </c>
      <c r="D96" s="5">
        <v>58</v>
      </c>
      <c r="E96" s="4" t="s">
        <v>19</v>
      </c>
      <c r="F96" s="5">
        <v>62</v>
      </c>
      <c r="G96" s="4" t="s">
        <v>19</v>
      </c>
      <c r="H96" s="4" t="s">
        <v>15</v>
      </c>
      <c r="I96" s="5">
        <v>64</v>
      </c>
      <c r="J96" s="4" t="s">
        <v>24</v>
      </c>
      <c r="K96" s="4" t="s">
        <v>21</v>
      </c>
      <c r="L96" s="5">
        <v>54.97</v>
      </c>
      <c r="M96" s="4" t="str">
        <f>VLOOKUP(A96,Placement_detail!$A$1:$E$216,2,FALSE)</f>
        <v>No</v>
      </c>
      <c r="N96" s="4">
        <f>VLOOKUP(A96,Placement_detail!$A$1:$E$216,3,FALSE)</f>
        <v>53.88</v>
      </c>
      <c r="O96" s="4" t="str">
        <f>VLOOKUP(A96,Placement_detail!$A$1:$E$216,4,FALSE)</f>
        <v>Placed</v>
      </c>
      <c r="P96" s="11">
        <f>VLOOKUP(A96,Placement_detail!$A$1:$E$216,5,FALSE)</f>
        <v>260000</v>
      </c>
    </row>
    <row r="97" spans="1:16" x14ac:dyDescent="0.3">
      <c r="A97" s="10">
        <v>96</v>
      </c>
      <c r="B97" s="4" t="s">
        <v>112</v>
      </c>
      <c r="C97" s="4" t="s">
        <v>13</v>
      </c>
      <c r="D97" s="5">
        <v>73</v>
      </c>
      <c r="E97" s="4" t="s">
        <v>19</v>
      </c>
      <c r="F97" s="5">
        <v>78</v>
      </c>
      <c r="G97" s="4" t="s">
        <v>14</v>
      </c>
      <c r="H97" s="4" t="s">
        <v>15</v>
      </c>
      <c r="I97" s="5">
        <v>65</v>
      </c>
      <c r="J97" s="4" t="s">
        <v>24</v>
      </c>
      <c r="K97" s="4" t="s">
        <v>21</v>
      </c>
      <c r="L97" s="5">
        <v>62.16</v>
      </c>
      <c r="M97" s="4" t="str">
        <f>VLOOKUP(A97,Placement_detail!$A$1:$E$216,2,FALSE)</f>
        <v>Yes</v>
      </c>
      <c r="N97" s="4">
        <f>VLOOKUP(A97,Placement_detail!$A$1:$E$216,3,FALSE)</f>
        <v>95.46</v>
      </c>
      <c r="O97" s="4" t="str">
        <f>VLOOKUP(A97,Placement_detail!$A$1:$E$216,4,FALSE)</f>
        <v>Placed</v>
      </c>
      <c r="P97" s="11">
        <f>VLOOKUP(A97,Placement_detail!$A$1:$E$216,5,FALSE)</f>
        <v>420000</v>
      </c>
    </row>
    <row r="98" spans="1:16" x14ac:dyDescent="0.3">
      <c r="A98" s="10">
        <v>97</v>
      </c>
      <c r="B98" s="4" t="s">
        <v>113</v>
      </c>
      <c r="C98" s="4" t="s">
        <v>28</v>
      </c>
      <c r="D98" s="5">
        <v>76</v>
      </c>
      <c r="E98" s="4" t="s">
        <v>19</v>
      </c>
      <c r="F98" s="5">
        <v>70</v>
      </c>
      <c r="G98" s="4" t="s">
        <v>19</v>
      </c>
      <c r="H98" s="4" t="s">
        <v>20</v>
      </c>
      <c r="I98" s="5">
        <v>76</v>
      </c>
      <c r="J98" s="4" t="s">
        <v>24</v>
      </c>
      <c r="K98" s="4" t="s">
        <v>21</v>
      </c>
      <c r="L98" s="5">
        <v>64.44</v>
      </c>
      <c r="M98" s="4" t="str">
        <f>VLOOKUP(A98,Placement_detail!$A$1:$E$216,2,FALSE)</f>
        <v>Yes</v>
      </c>
      <c r="N98" s="4">
        <f>VLOOKUP(A98,Placement_detail!$A$1:$E$216,3,FALSE)</f>
        <v>66</v>
      </c>
      <c r="O98" s="4" t="str">
        <f>VLOOKUP(A98,Placement_detail!$A$1:$E$216,4,FALSE)</f>
        <v>Placed</v>
      </c>
      <c r="P98" s="11">
        <f>VLOOKUP(A98,Placement_detail!$A$1:$E$216,5,FALSE)</f>
        <v>300000</v>
      </c>
    </row>
    <row r="99" spans="1:16" x14ac:dyDescent="0.3">
      <c r="A99" s="10">
        <v>98</v>
      </c>
      <c r="B99" s="4" t="s">
        <v>109</v>
      </c>
      <c r="C99" s="4" t="s">
        <v>28</v>
      </c>
      <c r="D99" s="5">
        <v>70.5</v>
      </c>
      <c r="E99" s="4" t="s">
        <v>19</v>
      </c>
      <c r="F99" s="5">
        <v>62.5</v>
      </c>
      <c r="G99" s="4" t="s">
        <v>14</v>
      </c>
      <c r="H99" s="4" t="s">
        <v>15</v>
      </c>
      <c r="I99" s="5">
        <v>61</v>
      </c>
      <c r="J99" s="4" t="s">
        <v>24</v>
      </c>
      <c r="K99" s="4" t="s">
        <v>21</v>
      </c>
      <c r="L99" s="5">
        <v>69.03</v>
      </c>
      <c r="M99" s="4" t="str">
        <f>VLOOKUP(A99,Placement_detail!$A$1:$E$216,2,FALSE)</f>
        <v>No</v>
      </c>
      <c r="N99" s="4">
        <f>VLOOKUP(A99,Placement_detail!$A$1:$E$216,3,FALSE)</f>
        <v>93.91</v>
      </c>
      <c r="O99" s="4" t="str">
        <f>VLOOKUP(A99,Placement_detail!$A$1:$E$216,4,FALSE)</f>
        <v>Not Placed</v>
      </c>
      <c r="P99" s="11">
        <f>VLOOKUP(A99,Placement_detail!$A$1:$E$216,5,FALSE)</f>
        <v>0</v>
      </c>
    </row>
    <row r="100" spans="1:16" x14ac:dyDescent="0.3">
      <c r="A100" s="10">
        <v>99</v>
      </c>
      <c r="B100" s="4" t="s">
        <v>114</v>
      </c>
      <c r="C100" s="4" t="s">
        <v>28</v>
      </c>
      <c r="D100" s="5">
        <v>69</v>
      </c>
      <c r="E100" s="4" t="s">
        <v>19</v>
      </c>
      <c r="F100" s="5">
        <v>73</v>
      </c>
      <c r="G100" s="4" t="s">
        <v>19</v>
      </c>
      <c r="H100" s="4" t="s">
        <v>15</v>
      </c>
      <c r="I100" s="5">
        <v>65</v>
      </c>
      <c r="J100" s="4" t="s">
        <v>24</v>
      </c>
      <c r="K100" s="4" t="s">
        <v>21</v>
      </c>
      <c r="L100" s="5">
        <v>57.31</v>
      </c>
      <c r="M100" s="4" t="str">
        <f>VLOOKUP(A100,Placement_detail!$A$1:$E$216,2,FALSE)</f>
        <v>No</v>
      </c>
      <c r="N100" s="4">
        <f>VLOOKUP(A100,Placement_detail!$A$1:$E$216,3,FALSE)</f>
        <v>70</v>
      </c>
      <c r="O100" s="4" t="str">
        <f>VLOOKUP(A100,Placement_detail!$A$1:$E$216,4,FALSE)</f>
        <v>Placed</v>
      </c>
      <c r="P100" s="11">
        <f>VLOOKUP(A100,Placement_detail!$A$1:$E$216,5,FALSE)</f>
        <v>220000</v>
      </c>
    </row>
    <row r="101" spans="1:16" x14ac:dyDescent="0.3">
      <c r="A101" s="10">
        <v>100</v>
      </c>
      <c r="B101" s="4" t="s">
        <v>115</v>
      </c>
      <c r="C101" s="4" t="s">
        <v>13</v>
      </c>
      <c r="D101" s="5">
        <v>54</v>
      </c>
      <c r="E101" s="4" t="s">
        <v>19</v>
      </c>
      <c r="F101" s="5">
        <v>82</v>
      </c>
      <c r="G101" s="4" t="s">
        <v>14</v>
      </c>
      <c r="H101" s="4" t="s">
        <v>15</v>
      </c>
      <c r="I101" s="5">
        <v>63</v>
      </c>
      <c r="J101" s="4" t="s">
        <v>16</v>
      </c>
      <c r="K101" s="4" t="s">
        <v>21</v>
      </c>
      <c r="L101" s="5">
        <v>59.47</v>
      </c>
      <c r="M101" s="4" t="str">
        <f>VLOOKUP(A101,Placement_detail!$A$1:$E$216,2,FALSE)</f>
        <v>No</v>
      </c>
      <c r="N101" s="4">
        <f>VLOOKUP(A101,Placement_detail!$A$1:$E$216,3,FALSE)</f>
        <v>50</v>
      </c>
      <c r="O101" s="4" t="str">
        <f>VLOOKUP(A101,Placement_detail!$A$1:$E$216,4,FALSE)</f>
        <v>Not Placed</v>
      </c>
      <c r="P101" s="11">
        <f>VLOOKUP(A101,Placement_detail!$A$1:$E$216,5,FALSE)</f>
        <v>0</v>
      </c>
    </row>
    <row r="102" spans="1:16" x14ac:dyDescent="0.3">
      <c r="A102" s="10">
        <v>101</v>
      </c>
      <c r="B102" s="4" t="s">
        <v>116</v>
      </c>
      <c r="C102" s="4" t="s">
        <v>28</v>
      </c>
      <c r="D102" s="5">
        <v>45</v>
      </c>
      <c r="E102" s="4" t="s">
        <v>14</v>
      </c>
      <c r="F102" s="5">
        <v>57</v>
      </c>
      <c r="G102" s="4" t="s">
        <v>14</v>
      </c>
      <c r="H102" s="4" t="s">
        <v>15</v>
      </c>
      <c r="I102" s="5">
        <v>58</v>
      </c>
      <c r="J102" s="4" t="s">
        <v>24</v>
      </c>
      <c r="K102" s="4" t="s">
        <v>17</v>
      </c>
      <c r="L102" s="5">
        <v>64.95</v>
      </c>
      <c r="M102" s="4" t="str">
        <f>VLOOKUP(A102,Placement_detail!$A$1:$E$216,2,FALSE)</f>
        <v>Yes</v>
      </c>
      <c r="N102" s="4">
        <f>VLOOKUP(A102,Placement_detail!$A$1:$E$216,3,FALSE)</f>
        <v>56.39</v>
      </c>
      <c r="O102" s="4" t="str">
        <f>VLOOKUP(A102,Placement_detail!$A$1:$E$216,4,FALSE)</f>
        <v>Not Placed</v>
      </c>
      <c r="P102" s="11">
        <f>VLOOKUP(A102,Placement_detail!$A$1:$E$216,5,FALSE)</f>
        <v>0</v>
      </c>
    </row>
    <row r="103" spans="1:16" x14ac:dyDescent="0.3">
      <c r="A103" s="10">
        <v>102</v>
      </c>
      <c r="B103" s="4" t="s">
        <v>117</v>
      </c>
      <c r="C103" s="4" t="s">
        <v>13</v>
      </c>
      <c r="D103" s="5">
        <v>63</v>
      </c>
      <c r="E103" s="4" t="s">
        <v>19</v>
      </c>
      <c r="F103" s="5">
        <v>72</v>
      </c>
      <c r="G103" s="4" t="s">
        <v>19</v>
      </c>
      <c r="H103" s="4" t="s">
        <v>15</v>
      </c>
      <c r="I103" s="5">
        <v>68</v>
      </c>
      <c r="J103" s="4" t="s">
        <v>24</v>
      </c>
      <c r="K103" s="4" t="s">
        <v>17</v>
      </c>
      <c r="L103" s="5">
        <v>60.44</v>
      </c>
      <c r="M103" s="4" t="str">
        <f>VLOOKUP(A103,Placement_detail!$A$1:$E$216,2,FALSE)</f>
        <v>No</v>
      </c>
      <c r="N103" s="4">
        <f>VLOOKUP(A103,Placement_detail!$A$1:$E$216,3,FALSE)</f>
        <v>78</v>
      </c>
      <c r="O103" s="4" t="str">
        <f>VLOOKUP(A103,Placement_detail!$A$1:$E$216,4,FALSE)</f>
        <v>Placed</v>
      </c>
      <c r="P103" s="11">
        <f>VLOOKUP(A103,Placement_detail!$A$1:$E$216,5,FALSE)</f>
        <v>380000</v>
      </c>
    </row>
    <row r="104" spans="1:16" x14ac:dyDescent="0.3">
      <c r="A104" s="10">
        <v>103</v>
      </c>
      <c r="B104" s="4" t="s">
        <v>118</v>
      </c>
      <c r="C104" s="4" t="s">
        <v>28</v>
      </c>
      <c r="D104" s="5">
        <v>77</v>
      </c>
      <c r="E104" s="4" t="s">
        <v>14</v>
      </c>
      <c r="F104" s="5">
        <v>61</v>
      </c>
      <c r="G104" s="4" t="s">
        <v>14</v>
      </c>
      <c r="H104" s="4" t="s">
        <v>15</v>
      </c>
      <c r="I104" s="5">
        <v>68</v>
      </c>
      <c r="J104" s="4" t="s">
        <v>24</v>
      </c>
      <c r="K104" s="4" t="s">
        <v>21</v>
      </c>
      <c r="L104" s="5">
        <v>61.31</v>
      </c>
      <c r="M104" s="4" t="str">
        <f>VLOOKUP(A104,Placement_detail!$A$1:$E$216,2,FALSE)</f>
        <v>Yes</v>
      </c>
      <c r="N104" s="4">
        <f>VLOOKUP(A104,Placement_detail!$A$1:$E$216,3,FALSE)</f>
        <v>57.5</v>
      </c>
      <c r="O104" s="4" t="str">
        <f>VLOOKUP(A104,Placement_detail!$A$1:$E$216,4,FALSE)</f>
        <v>Placed</v>
      </c>
      <c r="P104" s="11">
        <f>VLOOKUP(A104,Placement_detail!$A$1:$E$216,5,FALSE)</f>
        <v>300000</v>
      </c>
    </row>
    <row r="105" spans="1:16" x14ac:dyDescent="0.3">
      <c r="A105" s="10">
        <v>104</v>
      </c>
      <c r="B105" s="4" t="s">
        <v>77</v>
      </c>
      <c r="C105" s="4" t="s">
        <v>13</v>
      </c>
      <c r="D105" s="5">
        <v>73</v>
      </c>
      <c r="E105" s="4" t="s">
        <v>19</v>
      </c>
      <c r="F105" s="5">
        <v>78</v>
      </c>
      <c r="G105" s="4" t="s">
        <v>19</v>
      </c>
      <c r="H105" s="4" t="s">
        <v>20</v>
      </c>
      <c r="I105" s="5">
        <v>73</v>
      </c>
      <c r="J105" s="4" t="s">
        <v>16</v>
      </c>
      <c r="K105" s="4" t="s">
        <v>17</v>
      </c>
      <c r="L105" s="5">
        <v>65.83</v>
      </c>
      <c r="M105" s="4" t="str">
        <f>VLOOKUP(A105,Placement_detail!$A$1:$E$216,2,FALSE)</f>
        <v>Yes</v>
      </c>
      <c r="N105" s="4">
        <f>VLOOKUP(A105,Placement_detail!$A$1:$E$216,3,FALSE)</f>
        <v>85</v>
      </c>
      <c r="O105" s="4" t="str">
        <f>VLOOKUP(A105,Placement_detail!$A$1:$E$216,4,FALSE)</f>
        <v>Placed</v>
      </c>
      <c r="P105" s="11">
        <f>VLOOKUP(A105,Placement_detail!$A$1:$E$216,5,FALSE)</f>
        <v>240000</v>
      </c>
    </row>
    <row r="106" spans="1:16" x14ac:dyDescent="0.3">
      <c r="A106" s="10">
        <v>105</v>
      </c>
      <c r="B106" s="4" t="s">
        <v>119</v>
      </c>
      <c r="C106" s="4" t="s">
        <v>13</v>
      </c>
      <c r="D106" s="5">
        <v>69</v>
      </c>
      <c r="E106" s="4" t="s">
        <v>19</v>
      </c>
      <c r="F106" s="5">
        <v>63</v>
      </c>
      <c r="G106" s="4" t="s">
        <v>14</v>
      </c>
      <c r="H106" s="4" t="s">
        <v>20</v>
      </c>
      <c r="I106" s="5">
        <v>65</v>
      </c>
      <c r="J106" s="4" t="s">
        <v>24</v>
      </c>
      <c r="K106" s="4" t="s">
        <v>17</v>
      </c>
      <c r="L106" s="5">
        <v>58.23</v>
      </c>
      <c r="M106" s="4" t="str">
        <f>VLOOKUP(A106,Placement_detail!$A$1:$E$216,2,FALSE)</f>
        <v>Yes</v>
      </c>
      <c r="N106" s="4">
        <f>VLOOKUP(A106,Placement_detail!$A$1:$E$216,3,FALSE)</f>
        <v>55</v>
      </c>
      <c r="O106" s="4" t="str">
        <f>VLOOKUP(A106,Placement_detail!$A$1:$E$216,4,FALSE)</f>
        <v>Placed</v>
      </c>
      <c r="P106" s="11">
        <f>VLOOKUP(A106,Placement_detail!$A$1:$E$216,5,FALSE)</f>
        <v>360000</v>
      </c>
    </row>
    <row r="107" spans="1:16" x14ac:dyDescent="0.3">
      <c r="A107" s="10">
        <v>106</v>
      </c>
      <c r="B107" s="4" t="s">
        <v>60</v>
      </c>
      <c r="C107" s="4" t="s">
        <v>13</v>
      </c>
      <c r="D107" s="5">
        <v>59</v>
      </c>
      <c r="E107" s="4" t="s">
        <v>19</v>
      </c>
      <c r="F107" s="5">
        <v>64</v>
      </c>
      <c r="G107" s="4" t="s">
        <v>14</v>
      </c>
      <c r="H107" s="4" t="s">
        <v>20</v>
      </c>
      <c r="I107" s="5">
        <v>58</v>
      </c>
      <c r="J107" s="4" t="s">
        <v>16</v>
      </c>
      <c r="K107" s="4" t="s">
        <v>17</v>
      </c>
      <c r="L107" s="5">
        <v>55.3</v>
      </c>
      <c r="M107" s="4" t="str">
        <f>VLOOKUP(A107,Placement_detail!$A$1:$E$216,2,FALSE)</f>
        <v>No</v>
      </c>
      <c r="N107">
        <v>72.293152709359589</v>
      </c>
      <c r="O107" s="4" t="str">
        <f>VLOOKUP(A107,Placement_detail!$A$1:$E$216,4,FALSE)</f>
        <v>Not Placed</v>
      </c>
      <c r="P107" s="11">
        <f>VLOOKUP(A107,Placement_detail!$A$1:$E$216,5,FALSE)</f>
        <v>0</v>
      </c>
    </row>
    <row r="108" spans="1:16" x14ac:dyDescent="0.3">
      <c r="A108" s="10">
        <v>107</v>
      </c>
      <c r="B108" s="4" t="s">
        <v>120</v>
      </c>
      <c r="C108" s="4" t="s">
        <v>13</v>
      </c>
      <c r="D108" s="5">
        <v>61.08</v>
      </c>
      <c r="E108" s="4" t="s">
        <v>14</v>
      </c>
      <c r="F108" s="5">
        <v>50</v>
      </c>
      <c r="G108" s="4" t="s">
        <v>14</v>
      </c>
      <c r="H108" s="4" t="s">
        <v>20</v>
      </c>
      <c r="I108" s="5">
        <v>54</v>
      </c>
      <c r="J108" s="4" t="s">
        <v>16</v>
      </c>
      <c r="K108" s="4" t="s">
        <v>21</v>
      </c>
      <c r="L108" s="5">
        <v>65.69</v>
      </c>
      <c r="M108" s="4" t="str">
        <f>VLOOKUP(A108,Placement_detail!$A$1:$E$216,2,FALSE)</f>
        <v>No</v>
      </c>
      <c r="N108" s="4">
        <f>VLOOKUP(A108,Placement_detail!$A$1:$E$216,3,FALSE)</f>
        <v>71</v>
      </c>
      <c r="O108" s="4" t="str">
        <f>VLOOKUP(A108,Placement_detail!$A$1:$E$216,4,FALSE)</f>
        <v>Not Placed</v>
      </c>
      <c r="P108" s="11">
        <f>VLOOKUP(A108,Placement_detail!$A$1:$E$216,5,FALSE)</f>
        <v>0</v>
      </c>
    </row>
    <row r="109" spans="1:16" x14ac:dyDescent="0.3">
      <c r="A109" s="10">
        <v>108</v>
      </c>
      <c r="B109" s="4" t="s">
        <v>120</v>
      </c>
      <c r="C109" s="4" t="s">
        <v>13</v>
      </c>
      <c r="D109" s="5">
        <v>82</v>
      </c>
      <c r="E109" s="4" t="s">
        <v>14</v>
      </c>
      <c r="F109" s="5">
        <v>90</v>
      </c>
      <c r="G109" s="4" t="s">
        <v>14</v>
      </c>
      <c r="H109" s="4" t="s">
        <v>15</v>
      </c>
      <c r="I109" s="5">
        <v>83</v>
      </c>
      <c r="J109" s="4" t="s">
        <v>24</v>
      </c>
      <c r="K109" s="4" t="s">
        <v>17</v>
      </c>
      <c r="L109" s="5">
        <v>73.52</v>
      </c>
      <c r="M109" s="4" t="str">
        <f>VLOOKUP(A109,Placement_detail!$A$1:$E$216,2,FALSE)</f>
        <v>No</v>
      </c>
      <c r="N109">
        <v>72.293152709359589</v>
      </c>
      <c r="O109" s="4" t="str">
        <f>VLOOKUP(A109,Placement_detail!$A$1:$E$216,4,FALSE)</f>
        <v>Placed</v>
      </c>
      <c r="P109" s="11">
        <f>VLOOKUP(A109,Placement_detail!$A$1:$E$216,5,FALSE)</f>
        <v>200000</v>
      </c>
    </row>
    <row r="110" spans="1:16" x14ac:dyDescent="0.3">
      <c r="A110" s="10">
        <v>109</v>
      </c>
      <c r="B110" s="4" t="s">
        <v>121</v>
      </c>
      <c r="C110" s="4" t="s">
        <v>13</v>
      </c>
      <c r="D110" s="5">
        <v>61</v>
      </c>
      <c r="E110" s="4" t="s">
        <v>19</v>
      </c>
      <c r="F110" s="5">
        <v>82</v>
      </c>
      <c r="G110" s="4" t="s">
        <v>19</v>
      </c>
      <c r="H110" s="4" t="s">
        <v>15</v>
      </c>
      <c r="I110" s="5">
        <v>69</v>
      </c>
      <c r="J110" s="4" t="s">
        <v>24</v>
      </c>
      <c r="K110" s="4" t="s">
        <v>21</v>
      </c>
      <c r="L110" s="5">
        <v>58.31</v>
      </c>
      <c r="M110" s="4" t="str">
        <f>VLOOKUP(A110,Placement_detail!$A$1:$E$216,2,FALSE)</f>
        <v>No</v>
      </c>
      <c r="N110" s="4">
        <f>VLOOKUP(A110,Placement_detail!$A$1:$E$216,3,FALSE)</f>
        <v>84</v>
      </c>
      <c r="O110" s="4" t="str">
        <f>VLOOKUP(A110,Placement_detail!$A$1:$E$216,4,FALSE)</f>
        <v>Placed</v>
      </c>
      <c r="P110" s="11">
        <f>VLOOKUP(A110,Placement_detail!$A$1:$E$216,5,FALSE)</f>
        <v>300000</v>
      </c>
    </row>
    <row r="111" spans="1:16" x14ac:dyDescent="0.3">
      <c r="A111" s="10">
        <v>110</v>
      </c>
      <c r="B111" s="4" t="s">
        <v>122</v>
      </c>
      <c r="C111" s="4" t="s">
        <v>13</v>
      </c>
      <c r="D111" s="5">
        <v>52</v>
      </c>
      <c r="E111" s="4" t="s">
        <v>19</v>
      </c>
      <c r="F111" s="5">
        <v>63</v>
      </c>
      <c r="G111" s="4" t="s">
        <v>14</v>
      </c>
      <c r="H111" s="4" t="s">
        <v>20</v>
      </c>
      <c r="I111" s="5">
        <v>65</v>
      </c>
      <c r="J111" s="4" t="s">
        <v>16</v>
      </c>
      <c r="K111" s="4" t="s">
        <v>17</v>
      </c>
      <c r="L111" s="5">
        <v>56.09</v>
      </c>
      <c r="M111" s="4" t="str">
        <f>VLOOKUP(A111,Placement_detail!$A$1:$E$216,2,FALSE)</f>
        <v>Yes</v>
      </c>
      <c r="N111" s="4">
        <f>VLOOKUP(A111,Placement_detail!$A$1:$E$216,3,FALSE)</f>
        <v>86</v>
      </c>
      <c r="O111" s="4" t="str">
        <f>VLOOKUP(A111,Placement_detail!$A$1:$E$216,4,FALSE)</f>
        <v>Not Placed</v>
      </c>
      <c r="P111" s="11">
        <f>VLOOKUP(A111,Placement_detail!$A$1:$E$216,5,FALSE)</f>
        <v>0</v>
      </c>
    </row>
    <row r="112" spans="1:16" x14ac:dyDescent="0.3">
      <c r="A112" s="10">
        <v>111</v>
      </c>
      <c r="B112" s="4" t="s">
        <v>53</v>
      </c>
      <c r="C112" s="4" t="s">
        <v>28</v>
      </c>
      <c r="D112" s="5">
        <v>69.5</v>
      </c>
      <c r="E112" s="4" t="s">
        <v>19</v>
      </c>
      <c r="F112" s="5">
        <v>70</v>
      </c>
      <c r="G112" s="4" t="s">
        <v>19</v>
      </c>
      <c r="H112" s="4" t="s">
        <v>20</v>
      </c>
      <c r="I112" s="5">
        <v>72</v>
      </c>
      <c r="J112" s="4" t="s">
        <v>16</v>
      </c>
      <c r="K112" s="4" t="s">
        <v>17</v>
      </c>
      <c r="L112" s="5">
        <v>54.8</v>
      </c>
      <c r="M112" s="4" t="str">
        <f>VLOOKUP(A112,Placement_detail!$A$1:$E$216,2,FALSE)</f>
        <v>No</v>
      </c>
      <c r="N112" s="4">
        <f>VLOOKUP(A112,Placement_detail!$A$1:$E$216,3,FALSE)</f>
        <v>57.2</v>
      </c>
      <c r="O112" s="4" t="str">
        <f>VLOOKUP(A112,Placement_detail!$A$1:$E$216,4,FALSE)</f>
        <v>Placed</v>
      </c>
      <c r="P112" s="11">
        <f>VLOOKUP(A112,Placement_detail!$A$1:$E$216,5,FALSE)</f>
        <v>250000</v>
      </c>
    </row>
    <row r="113" spans="1:16" x14ac:dyDescent="0.3">
      <c r="A113" s="10">
        <v>112</v>
      </c>
      <c r="B113" s="4" t="s">
        <v>123</v>
      </c>
      <c r="C113" s="4" t="s">
        <v>13</v>
      </c>
      <c r="D113" s="5">
        <v>51</v>
      </c>
      <c r="E113" s="4" t="s">
        <v>14</v>
      </c>
      <c r="F113" s="5">
        <v>54</v>
      </c>
      <c r="G113" s="4" t="s">
        <v>14</v>
      </c>
      <c r="H113" s="4" t="s">
        <v>20</v>
      </c>
      <c r="I113" s="5">
        <v>61</v>
      </c>
      <c r="J113" s="4" t="s">
        <v>16</v>
      </c>
      <c r="K113" s="4" t="s">
        <v>17</v>
      </c>
      <c r="L113" s="5">
        <v>60.64</v>
      </c>
      <c r="M113" s="4" t="str">
        <f>VLOOKUP(A113,Placement_detail!$A$1:$E$216,2,FALSE)</f>
        <v>No</v>
      </c>
      <c r="N113" s="4">
        <f>VLOOKUP(A113,Placement_detail!$A$1:$E$216,3,FALSE)</f>
        <v>60</v>
      </c>
      <c r="O113" s="4" t="str">
        <f>VLOOKUP(A113,Placement_detail!$A$1:$E$216,4,FALSE)</f>
        <v>Not Placed</v>
      </c>
      <c r="P113" s="11">
        <f>VLOOKUP(A113,Placement_detail!$A$1:$E$216,5,FALSE)</f>
        <v>0</v>
      </c>
    </row>
    <row r="114" spans="1:16" x14ac:dyDescent="0.3">
      <c r="A114" s="10">
        <v>113</v>
      </c>
      <c r="B114" s="4" t="s">
        <v>124</v>
      </c>
      <c r="C114" s="4" t="s">
        <v>13</v>
      </c>
      <c r="D114" s="5">
        <v>58</v>
      </c>
      <c r="E114" s="4" t="s">
        <v>14</v>
      </c>
      <c r="F114" s="5">
        <v>61</v>
      </c>
      <c r="G114" s="4" t="s">
        <v>14</v>
      </c>
      <c r="H114" s="4" t="s">
        <v>15</v>
      </c>
      <c r="I114" s="5">
        <v>61</v>
      </c>
      <c r="J114" s="4" t="s">
        <v>24</v>
      </c>
      <c r="K114" s="4" t="s">
        <v>17</v>
      </c>
      <c r="L114" s="5">
        <v>53.94</v>
      </c>
      <c r="M114" s="4" t="str">
        <f>VLOOKUP(A114,Placement_detail!$A$1:$E$216,2,FALSE)</f>
        <v>No</v>
      </c>
      <c r="N114" s="4">
        <f>VLOOKUP(A114,Placement_detail!$A$1:$E$216,3,FALSE)</f>
        <v>58</v>
      </c>
      <c r="O114" s="4" t="str">
        <f>VLOOKUP(A114,Placement_detail!$A$1:$E$216,4,FALSE)</f>
        <v>Placed</v>
      </c>
      <c r="P114" s="11">
        <f>VLOOKUP(A114,Placement_detail!$A$1:$E$216,5,FALSE)</f>
        <v>250000</v>
      </c>
    </row>
    <row r="115" spans="1:16" x14ac:dyDescent="0.3">
      <c r="A115" s="10">
        <v>114</v>
      </c>
      <c r="B115" s="4" t="s">
        <v>72</v>
      </c>
      <c r="C115" s="4" t="s">
        <v>28</v>
      </c>
      <c r="D115" s="5">
        <v>73.959999999999994</v>
      </c>
      <c r="E115" s="4" t="s">
        <v>14</v>
      </c>
      <c r="F115" s="5">
        <v>79</v>
      </c>
      <c r="G115" s="4" t="s">
        <v>14</v>
      </c>
      <c r="H115" s="4" t="s">
        <v>15</v>
      </c>
      <c r="I115" s="5">
        <v>67</v>
      </c>
      <c r="J115" s="4" t="s">
        <v>24</v>
      </c>
      <c r="K115" s="4" t="s">
        <v>21</v>
      </c>
      <c r="L115" s="5">
        <v>63.08</v>
      </c>
      <c r="M115" s="4" t="str">
        <f>VLOOKUP(A115,Placement_detail!$A$1:$E$216,2,FALSE)</f>
        <v>No</v>
      </c>
      <c r="N115" s="4">
        <f>VLOOKUP(A115,Placement_detail!$A$1:$E$216,3,FALSE)</f>
        <v>72.150000000000006</v>
      </c>
      <c r="O115" s="4" t="str">
        <f>VLOOKUP(A115,Placement_detail!$A$1:$E$216,4,FALSE)</f>
        <v>Placed</v>
      </c>
      <c r="P115" s="11">
        <f>VLOOKUP(A115,Placement_detail!$A$1:$E$216,5,FALSE)</f>
        <v>280000</v>
      </c>
    </row>
    <row r="116" spans="1:16" x14ac:dyDescent="0.3">
      <c r="A116" s="10">
        <v>115</v>
      </c>
      <c r="B116" s="4" t="s">
        <v>125</v>
      </c>
      <c r="C116" s="4" t="s">
        <v>13</v>
      </c>
      <c r="D116" s="5">
        <v>65</v>
      </c>
      <c r="E116" s="4" t="s">
        <v>19</v>
      </c>
      <c r="F116" s="5">
        <v>68</v>
      </c>
      <c r="G116" s="4" t="s">
        <v>14</v>
      </c>
      <c r="H116" s="4" t="s">
        <v>20</v>
      </c>
      <c r="I116" s="5">
        <v>69</v>
      </c>
      <c r="J116" s="4" t="s">
        <v>24</v>
      </c>
      <c r="K116" s="4" t="s">
        <v>17</v>
      </c>
      <c r="L116" s="5">
        <v>55.01</v>
      </c>
      <c r="M116" s="4" t="str">
        <f>VLOOKUP(A116,Placement_detail!$A$1:$E$216,2,FALSE)</f>
        <v>No</v>
      </c>
      <c r="N116" s="4">
        <f>VLOOKUP(A116,Placement_detail!$A$1:$E$216,3,FALSE)</f>
        <v>53.7</v>
      </c>
      <c r="O116" s="4" t="str">
        <f>VLOOKUP(A116,Placement_detail!$A$1:$E$216,4,FALSE)</f>
        <v>Placed</v>
      </c>
      <c r="P116" s="11">
        <f>VLOOKUP(A116,Placement_detail!$A$1:$E$216,5,FALSE)</f>
        <v>250000</v>
      </c>
    </row>
    <row r="117" spans="1:16" x14ac:dyDescent="0.3">
      <c r="A117" s="10">
        <v>116</v>
      </c>
      <c r="B117" s="4" t="s">
        <v>126</v>
      </c>
      <c r="C117" s="4" t="s">
        <v>28</v>
      </c>
      <c r="D117" s="5">
        <v>73</v>
      </c>
      <c r="E117" s="4" t="s">
        <v>14</v>
      </c>
      <c r="F117" s="5">
        <v>63</v>
      </c>
      <c r="G117" s="4" t="s">
        <v>14</v>
      </c>
      <c r="H117" s="4" t="s">
        <v>20</v>
      </c>
      <c r="I117" s="5">
        <v>66</v>
      </c>
      <c r="J117" s="4" t="s">
        <v>24</v>
      </c>
      <c r="K117" s="4" t="s">
        <v>21</v>
      </c>
      <c r="L117" s="5">
        <v>60.5</v>
      </c>
      <c r="M117" s="4" t="str">
        <f>VLOOKUP(A117,Placement_detail!$A$1:$E$216,2,FALSE)</f>
        <v>No</v>
      </c>
      <c r="N117" s="4">
        <f>VLOOKUP(A117,Placement_detail!$A$1:$E$216,3,FALSE)</f>
        <v>89</v>
      </c>
      <c r="O117" s="4" t="str">
        <f>VLOOKUP(A117,Placement_detail!$A$1:$E$216,4,FALSE)</f>
        <v>Placed</v>
      </c>
      <c r="P117" s="11">
        <f>VLOOKUP(A117,Placement_detail!$A$1:$E$216,5,FALSE)</f>
        <v>216000</v>
      </c>
    </row>
    <row r="118" spans="1:16" x14ac:dyDescent="0.3">
      <c r="A118" s="10">
        <v>117</v>
      </c>
      <c r="B118" s="4" t="s">
        <v>127</v>
      </c>
      <c r="C118" s="4" t="s">
        <v>13</v>
      </c>
      <c r="D118" s="5">
        <v>68.2</v>
      </c>
      <c r="E118" s="4" t="s">
        <v>19</v>
      </c>
      <c r="F118" s="5">
        <v>72.8</v>
      </c>
      <c r="G118" s="4" t="s">
        <v>19</v>
      </c>
      <c r="H118" s="4" t="s">
        <v>15</v>
      </c>
      <c r="I118" s="5">
        <v>66.599999999999994</v>
      </c>
      <c r="J118" s="4" t="s">
        <v>24</v>
      </c>
      <c r="K118" s="4" t="s">
        <v>21</v>
      </c>
      <c r="L118" s="5">
        <v>70.849999999999994</v>
      </c>
      <c r="M118" s="4" t="str">
        <f>VLOOKUP(A118,Placement_detail!$A$1:$E$216,2,FALSE)</f>
        <v>Yes</v>
      </c>
      <c r="N118" s="4">
        <f>VLOOKUP(A118,Placement_detail!$A$1:$E$216,3,FALSE)</f>
        <v>96</v>
      </c>
      <c r="O118" s="4" t="str">
        <f>VLOOKUP(A118,Placement_detail!$A$1:$E$216,4,FALSE)</f>
        <v>Placed</v>
      </c>
      <c r="P118" s="11">
        <f>VLOOKUP(A118,Placement_detail!$A$1:$E$216,5,FALSE)</f>
        <v>300000</v>
      </c>
    </row>
    <row r="119" spans="1:16" x14ac:dyDescent="0.3">
      <c r="A119" s="10">
        <v>118</v>
      </c>
      <c r="B119" s="4" t="s">
        <v>128</v>
      </c>
      <c r="C119" s="4" t="s">
        <v>13</v>
      </c>
      <c r="D119" s="5">
        <v>77</v>
      </c>
      <c r="E119" s="4" t="s">
        <v>14</v>
      </c>
      <c r="F119" s="5">
        <v>75</v>
      </c>
      <c r="G119" s="4" t="s">
        <v>14</v>
      </c>
      <c r="H119" s="4" t="s">
        <v>20</v>
      </c>
      <c r="I119" s="5">
        <v>73</v>
      </c>
      <c r="J119" s="4" t="s">
        <v>16</v>
      </c>
      <c r="K119" s="4" t="s">
        <v>21</v>
      </c>
      <c r="L119" s="5">
        <v>67.05</v>
      </c>
      <c r="M119" s="4" t="str">
        <f>VLOOKUP(A119,Placement_detail!$A$1:$E$216,2,FALSE)</f>
        <v>No</v>
      </c>
      <c r="N119" s="4">
        <f>VLOOKUP(A119,Placement_detail!$A$1:$E$216,3,FALSE)</f>
        <v>80</v>
      </c>
      <c r="O119" s="4" t="str">
        <f>VLOOKUP(A119,Placement_detail!$A$1:$E$216,4,FALSE)</f>
        <v>Placed</v>
      </c>
      <c r="P119" s="11">
        <f>VLOOKUP(A119,Placement_detail!$A$1:$E$216,5,FALSE)</f>
        <v>240000</v>
      </c>
    </row>
    <row r="120" spans="1:16" x14ac:dyDescent="0.3">
      <c r="A120" s="10">
        <v>119</v>
      </c>
      <c r="B120" s="4" t="s">
        <v>129</v>
      </c>
      <c r="C120" s="4" t="s">
        <v>13</v>
      </c>
      <c r="D120" s="5">
        <v>76</v>
      </c>
      <c r="E120" s="4" t="s">
        <v>19</v>
      </c>
      <c r="F120" s="5">
        <v>80</v>
      </c>
      <c r="G120" s="4" t="s">
        <v>19</v>
      </c>
      <c r="H120" s="4" t="s">
        <v>20</v>
      </c>
      <c r="I120" s="5">
        <v>78</v>
      </c>
      <c r="J120" s="4" t="s">
        <v>16</v>
      </c>
      <c r="K120" s="4" t="s">
        <v>17</v>
      </c>
      <c r="L120" s="5">
        <v>70.48</v>
      </c>
      <c r="M120" s="4" t="str">
        <f>VLOOKUP(A120,Placement_detail!$A$1:$E$216,2,FALSE)</f>
        <v>Yes</v>
      </c>
      <c r="N120" s="4">
        <f>VLOOKUP(A120,Placement_detail!$A$1:$E$216,3,FALSE)</f>
        <v>97</v>
      </c>
      <c r="O120" s="4" t="str">
        <f>VLOOKUP(A120,Placement_detail!$A$1:$E$216,4,FALSE)</f>
        <v>Placed</v>
      </c>
      <c r="P120" s="11">
        <f>VLOOKUP(A120,Placement_detail!$A$1:$E$216,5,FALSE)</f>
        <v>276000</v>
      </c>
    </row>
    <row r="121" spans="1:16" x14ac:dyDescent="0.3">
      <c r="A121" s="10">
        <v>120</v>
      </c>
      <c r="B121" s="4" t="s">
        <v>130</v>
      </c>
      <c r="C121" s="4" t="s">
        <v>13</v>
      </c>
      <c r="D121" s="5">
        <v>60.8</v>
      </c>
      <c r="E121" s="4" t="s">
        <v>19</v>
      </c>
      <c r="F121" s="5">
        <v>68.400000000000006</v>
      </c>
      <c r="G121" s="4" t="s">
        <v>19</v>
      </c>
      <c r="H121" s="4" t="s">
        <v>15</v>
      </c>
      <c r="I121" s="5">
        <v>64.599999999999994</v>
      </c>
      <c r="J121" s="4" t="s">
        <v>24</v>
      </c>
      <c r="K121" s="4" t="s">
        <v>21</v>
      </c>
      <c r="L121" s="5">
        <v>64.34</v>
      </c>
      <c r="M121" s="4" t="str">
        <f>VLOOKUP(A121,Placement_detail!$A$1:$E$216,2,FALSE)</f>
        <v>Yes</v>
      </c>
      <c r="N121" s="4">
        <f>VLOOKUP(A121,Placement_detail!$A$1:$E$216,3,FALSE)</f>
        <v>82.66</v>
      </c>
      <c r="O121" s="4" t="str">
        <f>VLOOKUP(A121,Placement_detail!$A$1:$E$216,4,FALSE)</f>
        <v>Placed</v>
      </c>
      <c r="P121" s="11">
        <f>VLOOKUP(A121,Placement_detail!$A$1:$E$216,5,FALSE)</f>
        <v>940000</v>
      </c>
    </row>
    <row r="122" spans="1:16" x14ac:dyDescent="0.3">
      <c r="A122" s="10">
        <v>121</v>
      </c>
      <c r="B122" s="4" t="s">
        <v>131</v>
      </c>
      <c r="C122" s="4" t="s">
        <v>13</v>
      </c>
      <c r="D122" s="5">
        <v>58</v>
      </c>
      <c r="E122" s="4" t="s">
        <v>14</v>
      </c>
      <c r="F122" s="5">
        <v>40</v>
      </c>
      <c r="G122" s="4" t="s">
        <v>14</v>
      </c>
      <c r="H122" s="4" t="s">
        <v>20</v>
      </c>
      <c r="I122" s="5">
        <v>59</v>
      </c>
      <c r="J122" s="4" t="s">
        <v>24</v>
      </c>
      <c r="K122" s="4" t="s">
        <v>17</v>
      </c>
      <c r="L122" s="5">
        <v>58.81</v>
      </c>
      <c r="M122" s="4" t="str">
        <f>VLOOKUP(A122,Placement_detail!$A$1:$E$216,2,FALSE)</f>
        <v>No</v>
      </c>
      <c r="N122" s="4">
        <f>VLOOKUP(A122,Placement_detail!$A$1:$E$216,3,FALSE)</f>
        <v>73</v>
      </c>
      <c r="O122" s="4" t="str">
        <f>VLOOKUP(A122,Placement_detail!$A$1:$E$216,4,FALSE)</f>
        <v>Not Placed</v>
      </c>
      <c r="P122" s="11">
        <f>VLOOKUP(A122,Placement_detail!$A$1:$E$216,5,FALSE)</f>
        <v>0</v>
      </c>
    </row>
    <row r="123" spans="1:16" x14ac:dyDescent="0.3">
      <c r="A123" s="10">
        <v>122</v>
      </c>
      <c r="B123" s="4" t="s">
        <v>132</v>
      </c>
      <c r="C123" s="4" t="s">
        <v>28</v>
      </c>
      <c r="D123" s="5">
        <v>64</v>
      </c>
      <c r="E123" s="4" t="s">
        <v>19</v>
      </c>
      <c r="F123" s="5">
        <v>67</v>
      </c>
      <c r="G123" s="4" t="s">
        <v>14</v>
      </c>
      <c r="H123" s="4" t="s">
        <v>20</v>
      </c>
      <c r="I123" s="5">
        <v>69.599999999999994</v>
      </c>
      <c r="J123" s="4" t="s">
        <v>16</v>
      </c>
      <c r="K123" s="4" t="s">
        <v>17</v>
      </c>
      <c r="L123" s="5">
        <v>71.489999999999995</v>
      </c>
      <c r="M123" s="4" t="str">
        <f>VLOOKUP(A123,Placement_detail!$A$1:$E$216,2,FALSE)</f>
        <v>Yes</v>
      </c>
      <c r="N123" s="4">
        <f>VLOOKUP(A123,Placement_detail!$A$1:$E$216,3,FALSE)</f>
        <v>55.67</v>
      </c>
      <c r="O123" s="4" t="str">
        <f>VLOOKUP(A123,Placement_detail!$A$1:$E$216,4,FALSE)</f>
        <v>Placed</v>
      </c>
      <c r="P123" s="11">
        <f>VLOOKUP(A123,Placement_detail!$A$1:$E$216,5,FALSE)</f>
        <v>250000</v>
      </c>
    </row>
    <row r="124" spans="1:16" x14ac:dyDescent="0.3">
      <c r="A124" s="10">
        <v>123</v>
      </c>
      <c r="B124" s="4" t="s">
        <v>133</v>
      </c>
      <c r="C124" s="4" t="s">
        <v>28</v>
      </c>
      <c r="D124" s="5">
        <v>66.5</v>
      </c>
      <c r="E124" s="4" t="s">
        <v>19</v>
      </c>
      <c r="F124" s="5">
        <v>66.8</v>
      </c>
      <c r="G124" s="4" t="s">
        <v>19</v>
      </c>
      <c r="H124" s="4" t="s">
        <v>23</v>
      </c>
      <c r="I124" s="5">
        <v>69.3</v>
      </c>
      <c r="J124" s="4" t="s">
        <v>24</v>
      </c>
      <c r="K124" s="4" t="s">
        <v>21</v>
      </c>
      <c r="L124" s="5">
        <v>71</v>
      </c>
      <c r="M124" s="4" t="str">
        <f>VLOOKUP(A124,Placement_detail!$A$1:$E$216,2,FALSE)</f>
        <v>Yes</v>
      </c>
      <c r="N124" s="4">
        <f>VLOOKUP(A124,Placement_detail!$A$1:$E$216,3,FALSE)</f>
        <v>80.400000000000006</v>
      </c>
      <c r="O124" s="4" t="str">
        <f>VLOOKUP(A124,Placement_detail!$A$1:$E$216,4,FALSE)</f>
        <v>Placed</v>
      </c>
      <c r="P124" s="11">
        <f>VLOOKUP(A124,Placement_detail!$A$1:$E$216,5,FALSE)</f>
        <v>236000</v>
      </c>
    </row>
    <row r="125" spans="1:16" x14ac:dyDescent="0.3">
      <c r="A125" s="10">
        <v>124</v>
      </c>
      <c r="B125" s="4" t="s">
        <v>44</v>
      </c>
      <c r="C125" s="4" t="s">
        <v>13</v>
      </c>
      <c r="D125" s="5">
        <v>74</v>
      </c>
      <c r="E125" s="4" t="s">
        <v>14</v>
      </c>
      <c r="F125" s="5">
        <v>59</v>
      </c>
      <c r="G125" s="4" t="s">
        <v>14</v>
      </c>
      <c r="H125" s="4" t="s">
        <v>15</v>
      </c>
      <c r="I125" s="5">
        <v>73</v>
      </c>
      <c r="J125" s="4" t="s">
        <v>24</v>
      </c>
      <c r="K125" s="4" t="s">
        <v>17</v>
      </c>
      <c r="L125" s="5">
        <v>56.7</v>
      </c>
      <c r="M125" s="4" t="str">
        <f>VLOOKUP(A125,Placement_detail!$A$1:$E$216,2,FALSE)</f>
        <v>Yes</v>
      </c>
      <c r="N125" s="4">
        <f>VLOOKUP(A125,Placement_detail!$A$1:$E$216,3,FALSE)</f>
        <v>60</v>
      </c>
      <c r="O125" s="4" t="str">
        <f>VLOOKUP(A125,Placement_detail!$A$1:$E$216,4,FALSE)</f>
        <v>Placed</v>
      </c>
      <c r="P125" s="11">
        <f>VLOOKUP(A125,Placement_detail!$A$1:$E$216,5,FALSE)</f>
        <v>240000</v>
      </c>
    </row>
    <row r="126" spans="1:16" x14ac:dyDescent="0.3">
      <c r="A126" s="10">
        <v>125</v>
      </c>
      <c r="B126" s="4" t="s">
        <v>105</v>
      </c>
      <c r="C126" s="4" t="s">
        <v>13</v>
      </c>
      <c r="D126" s="5">
        <v>67</v>
      </c>
      <c r="E126" s="4" t="s">
        <v>19</v>
      </c>
      <c r="F126" s="5">
        <v>71</v>
      </c>
      <c r="G126" s="4" t="s">
        <v>19</v>
      </c>
      <c r="H126" s="4" t="s">
        <v>20</v>
      </c>
      <c r="I126" s="5">
        <v>64.33</v>
      </c>
      <c r="J126" s="4" t="s">
        <v>14</v>
      </c>
      <c r="K126" s="4" t="s">
        <v>17</v>
      </c>
      <c r="L126" s="5">
        <v>61.26</v>
      </c>
      <c r="M126" s="4" t="str">
        <f>VLOOKUP(A126,Placement_detail!$A$1:$E$216,2,FALSE)</f>
        <v>Yes</v>
      </c>
      <c r="N126" s="4">
        <f>VLOOKUP(A126,Placement_detail!$A$1:$E$216,3,FALSE)</f>
        <v>64</v>
      </c>
      <c r="O126" s="4" t="str">
        <f>VLOOKUP(A126,Placement_detail!$A$1:$E$216,4,FALSE)</f>
        <v>Placed</v>
      </c>
      <c r="P126" s="11">
        <f>VLOOKUP(A126,Placement_detail!$A$1:$E$216,5,FALSE)</f>
        <v>250000</v>
      </c>
    </row>
    <row r="127" spans="1:16" x14ac:dyDescent="0.3">
      <c r="A127" s="10">
        <v>126</v>
      </c>
      <c r="B127" s="4" t="s">
        <v>134</v>
      </c>
      <c r="C127" s="4" t="s">
        <v>28</v>
      </c>
      <c r="D127" s="5">
        <v>84</v>
      </c>
      <c r="E127" s="4" t="s">
        <v>19</v>
      </c>
      <c r="F127" s="5">
        <v>73</v>
      </c>
      <c r="G127" s="4" t="s">
        <v>19</v>
      </c>
      <c r="H127" s="4" t="s">
        <v>15</v>
      </c>
      <c r="I127" s="5">
        <v>73</v>
      </c>
      <c r="J127" s="4" t="s">
        <v>24</v>
      </c>
      <c r="K127" s="4" t="s">
        <v>21</v>
      </c>
      <c r="L127" s="5">
        <v>73.33</v>
      </c>
      <c r="M127" s="4" t="str">
        <f>VLOOKUP(A127,Placement_detail!$A$1:$E$216,2,FALSE)</f>
        <v>No</v>
      </c>
      <c r="N127" s="4">
        <f>VLOOKUP(A127,Placement_detail!$A$1:$E$216,3,FALSE)</f>
        <v>75</v>
      </c>
      <c r="O127" s="4" t="str">
        <f>VLOOKUP(A127,Placement_detail!$A$1:$E$216,4,FALSE)</f>
        <v>Placed</v>
      </c>
      <c r="P127" s="11">
        <f>VLOOKUP(A127,Placement_detail!$A$1:$E$216,5,FALSE)</f>
        <v>350000</v>
      </c>
    </row>
    <row r="128" spans="1:16" x14ac:dyDescent="0.3">
      <c r="A128" s="10">
        <v>127</v>
      </c>
      <c r="B128" s="4" t="s">
        <v>135</v>
      </c>
      <c r="C128" s="4" t="s">
        <v>28</v>
      </c>
      <c r="D128" s="5">
        <v>79</v>
      </c>
      <c r="E128" s="4" t="s">
        <v>14</v>
      </c>
      <c r="F128" s="5">
        <v>61</v>
      </c>
      <c r="G128" s="4" t="s">
        <v>14</v>
      </c>
      <c r="H128" s="4" t="s">
        <v>20</v>
      </c>
      <c r="I128" s="5">
        <v>75.5</v>
      </c>
      <c r="J128" s="4" t="s">
        <v>16</v>
      </c>
      <c r="K128" s="4" t="s">
        <v>21</v>
      </c>
      <c r="L128" s="5">
        <v>68.2</v>
      </c>
      <c r="M128" s="4" t="str">
        <f>VLOOKUP(A128,Placement_detail!$A$1:$E$216,2,FALSE)</f>
        <v>Yes</v>
      </c>
      <c r="N128" s="4">
        <f>VLOOKUP(A128,Placement_detail!$A$1:$E$216,3,FALSE)</f>
        <v>70</v>
      </c>
      <c r="O128" s="4" t="str">
        <f>VLOOKUP(A128,Placement_detail!$A$1:$E$216,4,FALSE)</f>
        <v>Placed</v>
      </c>
      <c r="P128" s="11">
        <f>VLOOKUP(A128,Placement_detail!$A$1:$E$216,5,FALSE)</f>
        <v>210000</v>
      </c>
    </row>
    <row r="129" spans="1:16" x14ac:dyDescent="0.3">
      <c r="A129" s="10">
        <v>128</v>
      </c>
      <c r="B129" s="4" t="s">
        <v>136</v>
      </c>
      <c r="C129" s="4" t="s">
        <v>28</v>
      </c>
      <c r="D129" s="5">
        <v>72</v>
      </c>
      <c r="E129" s="4" t="s">
        <v>14</v>
      </c>
      <c r="F129" s="5">
        <v>60</v>
      </c>
      <c r="G129" s="4" t="s">
        <v>14</v>
      </c>
      <c r="H129" s="4" t="s">
        <v>20</v>
      </c>
      <c r="I129" s="5">
        <v>69</v>
      </c>
      <c r="J129" s="4" t="s">
        <v>24</v>
      </c>
      <c r="K129" s="4" t="s">
        <v>17</v>
      </c>
      <c r="L129" s="5">
        <v>58.4</v>
      </c>
      <c r="M129" s="4" t="str">
        <f>VLOOKUP(A129,Placement_detail!$A$1:$E$216,2,FALSE)</f>
        <v>No</v>
      </c>
      <c r="N129" s="4">
        <f>VLOOKUP(A129,Placement_detail!$A$1:$E$216,3,FALSE)</f>
        <v>55.5</v>
      </c>
      <c r="O129" s="4" t="str">
        <f>VLOOKUP(A129,Placement_detail!$A$1:$E$216,4,FALSE)</f>
        <v>Placed</v>
      </c>
      <c r="P129" s="11">
        <f>VLOOKUP(A129,Placement_detail!$A$1:$E$216,5,FALSE)</f>
        <v>250000</v>
      </c>
    </row>
    <row r="130" spans="1:16" x14ac:dyDescent="0.3">
      <c r="A130" s="10">
        <v>129</v>
      </c>
      <c r="B130" s="4" t="s">
        <v>137</v>
      </c>
      <c r="C130" s="4" t="s">
        <v>13</v>
      </c>
      <c r="D130" s="5">
        <v>80.400000000000006</v>
      </c>
      <c r="E130" s="4" t="s">
        <v>19</v>
      </c>
      <c r="F130" s="5">
        <v>73.400000000000006</v>
      </c>
      <c r="G130" s="4" t="s">
        <v>19</v>
      </c>
      <c r="H130" s="4" t="s">
        <v>20</v>
      </c>
      <c r="I130" s="5">
        <v>77.72</v>
      </c>
      <c r="J130" s="4" t="s">
        <v>16</v>
      </c>
      <c r="K130" s="4" t="s">
        <v>17</v>
      </c>
      <c r="L130" s="5">
        <v>76.260000000000005</v>
      </c>
      <c r="M130" s="4" t="str">
        <f>VLOOKUP(A130,Placement_detail!$A$1:$E$216,2,FALSE)</f>
        <v>Yes</v>
      </c>
      <c r="N130" s="4">
        <f>VLOOKUP(A130,Placement_detail!$A$1:$E$216,3,FALSE)</f>
        <v>81.2</v>
      </c>
      <c r="O130" s="4" t="str">
        <f>VLOOKUP(A130,Placement_detail!$A$1:$E$216,4,FALSE)</f>
        <v>Placed</v>
      </c>
      <c r="P130" s="11">
        <f>VLOOKUP(A130,Placement_detail!$A$1:$E$216,5,FALSE)</f>
        <v>400000</v>
      </c>
    </row>
    <row r="131" spans="1:16" x14ac:dyDescent="0.3">
      <c r="A131" s="10">
        <v>130</v>
      </c>
      <c r="B131" s="4" t="s">
        <v>138</v>
      </c>
      <c r="C131" s="4" t="s">
        <v>13</v>
      </c>
      <c r="D131" s="5">
        <v>76.7</v>
      </c>
      <c r="E131" s="4" t="s">
        <v>19</v>
      </c>
      <c r="F131" s="5">
        <v>89.7</v>
      </c>
      <c r="G131" s="4" t="s">
        <v>14</v>
      </c>
      <c r="H131" s="4" t="s">
        <v>15</v>
      </c>
      <c r="I131" s="5">
        <v>66</v>
      </c>
      <c r="J131" s="4" t="s">
        <v>24</v>
      </c>
      <c r="K131" s="4" t="s">
        <v>21</v>
      </c>
      <c r="L131" s="5">
        <v>68.55</v>
      </c>
      <c r="M131" s="4" t="str">
        <f>VLOOKUP(A131,Placement_detail!$A$1:$E$216,2,FALSE)</f>
        <v>Yes</v>
      </c>
      <c r="N131" s="4">
        <f>VLOOKUP(A131,Placement_detail!$A$1:$E$216,3,FALSE)</f>
        <v>90</v>
      </c>
      <c r="O131" s="4" t="str">
        <f>VLOOKUP(A131,Placement_detail!$A$1:$E$216,4,FALSE)</f>
        <v>Placed</v>
      </c>
      <c r="P131" s="11">
        <f>VLOOKUP(A131,Placement_detail!$A$1:$E$216,5,FALSE)</f>
        <v>250000</v>
      </c>
    </row>
    <row r="132" spans="1:16" x14ac:dyDescent="0.3">
      <c r="A132" s="10">
        <v>131</v>
      </c>
      <c r="B132" s="4" t="s">
        <v>110</v>
      </c>
      <c r="C132" s="4" t="s">
        <v>13</v>
      </c>
      <c r="D132" s="5">
        <v>62</v>
      </c>
      <c r="E132" s="4" t="s">
        <v>19</v>
      </c>
      <c r="F132" s="5">
        <v>65</v>
      </c>
      <c r="G132" s="4" t="s">
        <v>14</v>
      </c>
      <c r="H132" s="4" t="s">
        <v>15</v>
      </c>
      <c r="I132" s="5">
        <v>60</v>
      </c>
      <c r="J132" s="4" t="s">
        <v>24</v>
      </c>
      <c r="K132" s="4" t="s">
        <v>21</v>
      </c>
      <c r="L132" s="5">
        <v>64.150000000000006</v>
      </c>
      <c r="M132" s="4" t="str">
        <f>VLOOKUP(A132,Placement_detail!$A$1:$E$216,2,FALSE)</f>
        <v>No</v>
      </c>
      <c r="N132" s="4">
        <f>VLOOKUP(A132,Placement_detail!$A$1:$E$216,3,FALSE)</f>
        <v>84</v>
      </c>
      <c r="O132" s="4" t="str">
        <f>VLOOKUP(A132,Placement_detail!$A$1:$E$216,4,FALSE)</f>
        <v>Not Placed</v>
      </c>
      <c r="P132" s="11">
        <f>VLOOKUP(A132,Placement_detail!$A$1:$E$216,5,FALSE)</f>
        <v>0</v>
      </c>
    </row>
    <row r="133" spans="1:16" x14ac:dyDescent="0.3">
      <c r="A133" s="10">
        <v>132</v>
      </c>
      <c r="B133" s="4" t="s">
        <v>139</v>
      </c>
      <c r="C133" s="4" t="s">
        <v>28</v>
      </c>
      <c r="D133" s="5">
        <v>74.900000000000006</v>
      </c>
      <c r="E133" s="4" t="s">
        <v>14</v>
      </c>
      <c r="F133" s="5">
        <v>57</v>
      </c>
      <c r="G133" s="4" t="s">
        <v>14</v>
      </c>
      <c r="H133" s="4" t="s">
        <v>20</v>
      </c>
      <c r="I133" s="5">
        <v>62</v>
      </c>
      <c r="J133" s="4" t="s">
        <v>14</v>
      </c>
      <c r="K133" s="4" t="s">
        <v>21</v>
      </c>
      <c r="L133" s="5">
        <v>60.78</v>
      </c>
      <c r="M133" s="4" t="str">
        <f>VLOOKUP(A133,Placement_detail!$A$1:$E$216,2,FALSE)</f>
        <v>Yes</v>
      </c>
      <c r="N133" s="4">
        <f>VLOOKUP(A133,Placement_detail!$A$1:$E$216,3,FALSE)</f>
        <v>80</v>
      </c>
      <c r="O133" s="4" t="str">
        <f>VLOOKUP(A133,Placement_detail!$A$1:$E$216,4,FALSE)</f>
        <v>Placed</v>
      </c>
      <c r="P133" s="11">
        <f>VLOOKUP(A133,Placement_detail!$A$1:$E$216,5,FALSE)</f>
        <v>360000</v>
      </c>
    </row>
    <row r="134" spans="1:16" x14ac:dyDescent="0.3">
      <c r="A134" s="10">
        <v>133</v>
      </c>
      <c r="B134" s="4" t="s">
        <v>140</v>
      </c>
      <c r="C134" s="4" t="s">
        <v>13</v>
      </c>
      <c r="D134" s="5">
        <v>67</v>
      </c>
      <c r="E134" s="4" t="s">
        <v>14</v>
      </c>
      <c r="F134" s="5">
        <v>68</v>
      </c>
      <c r="G134" s="4" t="s">
        <v>14</v>
      </c>
      <c r="H134" s="4" t="s">
        <v>15</v>
      </c>
      <c r="I134" s="5">
        <v>64</v>
      </c>
      <c r="J134" s="4" t="s">
        <v>24</v>
      </c>
      <c r="K134" s="4" t="s">
        <v>17</v>
      </c>
      <c r="L134" s="5">
        <v>53.49</v>
      </c>
      <c r="M134" s="4" t="str">
        <f>VLOOKUP(A134,Placement_detail!$A$1:$E$216,2,FALSE)</f>
        <v>Yes</v>
      </c>
      <c r="N134" s="4">
        <f>VLOOKUP(A134,Placement_detail!$A$1:$E$216,3,FALSE)</f>
        <v>74.400000000000006</v>
      </c>
      <c r="O134" s="4" t="str">
        <f>VLOOKUP(A134,Placement_detail!$A$1:$E$216,4,FALSE)</f>
        <v>Placed</v>
      </c>
      <c r="P134" s="11">
        <f>VLOOKUP(A134,Placement_detail!$A$1:$E$216,5,FALSE)</f>
        <v>300000</v>
      </c>
    </row>
    <row r="135" spans="1:16" x14ac:dyDescent="0.3">
      <c r="A135" s="10">
        <v>134</v>
      </c>
      <c r="B135" s="4" t="s">
        <v>89</v>
      </c>
      <c r="C135" s="4" t="s">
        <v>13</v>
      </c>
      <c r="D135" s="5">
        <v>73</v>
      </c>
      <c r="E135" s="4" t="s">
        <v>19</v>
      </c>
      <c r="F135" s="5">
        <v>64</v>
      </c>
      <c r="G135" s="4" t="s">
        <v>14</v>
      </c>
      <c r="H135" s="4" t="s">
        <v>15</v>
      </c>
      <c r="I135" s="5">
        <v>77</v>
      </c>
      <c r="J135" s="4" t="s">
        <v>24</v>
      </c>
      <c r="K135" s="4" t="s">
        <v>17</v>
      </c>
      <c r="L135" s="5">
        <v>60.98</v>
      </c>
      <c r="M135" s="4" t="str">
        <f>VLOOKUP(A135,Placement_detail!$A$1:$E$216,2,FALSE)</f>
        <v>Yes</v>
      </c>
      <c r="N135" s="4">
        <f>VLOOKUP(A135,Placement_detail!$A$1:$E$216,3,FALSE)</f>
        <v>65</v>
      </c>
      <c r="O135" s="4" t="str">
        <f>VLOOKUP(A135,Placement_detail!$A$1:$E$216,4,FALSE)</f>
        <v>Placed</v>
      </c>
      <c r="P135" s="11">
        <f>VLOOKUP(A135,Placement_detail!$A$1:$E$216,5,FALSE)</f>
        <v>250000</v>
      </c>
    </row>
    <row r="136" spans="1:16" x14ac:dyDescent="0.3">
      <c r="A136" s="10">
        <v>135</v>
      </c>
      <c r="B136" s="4" t="s">
        <v>141</v>
      </c>
      <c r="C136" s="4" t="s">
        <v>28</v>
      </c>
      <c r="D136" s="5">
        <v>77.44</v>
      </c>
      <c r="E136" s="4" t="s">
        <v>19</v>
      </c>
      <c r="F136" s="5">
        <v>92</v>
      </c>
      <c r="G136" s="4" t="s">
        <v>14</v>
      </c>
      <c r="H136" s="4" t="s">
        <v>15</v>
      </c>
      <c r="I136" s="5">
        <v>72</v>
      </c>
      <c r="J136" s="4" t="s">
        <v>24</v>
      </c>
      <c r="K136" s="4" t="s">
        <v>21</v>
      </c>
      <c r="L136" s="5">
        <v>67.13</v>
      </c>
      <c r="M136" s="4" t="str">
        <f>VLOOKUP(A136,Placement_detail!$A$1:$E$216,2,FALSE)</f>
        <v>Yes</v>
      </c>
      <c r="N136" s="4">
        <f>VLOOKUP(A136,Placement_detail!$A$1:$E$216,3,FALSE)</f>
        <v>94</v>
      </c>
      <c r="O136" s="4" t="str">
        <f>VLOOKUP(A136,Placement_detail!$A$1:$E$216,4,FALSE)</f>
        <v>Placed</v>
      </c>
      <c r="P136" s="11">
        <f>VLOOKUP(A136,Placement_detail!$A$1:$E$216,5,FALSE)</f>
        <v>250000</v>
      </c>
    </row>
    <row r="137" spans="1:16" x14ac:dyDescent="0.3">
      <c r="A137" s="10">
        <v>136</v>
      </c>
      <c r="B137" s="4" t="s">
        <v>114</v>
      </c>
      <c r="C137" s="4" t="s">
        <v>28</v>
      </c>
      <c r="D137" s="5">
        <v>72</v>
      </c>
      <c r="E137" s="4" t="s">
        <v>19</v>
      </c>
      <c r="F137" s="5">
        <v>56</v>
      </c>
      <c r="G137" s="4" t="s">
        <v>14</v>
      </c>
      <c r="H137" s="4" t="s">
        <v>20</v>
      </c>
      <c r="I137" s="5">
        <v>69</v>
      </c>
      <c r="J137" s="4" t="s">
        <v>24</v>
      </c>
      <c r="K137" s="4" t="s">
        <v>17</v>
      </c>
      <c r="L137" s="5">
        <v>65.63</v>
      </c>
      <c r="M137" s="4" t="str">
        <f>VLOOKUP(A137,Placement_detail!$A$1:$E$216,2,FALSE)</f>
        <v>No</v>
      </c>
      <c r="N137" s="4">
        <f>VLOOKUP(A137,Placement_detail!$A$1:$E$216,3,FALSE)</f>
        <v>55.6</v>
      </c>
      <c r="O137" s="4" t="str">
        <f>VLOOKUP(A137,Placement_detail!$A$1:$E$216,4,FALSE)</f>
        <v>Placed</v>
      </c>
      <c r="P137" s="11">
        <f>VLOOKUP(A137,Placement_detail!$A$1:$E$216,5,FALSE)</f>
        <v>200000</v>
      </c>
    </row>
    <row r="138" spans="1:16" x14ac:dyDescent="0.3">
      <c r="A138" s="10">
        <v>137</v>
      </c>
      <c r="B138" s="4" t="s">
        <v>142</v>
      </c>
      <c r="C138" s="4" t="s">
        <v>28</v>
      </c>
      <c r="D138" s="5">
        <v>47</v>
      </c>
      <c r="E138" s="4" t="s">
        <v>19</v>
      </c>
      <c r="F138" s="5">
        <v>59</v>
      </c>
      <c r="G138" s="4" t="s">
        <v>19</v>
      </c>
      <c r="H138" s="4" t="s">
        <v>23</v>
      </c>
      <c r="I138" s="5">
        <v>64</v>
      </c>
      <c r="J138" s="4" t="s">
        <v>24</v>
      </c>
      <c r="K138" s="4" t="s">
        <v>21</v>
      </c>
      <c r="L138" s="5">
        <v>61.58</v>
      </c>
      <c r="M138" s="4" t="str">
        <f>VLOOKUP(A138,Placement_detail!$A$1:$E$216,2,FALSE)</f>
        <v>No</v>
      </c>
      <c r="N138" s="4">
        <f>VLOOKUP(A138,Placement_detail!$A$1:$E$216,3,FALSE)</f>
        <v>78</v>
      </c>
      <c r="O138" s="4" t="str">
        <f>VLOOKUP(A138,Placement_detail!$A$1:$E$216,4,FALSE)</f>
        <v>Not Placed</v>
      </c>
      <c r="P138" s="11">
        <f>VLOOKUP(A138,Placement_detail!$A$1:$E$216,5,FALSE)</f>
        <v>0</v>
      </c>
    </row>
    <row r="139" spans="1:16" x14ac:dyDescent="0.3">
      <c r="A139" s="10">
        <v>138</v>
      </c>
      <c r="B139" s="4" t="s">
        <v>143</v>
      </c>
      <c r="C139" s="4" t="s">
        <v>13</v>
      </c>
      <c r="D139" s="5">
        <v>67</v>
      </c>
      <c r="E139" s="4" t="s">
        <v>14</v>
      </c>
      <c r="F139" s="5">
        <v>63</v>
      </c>
      <c r="G139" s="4" t="s">
        <v>19</v>
      </c>
      <c r="H139" s="4" t="s">
        <v>15</v>
      </c>
      <c r="I139" s="5">
        <v>72</v>
      </c>
      <c r="J139" s="4" t="s">
        <v>24</v>
      </c>
      <c r="K139" s="4" t="s">
        <v>17</v>
      </c>
      <c r="L139" s="5">
        <v>60.41</v>
      </c>
      <c r="M139" s="4" t="str">
        <f>VLOOKUP(A139,Placement_detail!$A$1:$E$216,2,FALSE)</f>
        <v>No</v>
      </c>
      <c r="N139" s="4">
        <f>VLOOKUP(A139,Placement_detail!$A$1:$E$216,3,FALSE)</f>
        <v>56</v>
      </c>
      <c r="O139" s="4" t="str">
        <f>VLOOKUP(A139,Placement_detail!$A$1:$E$216,4,FALSE)</f>
        <v>Placed</v>
      </c>
      <c r="P139" s="11">
        <f>VLOOKUP(A139,Placement_detail!$A$1:$E$216,5,FALSE)</f>
        <v>225000</v>
      </c>
    </row>
    <row r="140" spans="1:16" x14ac:dyDescent="0.3">
      <c r="A140" s="10">
        <v>139</v>
      </c>
      <c r="B140" s="4" t="s">
        <v>144</v>
      </c>
      <c r="C140" s="4" t="s">
        <v>28</v>
      </c>
      <c r="D140" s="5">
        <v>82</v>
      </c>
      <c r="E140" s="4" t="s">
        <v>14</v>
      </c>
      <c r="F140" s="5">
        <v>64</v>
      </c>
      <c r="G140" s="4" t="s">
        <v>14</v>
      </c>
      <c r="H140" s="4" t="s">
        <v>20</v>
      </c>
      <c r="I140" s="5">
        <v>73</v>
      </c>
      <c r="J140" s="4" t="s">
        <v>16</v>
      </c>
      <c r="K140" s="4" t="s">
        <v>21</v>
      </c>
      <c r="L140" s="5">
        <v>71.77</v>
      </c>
      <c r="M140" s="4" t="str">
        <f>VLOOKUP(A140,Placement_detail!$A$1:$E$216,2,FALSE)</f>
        <v>Yes</v>
      </c>
      <c r="N140" s="4">
        <f>VLOOKUP(A140,Placement_detail!$A$1:$E$216,3,FALSE)</f>
        <v>96</v>
      </c>
      <c r="O140" s="4" t="str">
        <f>VLOOKUP(A140,Placement_detail!$A$1:$E$216,4,FALSE)</f>
        <v>Placed</v>
      </c>
      <c r="P140" s="11">
        <f>VLOOKUP(A140,Placement_detail!$A$1:$E$216,5,FALSE)</f>
        <v>250000</v>
      </c>
    </row>
    <row r="141" spans="1:16" x14ac:dyDescent="0.3">
      <c r="A141" s="10">
        <v>140</v>
      </c>
      <c r="B141" s="4" t="s">
        <v>145</v>
      </c>
      <c r="C141" s="4" t="s">
        <v>13</v>
      </c>
      <c r="D141" s="5">
        <v>77</v>
      </c>
      <c r="E141" s="4" t="s">
        <v>19</v>
      </c>
      <c r="F141" s="5">
        <v>70</v>
      </c>
      <c r="G141" s="4" t="s">
        <v>19</v>
      </c>
      <c r="H141" s="4" t="s">
        <v>15</v>
      </c>
      <c r="I141" s="5">
        <v>59</v>
      </c>
      <c r="J141" s="4" t="s">
        <v>24</v>
      </c>
      <c r="K141" s="4" t="s">
        <v>21</v>
      </c>
      <c r="L141" s="5">
        <v>54.43</v>
      </c>
      <c r="M141" s="4" t="str">
        <f>VLOOKUP(A141,Placement_detail!$A$1:$E$216,2,FALSE)</f>
        <v>Yes</v>
      </c>
      <c r="N141" s="4">
        <f>VLOOKUP(A141,Placement_detail!$A$1:$E$216,3,FALSE)</f>
        <v>58</v>
      </c>
      <c r="O141" s="4" t="str">
        <f>VLOOKUP(A141,Placement_detail!$A$1:$E$216,4,FALSE)</f>
        <v>Placed</v>
      </c>
      <c r="P141" s="11">
        <f>VLOOKUP(A141,Placement_detail!$A$1:$E$216,5,FALSE)</f>
        <v>220000</v>
      </c>
    </row>
    <row r="142" spans="1:16" x14ac:dyDescent="0.3">
      <c r="A142" s="10">
        <v>141</v>
      </c>
      <c r="B142" s="4" t="s">
        <v>146</v>
      </c>
      <c r="C142" s="4" t="s">
        <v>13</v>
      </c>
      <c r="D142" s="5">
        <v>65</v>
      </c>
      <c r="E142" s="4" t="s">
        <v>19</v>
      </c>
      <c r="F142" s="5">
        <v>64.8</v>
      </c>
      <c r="G142" s="4" t="s">
        <v>14</v>
      </c>
      <c r="H142" s="4" t="s">
        <v>15</v>
      </c>
      <c r="I142" s="5">
        <v>69.5</v>
      </c>
      <c r="J142" s="4" t="s">
        <v>24</v>
      </c>
      <c r="K142" s="4" t="s">
        <v>21</v>
      </c>
      <c r="L142" s="5">
        <v>56.94</v>
      </c>
      <c r="M142" s="4" t="str">
        <f>VLOOKUP(A142,Placement_detail!$A$1:$E$216,2,FALSE)</f>
        <v>Yes</v>
      </c>
      <c r="N142" s="4">
        <f>VLOOKUP(A142,Placement_detail!$A$1:$E$216,3,FALSE)</f>
        <v>56</v>
      </c>
      <c r="O142" s="4" t="str">
        <f>VLOOKUP(A142,Placement_detail!$A$1:$E$216,4,FALSE)</f>
        <v>Placed</v>
      </c>
      <c r="P142" s="11">
        <f>VLOOKUP(A142,Placement_detail!$A$1:$E$216,5,FALSE)</f>
        <v>265000</v>
      </c>
    </row>
    <row r="143" spans="1:16" x14ac:dyDescent="0.3">
      <c r="A143" s="10">
        <v>142</v>
      </c>
      <c r="B143" s="4" t="s">
        <v>147</v>
      </c>
      <c r="C143" s="4" t="s">
        <v>13</v>
      </c>
      <c r="D143" s="5">
        <v>66</v>
      </c>
      <c r="E143" s="4" t="s">
        <v>19</v>
      </c>
      <c r="F143" s="5">
        <v>64</v>
      </c>
      <c r="G143" s="4" t="s">
        <v>19</v>
      </c>
      <c r="H143" s="4" t="s">
        <v>20</v>
      </c>
      <c r="I143" s="5">
        <v>60</v>
      </c>
      <c r="J143" s="4" t="s">
        <v>24</v>
      </c>
      <c r="K143" s="4" t="s">
        <v>17</v>
      </c>
      <c r="L143" s="5">
        <v>61.9</v>
      </c>
      <c r="M143" s="4" t="str">
        <f>VLOOKUP(A143,Placement_detail!$A$1:$E$216,2,FALSE)</f>
        <v>No</v>
      </c>
      <c r="N143" s="4">
        <f>VLOOKUP(A143,Placement_detail!$A$1:$E$216,3,FALSE)</f>
        <v>60</v>
      </c>
      <c r="O143" s="4" t="str">
        <f>VLOOKUP(A143,Placement_detail!$A$1:$E$216,4,FALSE)</f>
        <v>Not Placed</v>
      </c>
      <c r="P143" s="11">
        <f>VLOOKUP(A143,Placement_detail!$A$1:$E$216,5,FALSE)</f>
        <v>0</v>
      </c>
    </row>
    <row r="144" spans="1:16" x14ac:dyDescent="0.3">
      <c r="A144" s="10">
        <v>143</v>
      </c>
      <c r="B144" s="4" t="s">
        <v>148</v>
      </c>
      <c r="C144" s="4" t="s">
        <v>13</v>
      </c>
      <c r="D144" s="5">
        <v>85</v>
      </c>
      <c r="E144" s="4" t="s">
        <v>19</v>
      </c>
      <c r="F144" s="5">
        <v>60</v>
      </c>
      <c r="G144" s="4" t="s">
        <v>14</v>
      </c>
      <c r="H144" s="4" t="s">
        <v>20</v>
      </c>
      <c r="I144" s="5">
        <v>73.430000000000007</v>
      </c>
      <c r="J144" s="4" t="s">
        <v>16</v>
      </c>
      <c r="K144" s="4" t="s">
        <v>21</v>
      </c>
      <c r="L144" s="5">
        <v>61.29</v>
      </c>
      <c r="M144" s="4" t="str">
        <f>VLOOKUP(A144,Placement_detail!$A$1:$E$216,2,FALSE)</f>
        <v>Yes</v>
      </c>
      <c r="N144" s="4">
        <f>VLOOKUP(A144,Placement_detail!$A$1:$E$216,3,FALSE)</f>
        <v>60</v>
      </c>
      <c r="O144" s="4" t="str">
        <f>VLOOKUP(A144,Placement_detail!$A$1:$E$216,4,FALSE)</f>
        <v>Placed</v>
      </c>
      <c r="P144" s="11">
        <f>VLOOKUP(A144,Placement_detail!$A$1:$E$216,5,FALSE)</f>
        <v>260000</v>
      </c>
    </row>
    <row r="145" spans="1:16" x14ac:dyDescent="0.3">
      <c r="A145" s="10">
        <v>144</v>
      </c>
      <c r="B145" s="4" t="s">
        <v>50</v>
      </c>
      <c r="C145" s="4" t="s">
        <v>13</v>
      </c>
      <c r="D145" s="5">
        <v>77.67</v>
      </c>
      <c r="E145" s="4" t="s">
        <v>14</v>
      </c>
      <c r="F145" s="5">
        <v>64.89</v>
      </c>
      <c r="G145" s="4" t="s">
        <v>14</v>
      </c>
      <c r="H145" s="4" t="s">
        <v>15</v>
      </c>
      <c r="I145" s="5">
        <v>70.67</v>
      </c>
      <c r="J145" s="4" t="s">
        <v>24</v>
      </c>
      <c r="K145" s="4" t="s">
        <v>21</v>
      </c>
      <c r="L145" s="5">
        <v>60.39</v>
      </c>
      <c r="M145" s="4" t="str">
        <f>VLOOKUP(A145,Placement_detail!$A$1:$E$216,2,FALSE)</f>
        <v>No</v>
      </c>
      <c r="N145" s="4">
        <f>VLOOKUP(A145,Placement_detail!$A$1:$E$216,3,FALSE)</f>
        <v>89</v>
      </c>
      <c r="O145" s="4" t="str">
        <f>VLOOKUP(A145,Placement_detail!$A$1:$E$216,4,FALSE)</f>
        <v>Placed</v>
      </c>
      <c r="P145" s="11">
        <f>VLOOKUP(A145,Placement_detail!$A$1:$E$216,5,FALSE)</f>
        <v>300000</v>
      </c>
    </row>
    <row r="146" spans="1:16" x14ac:dyDescent="0.3">
      <c r="A146" s="10">
        <v>145</v>
      </c>
      <c r="B146" s="4" t="s">
        <v>149</v>
      </c>
      <c r="C146" s="4" t="s">
        <v>13</v>
      </c>
      <c r="D146" s="5">
        <v>52</v>
      </c>
      <c r="E146" s="4" t="s">
        <v>14</v>
      </c>
      <c r="F146" s="5">
        <v>50</v>
      </c>
      <c r="G146" s="4" t="s">
        <v>14</v>
      </c>
      <c r="H146" s="4" t="s">
        <v>23</v>
      </c>
      <c r="I146" s="5">
        <v>61</v>
      </c>
      <c r="J146" s="4" t="s">
        <v>24</v>
      </c>
      <c r="K146" s="4" t="s">
        <v>21</v>
      </c>
      <c r="L146" s="5">
        <v>58.52</v>
      </c>
      <c r="M146" s="4" t="str">
        <f>VLOOKUP(A146,Placement_detail!$A$1:$E$216,2,FALSE)</f>
        <v>No</v>
      </c>
      <c r="N146" s="4">
        <f>VLOOKUP(A146,Placement_detail!$A$1:$E$216,3,FALSE)</f>
        <v>60</v>
      </c>
      <c r="O146" s="4" t="str">
        <f>VLOOKUP(A146,Placement_detail!$A$1:$E$216,4,FALSE)</f>
        <v>Not Placed</v>
      </c>
      <c r="P146" s="11">
        <f>VLOOKUP(A146,Placement_detail!$A$1:$E$216,5,FALSE)</f>
        <v>0</v>
      </c>
    </row>
    <row r="147" spans="1:16" x14ac:dyDescent="0.3">
      <c r="A147" s="10">
        <v>146</v>
      </c>
      <c r="B147" s="4" t="s">
        <v>150</v>
      </c>
      <c r="C147" s="4" t="s">
        <v>13</v>
      </c>
      <c r="D147" s="5">
        <v>89.4</v>
      </c>
      <c r="E147" s="4" t="s">
        <v>14</v>
      </c>
      <c r="F147" s="5">
        <v>65.66</v>
      </c>
      <c r="G147" s="4" t="s">
        <v>14</v>
      </c>
      <c r="H147" s="4" t="s">
        <v>20</v>
      </c>
      <c r="I147" s="5">
        <v>71.25</v>
      </c>
      <c r="J147" s="4" t="s">
        <v>16</v>
      </c>
      <c r="K147" s="4" t="s">
        <v>17</v>
      </c>
      <c r="L147" s="5">
        <v>63.23</v>
      </c>
      <c r="M147" s="4" t="str">
        <f>VLOOKUP(A147,Placement_detail!$A$1:$E$216,2,FALSE)</f>
        <v>No</v>
      </c>
      <c r="N147" s="4">
        <f>VLOOKUP(A147,Placement_detail!$A$1:$E$216,3,FALSE)</f>
        <v>72</v>
      </c>
      <c r="O147" s="4" t="str">
        <f>VLOOKUP(A147,Placement_detail!$A$1:$E$216,4,FALSE)</f>
        <v>Placed</v>
      </c>
      <c r="P147" s="11">
        <f>VLOOKUP(A147,Placement_detail!$A$1:$E$216,5,FALSE)</f>
        <v>400000</v>
      </c>
    </row>
    <row r="148" spans="1:16" x14ac:dyDescent="0.3">
      <c r="A148" s="10">
        <v>147</v>
      </c>
      <c r="B148" s="4" t="s">
        <v>151</v>
      </c>
      <c r="C148" s="4" t="s">
        <v>13</v>
      </c>
      <c r="D148" s="5">
        <v>62</v>
      </c>
      <c r="E148" s="4" t="s">
        <v>19</v>
      </c>
      <c r="F148" s="5">
        <v>63</v>
      </c>
      <c r="G148" s="4" t="s">
        <v>14</v>
      </c>
      <c r="H148" s="4" t="s">
        <v>20</v>
      </c>
      <c r="I148" s="5">
        <v>66</v>
      </c>
      <c r="J148" s="4" t="s">
        <v>24</v>
      </c>
      <c r="K148" s="4" t="s">
        <v>17</v>
      </c>
      <c r="L148" s="5">
        <v>55.14</v>
      </c>
      <c r="M148" s="4" t="str">
        <f>VLOOKUP(A148,Placement_detail!$A$1:$E$216,2,FALSE)</f>
        <v>No</v>
      </c>
      <c r="N148" s="4">
        <f>VLOOKUP(A148,Placement_detail!$A$1:$E$216,3,FALSE)</f>
        <v>85</v>
      </c>
      <c r="O148" s="4" t="str">
        <f>VLOOKUP(A148,Placement_detail!$A$1:$E$216,4,FALSE)</f>
        <v>Placed</v>
      </c>
      <c r="P148" s="11">
        <f>VLOOKUP(A148,Placement_detail!$A$1:$E$216,5,FALSE)</f>
        <v>233000</v>
      </c>
    </row>
    <row r="149" spans="1:16" x14ac:dyDescent="0.3">
      <c r="A149" s="10">
        <v>148</v>
      </c>
      <c r="B149" s="4" t="s">
        <v>152</v>
      </c>
      <c r="C149" s="4" t="s">
        <v>13</v>
      </c>
      <c r="D149" s="5">
        <v>70</v>
      </c>
      <c r="E149" s="4" t="s">
        <v>19</v>
      </c>
      <c r="F149" s="5">
        <v>74</v>
      </c>
      <c r="G149" s="4" t="s">
        <v>19</v>
      </c>
      <c r="H149" s="4" t="s">
        <v>15</v>
      </c>
      <c r="I149" s="5">
        <v>65</v>
      </c>
      <c r="J149" s="4" t="s">
        <v>24</v>
      </c>
      <c r="K149" s="4" t="s">
        <v>21</v>
      </c>
      <c r="L149" s="5">
        <v>62.28</v>
      </c>
      <c r="M149" s="4" t="str">
        <f>VLOOKUP(A149,Placement_detail!$A$1:$E$216,2,FALSE)</f>
        <v>No</v>
      </c>
      <c r="N149" s="4">
        <f>VLOOKUP(A149,Placement_detail!$A$1:$E$216,3,FALSE)</f>
        <v>83</v>
      </c>
      <c r="O149" s="4" t="str">
        <f>VLOOKUP(A149,Placement_detail!$A$1:$E$216,4,FALSE)</f>
        <v>Placed</v>
      </c>
      <c r="P149" s="11">
        <f>VLOOKUP(A149,Placement_detail!$A$1:$E$216,5,FALSE)</f>
        <v>300000</v>
      </c>
    </row>
    <row r="150" spans="1:16" x14ac:dyDescent="0.3">
      <c r="A150" s="10">
        <v>149</v>
      </c>
      <c r="B150" s="4" t="s">
        <v>153</v>
      </c>
      <c r="C150" s="4" t="s">
        <v>28</v>
      </c>
      <c r="D150" s="5">
        <v>77</v>
      </c>
      <c r="E150" s="4" t="s">
        <v>19</v>
      </c>
      <c r="F150" s="5">
        <v>86</v>
      </c>
      <c r="G150" s="4" t="s">
        <v>19</v>
      </c>
      <c r="H150" s="4" t="s">
        <v>23</v>
      </c>
      <c r="I150" s="5">
        <v>56</v>
      </c>
      <c r="J150" s="4" t="s">
        <v>14</v>
      </c>
      <c r="K150" s="4" t="s">
        <v>21</v>
      </c>
      <c r="L150" s="5">
        <v>64.08</v>
      </c>
      <c r="M150" s="4" t="str">
        <f>VLOOKUP(A150,Placement_detail!$A$1:$E$216,2,FALSE)</f>
        <v>No</v>
      </c>
      <c r="N150" s="4">
        <f>VLOOKUP(A150,Placement_detail!$A$1:$E$216,3,FALSE)</f>
        <v>57</v>
      </c>
      <c r="O150" s="4" t="str">
        <f>VLOOKUP(A150,Placement_detail!$A$1:$E$216,4,FALSE)</f>
        <v>Placed</v>
      </c>
      <c r="P150" s="11">
        <f>VLOOKUP(A150,Placement_detail!$A$1:$E$216,5,FALSE)</f>
        <v>240000</v>
      </c>
    </row>
    <row r="151" spans="1:16" x14ac:dyDescent="0.3">
      <c r="A151" s="10">
        <v>150</v>
      </c>
      <c r="B151" s="4" t="s">
        <v>112</v>
      </c>
      <c r="C151" s="4" t="s">
        <v>13</v>
      </c>
      <c r="D151" s="5">
        <v>44</v>
      </c>
      <c r="E151" s="4" t="s">
        <v>19</v>
      </c>
      <c r="F151" s="5">
        <v>58</v>
      </c>
      <c r="G151" s="4" t="s">
        <v>19</v>
      </c>
      <c r="H151" s="4" t="s">
        <v>23</v>
      </c>
      <c r="I151" s="5">
        <v>55</v>
      </c>
      <c r="J151" s="4" t="s">
        <v>24</v>
      </c>
      <c r="K151" s="4" t="s">
        <v>17</v>
      </c>
      <c r="L151" s="5">
        <v>58.54</v>
      </c>
      <c r="M151" s="4" t="str">
        <f>VLOOKUP(A151,Placement_detail!$A$1:$E$216,2,FALSE)</f>
        <v>Yes</v>
      </c>
      <c r="N151" s="4">
        <f>VLOOKUP(A151,Placement_detail!$A$1:$E$216,3,FALSE)</f>
        <v>64.25</v>
      </c>
      <c r="O151" s="4" t="str">
        <f>VLOOKUP(A151,Placement_detail!$A$1:$E$216,4,FALSE)</f>
        <v>Not Placed</v>
      </c>
      <c r="P151" s="11">
        <f>VLOOKUP(A151,Placement_detail!$A$1:$E$216,5,FALSE)</f>
        <v>0</v>
      </c>
    </row>
    <row r="152" spans="1:16" x14ac:dyDescent="0.3">
      <c r="A152" s="10">
        <v>151</v>
      </c>
      <c r="B152" s="4" t="s">
        <v>154</v>
      </c>
      <c r="C152" s="4" t="s">
        <v>13</v>
      </c>
      <c r="D152" s="5">
        <v>71</v>
      </c>
      <c r="E152" s="4" t="s">
        <v>19</v>
      </c>
      <c r="F152" s="5">
        <v>58.66</v>
      </c>
      <c r="G152" s="4" t="s">
        <v>19</v>
      </c>
      <c r="H152" s="4" t="s">
        <v>20</v>
      </c>
      <c r="I152" s="5">
        <v>58</v>
      </c>
      <c r="J152" s="4" t="s">
        <v>16</v>
      </c>
      <c r="K152" s="4" t="s">
        <v>21</v>
      </c>
      <c r="L152" s="5">
        <v>61.3</v>
      </c>
      <c r="M152" s="4" t="str">
        <f>VLOOKUP(A152,Placement_detail!$A$1:$E$216,2,FALSE)</f>
        <v>Yes</v>
      </c>
      <c r="N152" s="4">
        <f>VLOOKUP(A152,Placement_detail!$A$1:$E$216,3,FALSE)</f>
        <v>56</v>
      </c>
      <c r="O152" s="4" t="str">
        <f>VLOOKUP(A152,Placement_detail!$A$1:$E$216,4,FALSE)</f>
        <v>Placed</v>
      </c>
      <c r="P152" s="11">
        <f>VLOOKUP(A152,Placement_detail!$A$1:$E$216,5,FALSE)</f>
        <v>690000</v>
      </c>
    </row>
    <row r="153" spans="1:16" x14ac:dyDescent="0.3">
      <c r="A153" s="10">
        <v>152</v>
      </c>
      <c r="B153" s="4" t="s">
        <v>155</v>
      </c>
      <c r="C153" s="4" t="s">
        <v>13</v>
      </c>
      <c r="D153" s="5">
        <v>65</v>
      </c>
      <c r="E153" s="4" t="s">
        <v>19</v>
      </c>
      <c r="F153" s="5">
        <v>65</v>
      </c>
      <c r="G153" s="4" t="s">
        <v>19</v>
      </c>
      <c r="H153" s="4" t="s">
        <v>15</v>
      </c>
      <c r="I153" s="5">
        <v>75</v>
      </c>
      <c r="J153" s="4" t="s">
        <v>24</v>
      </c>
      <c r="K153" s="4" t="s">
        <v>21</v>
      </c>
      <c r="L153" s="5">
        <v>58.87</v>
      </c>
      <c r="M153" s="4" t="str">
        <f>VLOOKUP(A153,Placement_detail!$A$1:$E$216,2,FALSE)</f>
        <v>No</v>
      </c>
      <c r="N153" s="4">
        <f>VLOOKUP(A153,Placement_detail!$A$1:$E$216,3,FALSE)</f>
        <v>83</v>
      </c>
      <c r="O153" s="4" t="str">
        <f>VLOOKUP(A153,Placement_detail!$A$1:$E$216,4,FALSE)</f>
        <v>Placed</v>
      </c>
      <c r="P153" s="11">
        <f>VLOOKUP(A153,Placement_detail!$A$1:$E$216,5,FALSE)</f>
        <v>270000</v>
      </c>
    </row>
    <row r="154" spans="1:16" x14ac:dyDescent="0.3">
      <c r="A154" s="10">
        <v>153</v>
      </c>
      <c r="B154" s="4" t="s">
        <v>121</v>
      </c>
      <c r="C154" s="4" t="s">
        <v>28</v>
      </c>
      <c r="D154" s="5">
        <v>75.400000000000006</v>
      </c>
      <c r="E154" s="4" t="s">
        <v>14</v>
      </c>
      <c r="F154" s="5">
        <v>60.5</v>
      </c>
      <c r="G154" s="4" t="s">
        <v>19</v>
      </c>
      <c r="H154" s="4" t="s">
        <v>20</v>
      </c>
      <c r="I154" s="5">
        <v>84</v>
      </c>
      <c r="J154" s="4" t="s">
        <v>16</v>
      </c>
      <c r="K154" s="4" t="s">
        <v>21</v>
      </c>
      <c r="L154" s="5">
        <v>65.25</v>
      </c>
      <c r="M154" s="4" t="str">
        <f>VLOOKUP(A154,Placement_detail!$A$1:$E$216,2,FALSE)</f>
        <v>No</v>
      </c>
      <c r="N154" s="4">
        <f>VLOOKUP(A154,Placement_detail!$A$1:$E$216,3,FALSE)</f>
        <v>98</v>
      </c>
      <c r="O154" s="4" t="str">
        <f>VLOOKUP(A154,Placement_detail!$A$1:$E$216,4,FALSE)</f>
        <v>Placed</v>
      </c>
      <c r="P154" s="11">
        <f>VLOOKUP(A154,Placement_detail!$A$1:$E$216,5,FALSE)</f>
        <v>240000</v>
      </c>
    </row>
    <row r="155" spans="1:16" x14ac:dyDescent="0.3">
      <c r="A155" s="10">
        <v>154</v>
      </c>
      <c r="B155" s="4" t="s">
        <v>156</v>
      </c>
      <c r="C155" s="4" t="s">
        <v>13</v>
      </c>
      <c r="D155" s="5">
        <v>49</v>
      </c>
      <c r="E155" s="4" t="s">
        <v>14</v>
      </c>
      <c r="F155" s="5">
        <v>59</v>
      </c>
      <c r="G155" s="4" t="s">
        <v>14</v>
      </c>
      <c r="H155" s="4" t="s">
        <v>20</v>
      </c>
      <c r="I155" s="5">
        <v>65</v>
      </c>
      <c r="J155" s="4" t="s">
        <v>16</v>
      </c>
      <c r="K155" s="4" t="s">
        <v>21</v>
      </c>
      <c r="L155" s="5">
        <v>62.48</v>
      </c>
      <c r="M155" s="4" t="str">
        <f>VLOOKUP(A155,Placement_detail!$A$1:$E$216,2,FALSE)</f>
        <v>Yes</v>
      </c>
      <c r="N155" s="4">
        <f>VLOOKUP(A155,Placement_detail!$A$1:$E$216,3,FALSE)</f>
        <v>86</v>
      </c>
      <c r="O155" s="4" t="str">
        <f>VLOOKUP(A155,Placement_detail!$A$1:$E$216,4,FALSE)</f>
        <v>Placed</v>
      </c>
      <c r="P155" s="11">
        <f>VLOOKUP(A155,Placement_detail!$A$1:$E$216,5,FALSE)</f>
        <v>340000</v>
      </c>
    </row>
    <row r="156" spans="1:16" x14ac:dyDescent="0.3">
      <c r="A156" s="10">
        <v>155</v>
      </c>
      <c r="B156" s="4" t="s">
        <v>157</v>
      </c>
      <c r="C156" s="4" t="s">
        <v>13</v>
      </c>
      <c r="D156" s="5">
        <v>53</v>
      </c>
      <c r="E156" s="4" t="s">
        <v>19</v>
      </c>
      <c r="F156" s="5">
        <v>63</v>
      </c>
      <c r="G156" s="4" t="s">
        <v>14</v>
      </c>
      <c r="H156" s="4" t="s">
        <v>20</v>
      </c>
      <c r="I156" s="5">
        <v>60</v>
      </c>
      <c r="J156" s="4" t="s">
        <v>24</v>
      </c>
      <c r="K156" s="4" t="s">
        <v>21</v>
      </c>
      <c r="L156" s="5">
        <v>53.2</v>
      </c>
      <c r="M156" s="4" t="str">
        <f>VLOOKUP(A156,Placement_detail!$A$1:$E$216,2,FALSE)</f>
        <v>Yes</v>
      </c>
      <c r="N156" s="4">
        <f>VLOOKUP(A156,Placement_detail!$A$1:$E$216,3,FALSE)</f>
        <v>70</v>
      </c>
      <c r="O156" s="4" t="str">
        <f>VLOOKUP(A156,Placement_detail!$A$1:$E$216,4,FALSE)</f>
        <v>Placed</v>
      </c>
      <c r="P156" s="11">
        <f>VLOOKUP(A156,Placement_detail!$A$1:$E$216,5,FALSE)</f>
        <v>250000</v>
      </c>
    </row>
    <row r="157" spans="1:16" x14ac:dyDescent="0.3">
      <c r="A157" s="10">
        <v>156</v>
      </c>
      <c r="B157" s="4" t="s">
        <v>71</v>
      </c>
      <c r="C157" s="4" t="s">
        <v>13</v>
      </c>
      <c r="D157" s="5">
        <v>51.57</v>
      </c>
      <c r="E157" s="4" t="s">
        <v>14</v>
      </c>
      <c r="F157" s="5">
        <v>74.66</v>
      </c>
      <c r="G157" s="4" t="s">
        <v>14</v>
      </c>
      <c r="H157" s="4" t="s">
        <v>15</v>
      </c>
      <c r="I157" s="5">
        <v>59.9</v>
      </c>
      <c r="J157" s="4" t="s">
        <v>24</v>
      </c>
      <c r="K157" s="4" t="s">
        <v>17</v>
      </c>
      <c r="L157" s="5">
        <v>65.989999999999995</v>
      </c>
      <c r="M157" s="4" t="str">
        <f>VLOOKUP(A157,Placement_detail!$A$1:$E$216,2,FALSE)</f>
        <v>Yes</v>
      </c>
      <c r="N157" s="4">
        <f>VLOOKUP(A157,Placement_detail!$A$1:$E$216,3,FALSE)</f>
        <v>56.15</v>
      </c>
      <c r="O157" s="4" t="str">
        <f>VLOOKUP(A157,Placement_detail!$A$1:$E$216,4,FALSE)</f>
        <v>Not Placed</v>
      </c>
      <c r="P157" s="11">
        <f>VLOOKUP(A157,Placement_detail!$A$1:$E$216,5,FALSE)</f>
        <v>0</v>
      </c>
    </row>
    <row r="158" spans="1:16" x14ac:dyDescent="0.3">
      <c r="A158" s="10">
        <v>157</v>
      </c>
      <c r="B158" s="4" t="s">
        <v>158</v>
      </c>
      <c r="C158" s="4" t="s">
        <v>13</v>
      </c>
      <c r="D158" s="5">
        <v>84.2</v>
      </c>
      <c r="E158" s="4" t="s">
        <v>19</v>
      </c>
      <c r="F158" s="5">
        <v>69.400000000000006</v>
      </c>
      <c r="G158" s="4" t="s">
        <v>19</v>
      </c>
      <c r="H158" s="4" t="s">
        <v>20</v>
      </c>
      <c r="I158" s="5">
        <v>65</v>
      </c>
      <c r="J158" s="4" t="s">
        <v>16</v>
      </c>
      <c r="K158" s="4" t="s">
        <v>17</v>
      </c>
      <c r="L158" s="5">
        <v>52.72</v>
      </c>
      <c r="M158" s="4" t="str">
        <f>VLOOKUP(A158,Placement_detail!$A$1:$E$216,2,FALSE)</f>
        <v>Yes</v>
      </c>
      <c r="N158" s="4">
        <f>VLOOKUP(A158,Placement_detail!$A$1:$E$216,3,FALSE)</f>
        <v>80</v>
      </c>
      <c r="O158" s="4" t="str">
        <f>VLOOKUP(A158,Placement_detail!$A$1:$E$216,4,FALSE)</f>
        <v>Placed</v>
      </c>
      <c r="P158" s="11">
        <f>VLOOKUP(A158,Placement_detail!$A$1:$E$216,5,FALSE)</f>
        <v>255000</v>
      </c>
    </row>
    <row r="159" spans="1:16" x14ac:dyDescent="0.3">
      <c r="A159" s="10">
        <v>158</v>
      </c>
      <c r="B159" s="4" t="s">
        <v>159</v>
      </c>
      <c r="C159" s="4" t="s">
        <v>13</v>
      </c>
      <c r="D159" s="5">
        <v>66.5</v>
      </c>
      <c r="E159" s="4" t="s">
        <v>19</v>
      </c>
      <c r="F159" s="5">
        <v>62.5</v>
      </c>
      <c r="G159" s="4" t="s">
        <v>19</v>
      </c>
      <c r="H159" s="4" t="s">
        <v>15</v>
      </c>
      <c r="I159" s="5">
        <v>60.9</v>
      </c>
      <c r="J159" s="4" t="s">
        <v>24</v>
      </c>
      <c r="K159" s="4" t="s">
        <v>21</v>
      </c>
      <c r="L159" s="5">
        <v>55.03</v>
      </c>
      <c r="M159" s="4" t="str">
        <f>VLOOKUP(A159,Placement_detail!$A$1:$E$216,2,FALSE)</f>
        <v>No</v>
      </c>
      <c r="N159" s="4">
        <f>VLOOKUP(A159,Placement_detail!$A$1:$E$216,3,FALSE)</f>
        <v>93.4</v>
      </c>
      <c r="O159" s="4" t="str">
        <f>VLOOKUP(A159,Placement_detail!$A$1:$E$216,4,FALSE)</f>
        <v>Placed</v>
      </c>
      <c r="P159" s="11">
        <f>VLOOKUP(A159,Placement_detail!$A$1:$E$216,5,FALSE)</f>
        <v>300000</v>
      </c>
    </row>
    <row r="160" spans="1:16" x14ac:dyDescent="0.3">
      <c r="A160" s="10">
        <v>159</v>
      </c>
      <c r="B160" s="4" t="s">
        <v>160</v>
      </c>
      <c r="C160" s="4" t="s">
        <v>13</v>
      </c>
      <c r="D160" s="5">
        <v>67</v>
      </c>
      <c r="E160" s="4" t="s">
        <v>14</v>
      </c>
      <c r="F160" s="5">
        <v>63</v>
      </c>
      <c r="G160" s="4" t="s">
        <v>14</v>
      </c>
      <c r="H160" s="4" t="s">
        <v>20</v>
      </c>
      <c r="I160" s="5">
        <v>64</v>
      </c>
      <c r="J160" s="4" t="s">
        <v>16</v>
      </c>
      <c r="K160" s="4" t="s">
        <v>21</v>
      </c>
      <c r="L160" s="5">
        <v>61.87</v>
      </c>
      <c r="M160" s="4" t="str">
        <f>VLOOKUP(A160,Placement_detail!$A$1:$E$216,2,FALSE)</f>
        <v>No</v>
      </c>
      <c r="N160">
        <v>72.293152709359589</v>
      </c>
      <c r="O160" s="4" t="str">
        <f>VLOOKUP(A160,Placement_detail!$A$1:$E$216,4,FALSE)</f>
        <v>Not Placed</v>
      </c>
      <c r="P160" s="11">
        <f>VLOOKUP(A160,Placement_detail!$A$1:$E$216,5,FALSE)</f>
        <v>0</v>
      </c>
    </row>
    <row r="161" spans="1:16" x14ac:dyDescent="0.3">
      <c r="A161" s="10">
        <v>160</v>
      </c>
      <c r="B161" s="4" t="s">
        <v>161</v>
      </c>
      <c r="C161" s="4" t="s">
        <v>13</v>
      </c>
      <c r="D161" s="5">
        <v>52</v>
      </c>
      <c r="E161" s="4" t="s">
        <v>19</v>
      </c>
      <c r="F161" s="5">
        <v>49</v>
      </c>
      <c r="G161" s="4" t="s">
        <v>14</v>
      </c>
      <c r="H161" s="4" t="s">
        <v>15</v>
      </c>
      <c r="I161" s="5">
        <v>58</v>
      </c>
      <c r="J161" s="4" t="s">
        <v>24</v>
      </c>
      <c r="K161" s="4" t="s">
        <v>17</v>
      </c>
      <c r="L161" s="5">
        <v>60.59</v>
      </c>
      <c r="M161" s="4" t="str">
        <f>VLOOKUP(A161,Placement_detail!$A$1:$E$216,2,FALSE)</f>
        <v>No</v>
      </c>
      <c r="N161" s="4">
        <f>VLOOKUP(A161,Placement_detail!$A$1:$E$216,3,FALSE)</f>
        <v>62</v>
      </c>
      <c r="O161" s="4" t="str">
        <f>VLOOKUP(A161,Placement_detail!$A$1:$E$216,4,FALSE)</f>
        <v>Not Placed</v>
      </c>
      <c r="P161" s="11">
        <f>VLOOKUP(A161,Placement_detail!$A$1:$E$216,5,FALSE)</f>
        <v>0</v>
      </c>
    </row>
    <row r="162" spans="1:16" x14ac:dyDescent="0.3">
      <c r="A162" s="10">
        <v>161</v>
      </c>
      <c r="B162" s="4" t="s">
        <v>162</v>
      </c>
      <c r="C162" s="4" t="s">
        <v>13</v>
      </c>
      <c r="D162" s="5">
        <v>87</v>
      </c>
      <c r="E162" s="4" t="s">
        <v>19</v>
      </c>
      <c r="F162" s="5">
        <v>74</v>
      </c>
      <c r="G162" s="4" t="s">
        <v>19</v>
      </c>
      <c r="H162" s="4" t="s">
        <v>20</v>
      </c>
      <c r="I162" s="5">
        <v>65</v>
      </c>
      <c r="J162" s="4" t="s">
        <v>16</v>
      </c>
      <c r="K162" s="4" t="s">
        <v>17</v>
      </c>
      <c r="L162" s="5">
        <v>72.290000000000006</v>
      </c>
      <c r="M162" s="4" t="str">
        <f>VLOOKUP(A162,Placement_detail!$A$1:$E$216,2,FALSE)</f>
        <v>Yes</v>
      </c>
      <c r="N162" s="4">
        <f>VLOOKUP(A162,Placement_detail!$A$1:$E$216,3,FALSE)</f>
        <v>75</v>
      </c>
      <c r="O162" s="4" t="str">
        <f>VLOOKUP(A162,Placement_detail!$A$1:$E$216,4,FALSE)</f>
        <v>Placed</v>
      </c>
      <c r="P162" s="11">
        <f>VLOOKUP(A162,Placement_detail!$A$1:$E$216,5,FALSE)</f>
        <v>300000</v>
      </c>
    </row>
    <row r="163" spans="1:16" x14ac:dyDescent="0.3">
      <c r="A163" s="10">
        <v>162</v>
      </c>
      <c r="B163" s="4" t="s">
        <v>163</v>
      </c>
      <c r="C163" s="4" t="s">
        <v>13</v>
      </c>
      <c r="D163" s="5">
        <v>55.6</v>
      </c>
      <c r="E163" s="4" t="s">
        <v>14</v>
      </c>
      <c r="F163" s="5">
        <v>51</v>
      </c>
      <c r="G163" s="4" t="s">
        <v>14</v>
      </c>
      <c r="H163" s="4" t="s">
        <v>15</v>
      </c>
      <c r="I163" s="5">
        <v>57.5</v>
      </c>
      <c r="J163" s="4" t="s">
        <v>24</v>
      </c>
      <c r="K163" s="4" t="s">
        <v>17</v>
      </c>
      <c r="L163" s="5">
        <v>62.72</v>
      </c>
      <c r="M163" s="4" t="str">
        <f>VLOOKUP(A163,Placement_detail!$A$1:$E$216,2,FALSE)</f>
        <v>No</v>
      </c>
      <c r="N163" s="4">
        <f>VLOOKUP(A163,Placement_detail!$A$1:$E$216,3,FALSE)</f>
        <v>57.63</v>
      </c>
      <c r="O163" s="4" t="str">
        <f>VLOOKUP(A163,Placement_detail!$A$1:$E$216,4,FALSE)</f>
        <v>Not Placed</v>
      </c>
      <c r="P163" s="11">
        <f>VLOOKUP(A163,Placement_detail!$A$1:$E$216,5,FALSE)</f>
        <v>0</v>
      </c>
    </row>
    <row r="164" spans="1:16" x14ac:dyDescent="0.3">
      <c r="A164" s="10">
        <v>163</v>
      </c>
      <c r="B164" s="4" t="s">
        <v>164</v>
      </c>
      <c r="C164" s="4" t="s">
        <v>13</v>
      </c>
      <c r="D164" s="5">
        <v>74.2</v>
      </c>
      <c r="E164" s="4" t="s">
        <v>19</v>
      </c>
      <c r="F164" s="5">
        <v>87.6</v>
      </c>
      <c r="G164" s="4" t="s">
        <v>14</v>
      </c>
      <c r="H164" s="4" t="s">
        <v>15</v>
      </c>
      <c r="I164" s="5">
        <v>77.25</v>
      </c>
      <c r="J164" s="4" t="s">
        <v>24</v>
      </c>
      <c r="K164" s="4" t="s">
        <v>21</v>
      </c>
      <c r="L164" s="5">
        <v>66.06</v>
      </c>
      <c r="M164" s="4" t="str">
        <f>VLOOKUP(A164,Placement_detail!$A$1:$E$216,2,FALSE)</f>
        <v>Yes</v>
      </c>
      <c r="N164" s="4">
        <f>VLOOKUP(A164,Placement_detail!$A$1:$E$216,3,FALSE)</f>
        <v>75.2</v>
      </c>
      <c r="O164" s="4" t="str">
        <f>VLOOKUP(A164,Placement_detail!$A$1:$E$216,4,FALSE)</f>
        <v>Placed</v>
      </c>
      <c r="P164" s="11">
        <f>VLOOKUP(A164,Placement_detail!$A$1:$E$216,5,FALSE)</f>
        <v>285000</v>
      </c>
    </row>
    <row r="165" spans="1:16" x14ac:dyDescent="0.3">
      <c r="A165" s="10">
        <v>164</v>
      </c>
      <c r="B165" s="4" t="s">
        <v>48</v>
      </c>
      <c r="C165" s="4" t="s">
        <v>13</v>
      </c>
      <c r="D165" s="5">
        <v>63</v>
      </c>
      <c r="E165" s="4" t="s">
        <v>14</v>
      </c>
      <c r="F165" s="5">
        <v>67</v>
      </c>
      <c r="G165" s="4" t="s">
        <v>14</v>
      </c>
      <c r="H165" s="4" t="s">
        <v>20</v>
      </c>
      <c r="I165" s="5">
        <v>64</v>
      </c>
      <c r="J165" s="4" t="s">
        <v>16</v>
      </c>
      <c r="K165" s="4" t="s">
        <v>21</v>
      </c>
      <c r="L165" s="5">
        <v>66.459999999999994</v>
      </c>
      <c r="M165" s="4" t="str">
        <f>VLOOKUP(A165,Placement_detail!$A$1:$E$216,2,FALSE)</f>
        <v>No</v>
      </c>
      <c r="N165" s="4">
        <f>VLOOKUP(A165,Placement_detail!$A$1:$E$216,3,FALSE)</f>
        <v>75</v>
      </c>
      <c r="O165" s="4" t="str">
        <f>VLOOKUP(A165,Placement_detail!$A$1:$E$216,4,FALSE)</f>
        <v>Placed</v>
      </c>
      <c r="P165" s="11">
        <f>VLOOKUP(A165,Placement_detail!$A$1:$E$216,5,FALSE)</f>
        <v>500000</v>
      </c>
    </row>
    <row r="166" spans="1:16" x14ac:dyDescent="0.3">
      <c r="A166" s="10">
        <v>165</v>
      </c>
      <c r="B166" s="4" t="s">
        <v>165</v>
      </c>
      <c r="C166" s="4" t="s">
        <v>28</v>
      </c>
      <c r="D166" s="5">
        <v>67.16</v>
      </c>
      <c r="E166" s="4" t="s">
        <v>19</v>
      </c>
      <c r="F166" s="5">
        <v>72.5</v>
      </c>
      <c r="G166" s="4" t="s">
        <v>19</v>
      </c>
      <c r="H166" s="4" t="s">
        <v>15</v>
      </c>
      <c r="I166" s="5">
        <v>63.35</v>
      </c>
      <c r="J166" s="4" t="s">
        <v>24</v>
      </c>
      <c r="K166" s="4" t="s">
        <v>21</v>
      </c>
      <c r="L166" s="5">
        <v>65.52</v>
      </c>
      <c r="M166" s="4" t="str">
        <f>VLOOKUP(A166,Placement_detail!$A$1:$E$216,2,FALSE)</f>
        <v>No</v>
      </c>
      <c r="N166" s="4">
        <f>VLOOKUP(A166,Placement_detail!$A$1:$E$216,3,FALSE)</f>
        <v>53.04</v>
      </c>
      <c r="O166" s="4" t="str">
        <f>VLOOKUP(A166,Placement_detail!$A$1:$E$216,4,FALSE)</f>
        <v>Placed</v>
      </c>
      <c r="P166" s="11">
        <f>VLOOKUP(A166,Placement_detail!$A$1:$E$216,5,FALSE)</f>
        <v>250000</v>
      </c>
    </row>
    <row r="167" spans="1:16" x14ac:dyDescent="0.3">
      <c r="A167" s="10">
        <v>166</v>
      </c>
      <c r="B167" s="4" t="s">
        <v>166</v>
      </c>
      <c r="C167" s="4" t="s">
        <v>28</v>
      </c>
      <c r="D167" s="5">
        <v>63.3</v>
      </c>
      <c r="E167" s="4" t="s">
        <v>19</v>
      </c>
      <c r="F167" s="5">
        <v>78.33</v>
      </c>
      <c r="G167" s="4" t="s">
        <v>14</v>
      </c>
      <c r="H167" s="4" t="s">
        <v>15</v>
      </c>
      <c r="I167" s="5">
        <v>74</v>
      </c>
      <c r="J167" s="4" t="s">
        <v>24</v>
      </c>
      <c r="K167" s="4" t="s">
        <v>21</v>
      </c>
      <c r="L167" s="5">
        <v>74.56</v>
      </c>
      <c r="M167" s="4" t="str">
        <f>VLOOKUP(A167,Placement_detail!$A$1:$E$216,2,FALSE)</f>
        <v>No</v>
      </c>
      <c r="N167" s="4">
        <f>VLOOKUP(A167,Placement_detail!$A$1:$E$216,3,FALSE)</f>
        <v>80</v>
      </c>
      <c r="O167" s="4" t="str">
        <f>VLOOKUP(A167,Placement_detail!$A$1:$E$216,4,FALSE)</f>
        <v>Not Placed</v>
      </c>
      <c r="P167" s="11">
        <f>VLOOKUP(A167,Placement_detail!$A$1:$E$216,5,FALSE)</f>
        <v>0</v>
      </c>
    </row>
    <row r="168" spans="1:16" x14ac:dyDescent="0.3">
      <c r="A168" s="10">
        <v>167</v>
      </c>
      <c r="B168" s="4" t="s">
        <v>167</v>
      </c>
      <c r="C168" s="4" t="s">
        <v>13</v>
      </c>
      <c r="D168" s="5">
        <v>62</v>
      </c>
      <c r="E168" s="4" t="s">
        <v>14</v>
      </c>
      <c r="F168" s="5">
        <v>62</v>
      </c>
      <c r="G168" s="4" t="s">
        <v>14</v>
      </c>
      <c r="H168" s="4" t="s">
        <v>15</v>
      </c>
      <c r="I168" s="5">
        <v>60</v>
      </c>
      <c r="J168" s="4" t="s">
        <v>24</v>
      </c>
      <c r="K168" s="4" t="s">
        <v>17</v>
      </c>
      <c r="L168" s="5">
        <v>52.38</v>
      </c>
      <c r="M168" s="4" t="str">
        <f>VLOOKUP(A168,Placement_detail!$A$1:$E$216,2,FALSE)</f>
        <v>Yes</v>
      </c>
      <c r="N168" s="4">
        <f>VLOOKUP(A168,Placement_detail!$A$1:$E$216,3,FALSE)</f>
        <v>63</v>
      </c>
      <c r="O168" s="4" t="str">
        <f>VLOOKUP(A168,Placement_detail!$A$1:$E$216,4,FALSE)</f>
        <v>Placed</v>
      </c>
      <c r="P168" s="11">
        <f>VLOOKUP(A168,Placement_detail!$A$1:$E$216,5,FALSE)</f>
        <v>240000</v>
      </c>
    </row>
    <row r="169" spans="1:16" x14ac:dyDescent="0.3">
      <c r="A169" s="10">
        <v>168</v>
      </c>
      <c r="B169" s="4" t="s">
        <v>168</v>
      </c>
      <c r="C169" s="4" t="s">
        <v>13</v>
      </c>
      <c r="D169" s="5">
        <v>67.900000000000006</v>
      </c>
      <c r="E169" s="4" t="s">
        <v>14</v>
      </c>
      <c r="F169" s="5">
        <v>62</v>
      </c>
      <c r="G169" s="4" t="s">
        <v>14</v>
      </c>
      <c r="H169" s="4" t="s">
        <v>20</v>
      </c>
      <c r="I169" s="5">
        <v>67</v>
      </c>
      <c r="J169" s="4" t="s">
        <v>16</v>
      </c>
      <c r="K169" s="4" t="s">
        <v>21</v>
      </c>
      <c r="L169" s="5">
        <v>75.709999999999994</v>
      </c>
      <c r="M169" s="4" t="str">
        <f>VLOOKUP(A169,Placement_detail!$A$1:$E$216,2,FALSE)</f>
        <v>Yes</v>
      </c>
      <c r="N169" s="4">
        <f>VLOOKUP(A169,Placement_detail!$A$1:$E$216,3,FALSE)</f>
        <v>58.1</v>
      </c>
      <c r="O169" s="4" t="str">
        <f>VLOOKUP(A169,Placement_detail!$A$1:$E$216,4,FALSE)</f>
        <v>Not Placed</v>
      </c>
      <c r="P169" s="11">
        <f>VLOOKUP(A169,Placement_detail!$A$1:$E$216,5,FALSE)</f>
        <v>0</v>
      </c>
    </row>
    <row r="170" spans="1:16" x14ac:dyDescent="0.3">
      <c r="A170" s="10">
        <v>169</v>
      </c>
      <c r="B170" s="4" t="s">
        <v>169</v>
      </c>
      <c r="C170" s="4" t="s">
        <v>28</v>
      </c>
      <c r="D170" s="5">
        <v>48</v>
      </c>
      <c r="E170" s="4" t="s">
        <v>19</v>
      </c>
      <c r="F170" s="5">
        <v>51</v>
      </c>
      <c r="G170" s="4" t="s">
        <v>19</v>
      </c>
      <c r="H170" s="4" t="s">
        <v>15</v>
      </c>
      <c r="I170" s="5">
        <v>58</v>
      </c>
      <c r="J170" s="4" t="s">
        <v>24</v>
      </c>
      <c r="K170" s="4" t="s">
        <v>17</v>
      </c>
      <c r="L170" s="5">
        <v>58.79</v>
      </c>
      <c r="M170" s="4" t="str">
        <f>VLOOKUP(A170,Placement_detail!$A$1:$E$216,2,FALSE)</f>
        <v>Yes</v>
      </c>
      <c r="N170" s="4">
        <f>VLOOKUP(A170,Placement_detail!$A$1:$E$216,3,FALSE)</f>
        <v>60</v>
      </c>
      <c r="O170" s="4" t="str">
        <f>VLOOKUP(A170,Placement_detail!$A$1:$E$216,4,FALSE)</f>
        <v>Not Placed</v>
      </c>
      <c r="P170" s="11">
        <f>VLOOKUP(A170,Placement_detail!$A$1:$E$216,5,FALSE)</f>
        <v>0</v>
      </c>
    </row>
    <row r="171" spans="1:16" x14ac:dyDescent="0.3">
      <c r="A171" s="10">
        <v>170</v>
      </c>
      <c r="B171" s="4" t="s">
        <v>170</v>
      </c>
      <c r="C171" s="4" t="s">
        <v>13</v>
      </c>
      <c r="D171" s="5">
        <v>59.96</v>
      </c>
      <c r="E171" s="4" t="s">
        <v>14</v>
      </c>
      <c r="F171" s="5">
        <v>42.16</v>
      </c>
      <c r="G171" s="4" t="s">
        <v>14</v>
      </c>
      <c r="H171" s="4" t="s">
        <v>20</v>
      </c>
      <c r="I171" s="5">
        <v>61.26</v>
      </c>
      <c r="J171" s="4" t="s">
        <v>16</v>
      </c>
      <c r="K171" s="4" t="s">
        <v>17</v>
      </c>
      <c r="L171" s="5">
        <v>65.48</v>
      </c>
      <c r="M171" s="4" t="str">
        <f>VLOOKUP(A171,Placement_detail!$A$1:$E$216,2,FALSE)</f>
        <v>No</v>
      </c>
      <c r="N171" s="4">
        <f>VLOOKUP(A171,Placement_detail!$A$1:$E$216,3,FALSE)</f>
        <v>54.48</v>
      </c>
      <c r="O171" s="4" t="str">
        <f>VLOOKUP(A171,Placement_detail!$A$1:$E$216,4,FALSE)</f>
        <v>Not Placed</v>
      </c>
      <c r="P171" s="11">
        <f>VLOOKUP(A171,Placement_detail!$A$1:$E$216,5,FALSE)</f>
        <v>0</v>
      </c>
    </row>
    <row r="172" spans="1:16" x14ac:dyDescent="0.3">
      <c r="A172" s="10">
        <v>171</v>
      </c>
      <c r="B172" s="4" t="s">
        <v>171</v>
      </c>
      <c r="C172" s="4" t="s">
        <v>28</v>
      </c>
      <c r="D172" s="5">
        <v>63.4</v>
      </c>
      <c r="E172" s="4" t="s">
        <v>14</v>
      </c>
      <c r="F172" s="5">
        <v>67.2</v>
      </c>
      <c r="G172" s="4" t="s">
        <v>14</v>
      </c>
      <c r="H172" s="4" t="s">
        <v>15</v>
      </c>
      <c r="I172" s="5">
        <v>60</v>
      </c>
      <c r="J172" s="4" t="s">
        <v>24</v>
      </c>
      <c r="K172" s="4" t="s">
        <v>17</v>
      </c>
      <c r="L172" s="5">
        <v>69.28</v>
      </c>
      <c r="M172" s="4" t="str">
        <f>VLOOKUP(A172,Placement_detail!$A$1:$E$216,2,FALSE)</f>
        <v>No</v>
      </c>
      <c r="N172" s="4">
        <f>VLOOKUP(A172,Placement_detail!$A$1:$E$216,3,FALSE)</f>
        <v>58.06</v>
      </c>
      <c r="O172" s="4" t="str">
        <f>VLOOKUP(A172,Placement_detail!$A$1:$E$216,4,FALSE)</f>
        <v>Not Placed</v>
      </c>
      <c r="P172" s="11">
        <f>VLOOKUP(A172,Placement_detail!$A$1:$E$216,5,FALSE)</f>
        <v>0</v>
      </c>
    </row>
    <row r="173" spans="1:16" x14ac:dyDescent="0.3">
      <c r="A173" s="10">
        <v>172</v>
      </c>
      <c r="B173" s="4" t="s">
        <v>172</v>
      </c>
      <c r="C173" s="4" t="s">
        <v>13</v>
      </c>
      <c r="D173" s="5">
        <v>80</v>
      </c>
      <c r="E173" s="4" t="s">
        <v>14</v>
      </c>
      <c r="F173" s="5">
        <v>80</v>
      </c>
      <c r="G173" s="4" t="s">
        <v>14</v>
      </c>
      <c r="H173" s="4" t="s">
        <v>15</v>
      </c>
      <c r="I173" s="5">
        <v>72</v>
      </c>
      <c r="J173" s="4" t="s">
        <v>24</v>
      </c>
      <c r="K173" s="4" t="s">
        <v>21</v>
      </c>
      <c r="L173" s="5">
        <v>66.040000000000006</v>
      </c>
      <c r="M173" s="4" t="str">
        <f>VLOOKUP(A173,Placement_detail!$A$1:$E$216,2,FALSE)</f>
        <v>Yes</v>
      </c>
      <c r="N173">
        <v>72.293152709359589</v>
      </c>
      <c r="O173" s="4" t="str">
        <f>VLOOKUP(A173,Placement_detail!$A$1:$E$216,4,FALSE)</f>
        <v>Placed</v>
      </c>
      <c r="P173" s="11">
        <f>VLOOKUP(A173,Placement_detail!$A$1:$E$216,5,FALSE)</f>
        <v>290000</v>
      </c>
    </row>
    <row r="174" spans="1:16" x14ac:dyDescent="0.3">
      <c r="A174" s="10">
        <v>173</v>
      </c>
      <c r="B174" s="4" t="s">
        <v>173</v>
      </c>
      <c r="C174" s="4" t="s">
        <v>13</v>
      </c>
      <c r="D174" s="5">
        <v>73</v>
      </c>
      <c r="E174" s="4" t="s">
        <v>14</v>
      </c>
      <c r="F174" s="5">
        <v>58</v>
      </c>
      <c r="G174" s="4" t="s">
        <v>14</v>
      </c>
      <c r="H174" s="4" t="s">
        <v>15</v>
      </c>
      <c r="I174" s="5">
        <v>56</v>
      </c>
      <c r="J174" s="4" t="s">
        <v>24</v>
      </c>
      <c r="K174" s="4" t="s">
        <v>17</v>
      </c>
      <c r="L174" s="5">
        <v>52.64</v>
      </c>
      <c r="M174" s="4" t="str">
        <f>VLOOKUP(A174,Placement_detail!$A$1:$E$216,2,FALSE)</f>
        <v>No</v>
      </c>
      <c r="N174" s="4">
        <f>VLOOKUP(A174,Placement_detail!$A$1:$E$216,3,FALSE)</f>
        <v>84</v>
      </c>
      <c r="O174" s="4" t="str">
        <f>VLOOKUP(A174,Placement_detail!$A$1:$E$216,4,FALSE)</f>
        <v>Placed</v>
      </c>
      <c r="P174" s="11">
        <f>VLOOKUP(A174,Placement_detail!$A$1:$E$216,5,FALSE)</f>
        <v>300000</v>
      </c>
    </row>
    <row r="175" spans="1:16" x14ac:dyDescent="0.3">
      <c r="A175" s="10">
        <v>174</v>
      </c>
      <c r="B175" s="4" t="s">
        <v>174</v>
      </c>
      <c r="C175" s="4" t="s">
        <v>28</v>
      </c>
      <c r="D175" s="5">
        <v>52</v>
      </c>
      <c r="E175" s="4" t="s">
        <v>14</v>
      </c>
      <c r="F175" s="5">
        <v>52</v>
      </c>
      <c r="G175" s="4" t="s">
        <v>14</v>
      </c>
      <c r="H175" s="4" t="s">
        <v>20</v>
      </c>
      <c r="I175" s="5">
        <v>55</v>
      </c>
      <c r="J175" s="4" t="s">
        <v>16</v>
      </c>
      <c r="K175" s="4" t="s">
        <v>17</v>
      </c>
      <c r="L175" s="5">
        <v>59.32</v>
      </c>
      <c r="M175" s="4" t="str">
        <f>VLOOKUP(A175,Placement_detail!$A$1:$E$216,2,FALSE)</f>
        <v>No</v>
      </c>
      <c r="N175" s="4">
        <f>VLOOKUP(A175,Placement_detail!$A$1:$E$216,3,FALSE)</f>
        <v>67</v>
      </c>
      <c r="O175" s="4" t="str">
        <f>VLOOKUP(A175,Placement_detail!$A$1:$E$216,4,FALSE)</f>
        <v>Not Placed</v>
      </c>
      <c r="P175" s="11">
        <f>VLOOKUP(A175,Placement_detail!$A$1:$E$216,5,FALSE)</f>
        <v>0</v>
      </c>
    </row>
    <row r="176" spans="1:16" x14ac:dyDescent="0.3">
      <c r="A176" s="10">
        <v>175</v>
      </c>
      <c r="B176" s="4" t="s">
        <v>156</v>
      </c>
      <c r="C176" s="4" t="s">
        <v>13</v>
      </c>
      <c r="D176" s="5">
        <v>73.239999999999995</v>
      </c>
      <c r="E176" s="4" t="s">
        <v>14</v>
      </c>
      <c r="F176" s="5">
        <v>50.83</v>
      </c>
      <c r="G176" s="4" t="s">
        <v>14</v>
      </c>
      <c r="H176" s="4" t="s">
        <v>20</v>
      </c>
      <c r="I176" s="5">
        <v>64.27</v>
      </c>
      <c r="J176" s="4" t="s">
        <v>16</v>
      </c>
      <c r="K176" s="4" t="s">
        <v>21</v>
      </c>
      <c r="L176" s="5">
        <v>66.23</v>
      </c>
      <c r="M176" s="4" t="str">
        <f>VLOOKUP(A176,Placement_detail!$A$1:$E$216,2,FALSE)</f>
        <v>Yes</v>
      </c>
      <c r="N176" s="4">
        <f>VLOOKUP(A176,Placement_detail!$A$1:$E$216,3,FALSE)</f>
        <v>64</v>
      </c>
      <c r="O176" s="4" t="str">
        <f>VLOOKUP(A176,Placement_detail!$A$1:$E$216,4,FALSE)</f>
        <v>Placed</v>
      </c>
      <c r="P176" s="11">
        <f>VLOOKUP(A176,Placement_detail!$A$1:$E$216,5,FALSE)</f>
        <v>500000</v>
      </c>
    </row>
    <row r="177" spans="1:16" x14ac:dyDescent="0.3">
      <c r="A177" s="10">
        <v>176</v>
      </c>
      <c r="B177" s="4" t="s">
        <v>175</v>
      </c>
      <c r="C177" s="4" t="s">
        <v>13</v>
      </c>
      <c r="D177" s="5">
        <v>63</v>
      </c>
      <c r="E177" s="4" t="s">
        <v>14</v>
      </c>
      <c r="F177" s="5">
        <v>62</v>
      </c>
      <c r="G177" s="4" t="s">
        <v>14</v>
      </c>
      <c r="H177" s="4" t="s">
        <v>20</v>
      </c>
      <c r="I177" s="5">
        <v>65</v>
      </c>
      <c r="J177" s="4" t="s">
        <v>16</v>
      </c>
      <c r="K177" s="4" t="s">
        <v>17</v>
      </c>
      <c r="L177" s="5">
        <v>60.69</v>
      </c>
      <c r="M177" s="4" t="str">
        <f>VLOOKUP(A177,Placement_detail!$A$1:$E$216,2,FALSE)</f>
        <v>No</v>
      </c>
      <c r="N177" s="4">
        <f>VLOOKUP(A177,Placement_detail!$A$1:$E$216,3,FALSE)</f>
        <v>87.5</v>
      </c>
      <c r="O177" s="4" t="str">
        <f>VLOOKUP(A177,Placement_detail!$A$1:$E$216,4,FALSE)</f>
        <v>Not Placed</v>
      </c>
      <c r="P177" s="11">
        <f>VLOOKUP(A177,Placement_detail!$A$1:$E$216,5,FALSE)</f>
        <v>0</v>
      </c>
    </row>
    <row r="178" spans="1:16" x14ac:dyDescent="0.3">
      <c r="A178" s="10">
        <v>177</v>
      </c>
      <c r="B178" s="4" t="s">
        <v>176</v>
      </c>
      <c r="C178" s="4" t="s">
        <v>28</v>
      </c>
      <c r="D178" s="5">
        <v>59</v>
      </c>
      <c r="E178" s="4" t="s">
        <v>19</v>
      </c>
      <c r="F178" s="5">
        <v>60</v>
      </c>
      <c r="G178" s="4" t="s">
        <v>14</v>
      </c>
      <c r="H178" s="4" t="s">
        <v>15</v>
      </c>
      <c r="I178" s="5">
        <v>56</v>
      </c>
      <c r="J178" s="4" t="s">
        <v>24</v>
      </c>
      <c r="K178" s="4" t="s">
        <v>17</v>
      </c>
      <c r="L178" s="5">
        <v>57.9</v>
      </c>
      <c r="M178" s="4" t="str">
        <f>VLOOKUP(A178,Placement_detail!$A$1:$E$216,2,FALSE)</f>
        <v>No</v>
      </c>
      <c r="N178" s="4">
        <f>VLOOKUP(A178,Placement_detail!$A$1:$E$216,3,FALSE)</f>
        <v>55</v>
      </c>
      <c r="O178" s="4" t="str">
        <f>VLOOKUP(A178,Placement_detail!$A$1:$E$216,4,FALSE)</f>
        <v>Placed</v>
      </c>
      <c r="P178" s="11">
        <f>VLOOKUP(A178,Placement_detail!$A$1:$E$216,5,FALSE)</f>
        <v>220000</v>
      </c>
    </row>
    <row r="179" spans="1:16" x14ac:dyDescent="0.3">
      <c r="A179" s="10">
        <v>178</v>
      </c>
      <c r="B179" s="4" t="s">
        <v>115</v>
      </c>
      <c r="C179" s="4" t="s">
        <v>28</v>
      </c>
      <c r="D179" s="5">
        <v>73</v>
      </c>
      <c r="E179" s="4" t="s">
        <v>19</v>
      </c>
      <c r="F179" s="5">
        <v>97</v>
      </c>
      <c r="G179" s="4" t="s">
        <v>14</v>
      </c>
      <c r="H179" s="4" t="s">
        <v>15</v>
      </c>
      <c r="I179" s="5">
        <v>79</v>
      </c>
      <c r="J179" s="4" t="s">
        <v>24</v>
      </c>
      <c r="K179" s="4" t="s">
        <v>21</v>
      </c>
      <c r="L179" s="5">
        <v>70.81</v>
      </c>
      <c r="M179" s="4" t="str">
        <f>VLOOKUP(A179,Placement_detail!$A$1:$E$216,2,FALSE)</f>
        <v>Yes</v>
      </c>
      <c r="N179" s="4">
        <f>VLOOKUP(A179,Placement_detail!$A$1:$E$216,3,FALSE)</f>
        <v>89</v>
      </c>
      <c r="O179" s="4" t="str">
        <f>VLOOKUP(A179,Placement_detail!$A$1:$E$216,4,FALSE)</f>
        <v>Placed</v>
      </c>
      <c r="P179" s="11">
        <f>VLOOKUP(A179,Placement_detail!$A$1:$E$216,5,FALSE)</f>
        <v>650000</v>
      </c>
    </row>
    <row r="180" spans="1:16" x14ac:dyDescent="0.3">
      <c r="A180" s="10">
        <v>179</v>
      </c>
      <c r="B180" s="4" t="s">
        <v>177</v>
      </c>
      <c r="C180" s="4" t="s">
        <v>13</v>
      </c>
      <c r="D180" s="5">
        <v>68</v>
      </c>
      <c r="E180" s="4" t="s">
        <v>14</v>
      </c>
      <c r="F180" s="5">
        <v>56</v>
      </c>
      <c r="G180" s="4" t="s">
        <v>14</v>
      </c>
      <c r="H180" s="4" t="s">
        <v>20</v>
      </c>
      <c r="I180" s="5">
        <v>68</v>
      </c>
      <c r="J180" s="4" t="s">
        <v>16</v>
      </c>
      <c r="K180" s="4" t="s">
        <v>17</v>
      </c>
      <c r="L180" s="5">
        <v>68.069999999999993</v>
      </c>
      <c r="M180" s="4" t="str">
        <f>VLOOKUP(A180,Placement_detail!$A$1:$E$216,2,FALSE)</f>
        <v>No</v>
      </c>
      <c r="N180" s="4">
        <f>VLOOKUP(A180,Placement_detail!$A$1:$E$216,3,FALSE)</f>
        <v>73</v>
      </c>
      <c r="O180" s="4" t="str">
        <f>VLOOKUP(A180,Placement_detail!$A$1:$E$216,4,FALSE)</f>
        <v>Placed</v>
      </c>
      <c r="P180" s="11">
        <f>VLOOKUP(A180,Placement_detail!$A$1:$E$216,5,FALSE)</f>
        <v>350000</v>
      </c>
    </row>
    <row r="181" spans="1:16" x14ac:dyDescent="0.3">
      <c r="A181" s="10">
        <v>180</v>
      </c>
      <c r="B181" s="4" t="s">
        <v>178</v>
      </c>
      <c r="C181" s="4" t="s">
        <v>28</v>
      </c>
      <c r="D181" s="5">
        <v>77.8</v>
      </c>
      <c r="E181" s="4" t="s">
        <v>19</v>
      </c>
      <c r="F181" s="5">
        <v>64</v>
      </c>
      <c r="G181" s="4" t="s">
        <v>19</v>
      </c>
      <c r="H181" s="4" t="s">
        <v>20</v>
      </c>
      <c r="I181" s="5">
        <v>64.2</v>
      </c>
      <c r="J181" s="4" t="s">
        <v>16</v>
      </c>
      <c r="K181" s="4" t="s">
        <v>17</v>
      </c>
      <c r="L181" s="5">
        <v>72.14</v>
      </c>
      <c r="M181" s="4" t="str">
        <f>VLOOKUP(A181,Placement_detail!$A$1:$E$216,2,FALSE)</f>
        <v>No</v>
      </c>
      <c r="N181" s="4">
        <f>VLOOKUP(A181,Placement_detail!$A$1:$E$216,3,FALSE)</f>
        <v>75.5</v>
      </c>
      <c r="O181" s="4" t="str">
        <f>VLOOKUP(A181,Placement_detail!$A$1:$E$216,4,FALSE)</f>
        <v>Not Placed</v>
      </c>
      <c r="P181" s="11">
        <f>VLOOKUP(A181,Placement_detail!$A$1:$E$216,5,FALSE)</f>
        <v>0</v>
      </c>
    </row>
    <row r="182" spans="1:16" x14ac:dyDescent="0.3">
      <c r="A182" s="10">
        <v>181</v>
      </c>
      <c r="B182" s="4" t="s">
        <v>141</v>
      </c>
      <c r="C182" s="4" t="s">
        <v>13</v>
      </c>
      <c r="D182" s="5">
        <v>65</v>
      </c>
      <c r="E182" s="4" t="s">
        <v>19</v>
      </c>
      <c r="F182" s="5">
        <v>71.5</v>
      </c>
      <c r="G182" s="4" t="s">
        <v>14</v>
      </c>
      <c r="H182" s="4" t="s">
        <v>15</v>
      </c>
      <c r="I182" s="5">
        <v>62.8</v>
      </c>
      <c r="J182" s="4" t="s">
        <v>24</v>
      </c>
      <c r="K182" s="4" t="s">
        <v>21</v>
      </c>
      <c r="L182" s="5">
        <v>56.6</v>
      </c>
      <c r="M182" s="4" t="str">
        <f>VLOOKUP(A182,Placement_detail!$A$1:$E$216,2,FALSE)</f>
        <v>Yes</v>
      </c>
      <c r="N182" s="4">
        <f>VLOOKUP(A182,Placement_detail!$A$1:$E$216,3,FALSE)</f>
        <v>57</v>
      </c>
      <c r="O182" s="4" t="str">
        <f>VLOOKUP(A182,Placement_detail!$A$1:$E$216,4,FALSE)</f>
        <v>Placed</v>
      </c>
      <c r="P182" s="11">
        <f>VLOOKUP(A182,Placement_detail!$A$1:$E$216,5,FALSE)</f>
        <v>265000</v>
      </c>
    </row>
    <row r="183" spans="1:16" x14ac:dyDescent="0.3">
      <c r="A183" s="10">
        <v>182</v>
      </c>
      <c r="B183" s="4" t="s">
        <v>179</v>
      </c>
      <c r="C183" s="4" t="s">
        <v>13</v>
      </c>
      <c r="D183" s="5">
        <v>62</v>
      </c>
      <c r="E183" s="4" t="s">
        <v>19</v>
      </c>
      <c r="F183" s="5">
        <v>60.33</v>
      </c>
      <c r="G183" s="4" t="s">
        <v>14</v>
      </c>
      <c r="H183" s="4" t="s">
        <v>20</v>
      </c>
      <c r="I183" s="5">
        <v>64.209999999999994</v>
      </c>
      <c r="J183" s="4" t="s">
        <v>16</v>
      </c>
      <c r="K183" s="4" t="s">
        <v>17</v>
      </c>
      <c r="L183" s="5">
        <v>60.02</v>
      </c>
      <c r="M183" s="4" t="str">
        <f>VLOOKUP(A183,Placement_detail!$A$1:$E$216,2,FALSE)</f>
        <v>No</v>
      </c>
      <c r="N183" s="4">
        <f>VLOOKUP(A183,Placement_detail!$A$1:$E$216,3,FALSE)</f>
        <v>63</v>
      </c>
      <c r="O183" s="4" t="str">
        <f>VLOOKUP(A183,Placement_detail!$A$1:$E$216,4,FALSE)</f>
        <v>Not Placed</v>
      </c>
      <c r="P183" s="11">
        <f>VLOOKUP(A183,Placement_detail!$A$1:$E$216,5,FALSE)</f>
        <v>0</v>
      </c>
    </row>
    <row r="184" spans="1:16" x14ac:dyDescent="0.3">
      <c r="A184" s="10">
        <v>183</v>
      </c>
      <c r="B184" s="4" t="s">
        <v>137</v>
      </c>
      <c r="C184" s="4" t="s">
        <v>13</v>
      </c>
      <c r="D184" s="5">
        <v>52</v>
      </c>
      <c r="E184" s="4" t="s">
        <v>14</v>
      </c>
      <c r="F184" s="5">
        <v>65</v>
      </c>
      <c r="G184" s="4" t="s">
        <v>14</v>
      </c>
      <c r="H184" s="4" t="s">
        <v>23</v>
      </c>
      <c r="I184" s="5">
        <v>57</v>
      </c>
      <c r="J184" s="4" t="s">
        <v>14</v>
      </c>
      <c r="K184" s="4" t="s">
        <v>21</v>
      </c>
      <c r="L184" s="5">
        <v>59.81</v>
      </c>
      <c r="M184" s="4" t="str">
        <f>VLOOKUP(A184,Placement_detail!$A$1:$E$216,2,FALSE)</f>
        <v>Yes</v>
      </c>
      <c r="N184" s="4">
        <f>VLOOKUP(A184,Placement_detail!$A$1:$E$216,3,FALSE)</f>
        <v>75</v>
      </c>
      <c r="O184" s="4" t="str">
        <f>VLOOKUP(A184,Placement_detail!$A$1:$E$216,4,FALSE)</f>
        <v>Not Placed</v>
      </c>
      <c r="P184" s="11">
        <f>VLOOKUP(A184,Placement_detail!$A$1:$E$216,5,FALSE)</f>
        <v>0</v>
      </c>
    </row>
    <row r="185" spans="1:16" x14ac:dyDescent="0.3">
      <c r="A185" s="10">
        <v>184</v>
      </c>
      <c r="B185" s="4" t="s">
        <v>180</v>
      </c>
      <c r="C185" s="4" t="s">
        <v>13</v>
      </c>
      <c r="D185" s="5">
        <v>65</v>
      </c>
      <c r="E185" s="4" t="s">
        <v>19</v>
      </c>
      <c r="F185" s="5">
        <v>77</v>
      </c>
      <c r="G185" s="4" t="s">
        <v>19</v>
      </c>
      <c r="H185" s="4" t="s">
        <v>15</v>
      </c>
      <c r="I185" s="5">
        <v>69</v>
      </c>
      <c r="J185" s="4" t="s">
        <v>24</v>
      </c>
      <c r="K185" s="4" t="s">
        <v>17</v>
      </c>
      <c r="L185" s="5">
        <v>61.82</v>
      </c>
      <c r="M185" s="4" t="str">
        <f>VLOOKUP(A185,Placement_detail!$A$1:$E$216,2,FALSE)</f>
        <v>No</v>
      </c>
      <c r="N185" s="4">
        <f>VLOOKUP(A185,Placement_detail!$A$1:$E$216,3,FALSE)</f>
        <v>60</v>
      </c>
      <c r="O185" s="4" t="str">
        <f>VLOOKUP(A185,Placement_detail!$A$1:$E$216,4,FALSE)</f>
        <v>Placed</v>
      </c>
      <c r="P185" s="11">
        <f>VLOOKUP(A185,Placement_detail!$A$1:$E$216,5,FALSE)</f>
        <v>276000</v>
      </c>
    </row>
    <row r="186" spans="1:16" x14ac:dyDescent="0.3">
      <c r="A186" s="10">
        <v>185</v>
      </c>
      <c r="B186" s="4" t="s">
        <v>181</v>
      </c>
      <c r="C186" s="4" t="s">
        <v>28</v>
      </c>
      <c r="D186" s="5">
        <v>56.28</v>
      </c>
      <c r="E186" s="4" t="s">
        <v>14</v>
      </c>
      <c r="F186" s="5">
        <v>62.83</v>
      </c>
      <c r="G186" s="4" t="s">
        <v>14</v>
      </c>
      <c r="H186" s="4" t="s">
        <v>15</v>
      </c>
      <c r="I186" s="5">
        <v>59.79</v>
      </c>
      <c r="J186" s="4" t="s">
        <v>24</v>
      </c>
      <c r="K186" s="4" t="s">
        <v>17</v>
      </c>
      <c r="L186" s="5">
        <v>57.29</v>
      </c>
      <c r="M186" s="4" t="str">
        <f>VLOOKUP(A186,Placement_detail!$A$1:$E$216,2,FALSE)</f>
        <v>No</v>
      </c>
      <c r="N186" s="4">
        <f>VLOOKUP(A186,Placement_detail!$A$1:$E$216,3,FALSE)</f>
        <v>60</v>
      </c>
      <c r="O186" s="4" t="str">
        <f>VLOOKUP(A186,Placement_detail!$A$1:$E$216,4,FALSE)</f>
        <v>Not Placed</v>
      </c>
      <c r="P186" s="11">
        <f>VLOOKUP(A186,Placement_detail!$A$1:$E$216,5,FALSE)</f>
        <v>0</v>
      </c>
    </row>
    <row r="187" spans="1:16" x14ac:dyDescent="0.3">
      <c r="A187" s="10">
        <v>186</v>
      </c>
      <c r="B187" s="4" t="s">
        <v>182</v>
      </c>
      <c r="C187" s="4" t="s">
        <v>28</v>
      </c>
      <c r="D187" s="5">
        <v>88</v>
      </c>
      <c r="E187" s="4" t="s">
        <v>19</v>
      </c>
      <c r="F187" s="5">
        <v>72</v>
      </c>
      <c r="G187" s="4" t="s">
        <v>19</v>
      </c>
      <c r="H187" s="4" t="s">
        <v>20</v>
      </c>
      <c r="I187" s="5">
        <v>78</v>
      </c>
      <c r="J187" s="4" t="s">
        <v>14</v>
      </c>
      <c r="K187" s="4" t="s">
        <v>17</v>
      </c>
      <c r="L187" s="5">
        <v>71.430000000000007</v>
      </c>
      <c r="M187" s="4" t="str">
        <f>VLOOKUP(A187,Placement_detail!$A$1:$E$216,2,FALSE)</f>
        <v>No</v>
      </c>
      <c r="N187" s="4">
        <f>VLOOKUP(A187,Placement_detail!$A$1:$E$216,3,FALSE)</f>
        <v>82</v>
      </c>
      <c r="O187" s="4" t="str">
        <f>VLOOKUP(A187,Placement_detail!$A$1:$E$216,4,FALSE)</f>
        <v>Placed</v>
      </c>
      <c r="P187" s="11">
        <f>VLOOKUP(A187,Placement_detail!$A$1:$E$216,5,FALSE)</f>
        <v>252000</v>
      </c>
    </row>
    <row r="188" spans="1:16" x14ac:dyDescent="0.3">
      <c r="A188" s="10">
        <v>187</v>
      </c>
      <c r="B188" s="4" t="s">
        <v>183</v>
      </c>
      <c r="C188" s="4" t="s">
        <v>28</v>
      </c>
      <c r="D188" s="5">
        <v>52</v>
      </c>
      <c r="E188" s="4" t="s">
        <v>19</v>
      </c>
      <c r="F188" s="5">
        <v>64</v>
      </c>
      <c r="G188" s="4" t="s">
        <v>19</v>
      </c>
      <c r="H188" s="4" t="s">
        <v>15</v>
      </c>
      <c r="I188" s="5">
        <v>61</v>
      </c>
      <c r="J188" s="4" t="s">
        <v>24</v>
      </c>
      <c r="K188" s="4" t="s">
        <v>21</v>
      </c>
      <c r="L188" s="5">
        <v>62.93</v>
      </c>
      <c r="M188" s="4" t="str">
        <f>VLOOKUP(A188,Placement_detail!$A$1:$E$216,2,FALSE)</f>
        <v>No</v>
      </c>
      <c r="N188" s="4">
        <f>VLOOKUP(A188,Placement_detail!$A$1:$E$216,3,FALSE)</f>
        <v>55</v>
      </c>
      <c r="O188" s="4" t="str">
        <f>VLOOKUP(A188,Placement_detail!$A$1:$E$216,4,FALSE)</f>
        <v>Not Placed</v>
      </c>
      <c r="P188" s="11">
        <f>VLOOKUP(A188,Placement_detail!$A$1:$E$216,5,FALSE)</f>
        <v>0</v>
      </c>
    </row>
    <row r="189" spans="1:16" x14ac:dyDescent="0.3">
      <c r="A189" s="10">
        <v>188</v>
      </c>
      <c r="B189" s="4" t="s">
        <v>63</v>
      </c>
      <c r="C189" s="4" t="s">
        <v>13</v>
      </c>
      <c r="D189" s="5">
        <v>78.5</v>
      </c>
      <c r="E189" s="4" t="s">
        <v>19</v>
      </c>
      <c r="F189" s="5">
        <v>65.5</v>
      </c>
      <c r="G189" s="4" t="s">
        <v>19</v>
      </c>
      <c r="H189" s="4" t="s">
        <v>20</v>
      </c>
      <c r="I189" s="5">
        <v>67</v>
      </c>
      <c r="J189" s="4" t="s">
        <v>16</v>
      </c>
      <c r="K189" s="4" t="s">
        <v>21</v>
      </c>
      <c r="L189" s="5">
        <v>64.86</v>
      </c>
      <c r="M189" s="4" t="str">
        <f>VLOOKUP(A189,Placement_detail!$A$1:$E$216,2,FALSE)</f>
        <v>Yes</v>
      </c>
      <c r="N189" s="4">
        <f>VLOOKUP(A189,Placement_detail!$A$1:$E$216,3,FALSE)</f>
        <v>95</v>
      </c>
      <c r="O189" s="4" t="str">
        <f>VLOOKUP(A189,Placement_detail!$A$1:$E$216,4,FALSE)</f>
        <v>Placed</v>
      </c>
      <c r="P189" s="11">
        <f>VLOOKUP(A189,Placement_detail!$A$1:$E$216,5,FALSE)</f>
        <v>280000</v>
      </c>
    </row>
    <row r="190" spans="1:16" x14ac:dyDescent="0.3">
      <c r="A190" s="10">
        <v>189</v>
      </c>
      <c r="B190" s="4" t="s">
        <v>184</v>
      </c>
      <c r="C190" s="4" t="s">
        <v>13</v>
      </c>
      <c r="D190" s="5">
        <v>61.8</v>
      </c>
      <c r="E190" s="4" t="s">
        <v>14</v>
      </c>
      <c r="F190" s="5">
        <v>47</v>
      </c>
      <c r="G190" s="4" t="s">
        <v>14</v>
      </c>
      <c r="H190" s="4" t="s">
        <v>15</v>
      </c>
      <c r="I190" s="5">
        <v>54.38</v>
      </c>
      <c r="J190" s="4" t="s">
        <v>24</v>
      </c>
      <c r="K190" s="4" t="s">
        <v>21</v>
      </c>
      <c r="L190" s="5">
        <v>56.13</v>
      </c>
      <c r="M190" s="4" t="str">
        <f>VLOOKUP(A190,Placement_detail!$A$1:$E$216,2,FALSE)</f>
        <v>No</v>
      </c>
      <c r="N190" s="4">
        <f>VLOOKUP(A190,Placement_detail!$A$1:$E$216,3,FALSE)</f>
        <v>57</v>
      </c>
      <c r="O190" s="4" t="str">
        <f>VLOOKUP(A190,Placement_detail!$A$1:$E$216,4,FALSE)</f>
        <v>Not Placed</v>
      </c>
      <c r="P190" s="11">
        <f>VLOOKUP(A190,Placement_detail!$A$1:$E$216,5,FALSE)</f>
        <v>0</v>
      </c>
    </row>
    <row r="191" spans="1:16" x14ac:dyDescent="0.3">
      <c r="A191" s="10">
        <v>190</v>
      </c>
      <c r="B191" s="4" t="s">
        <v>185</v>
      </c>
      <c r="C191" s="4" t="s">
        <v>28</v>
      </c>
      <c r="D191" s="5">
        <v>54</v>
      </c>
      <c r="E191" s="4" t="s">
        <v>19</v>
      </c>
      <c r="F191" s="5">
        <v>77.599999999999994</v>
      </c>
      <c r="G191" s="4" t="s">
        <v>14</v>
      </c>
      <c r="H191" s="4" t="s">
        <v>15</v>
      </c>
      <c r="I191" s="5">
        <v>69.2</v>
      </c>
      <c r="J191" s="4" t="s">
        <v>24</v>
      </c>
      <c r="K191" s="4" t="s">
        <v>21</v>
      </c>
      <c r="L191" s="5">
        <v>66.94</v>
      </c>
      <c r="M191" s="4" t="str">
        <f>VLOOKUP(A191,Placement_detail!$A$1:$E$216,2,FALSE)</f>
        <v>No</v>
      </c>
      <c r="N191" s="4">
        <f>VLOOKUP(A191,Placement_detail!$A$1:$E$216,3,FALSE)</f>
        <v>95.65</v>
      </c>
      <c r="O191" s="4" t="str">
        <f>VLOOKUP(A191,Placement_detail!$A$1:$E$216,4,FALSE)</f>
        <v>Not Placed</v>
      </c>
      <c r="P191" s="11">
        <f>VLOOKUP(A191,Placement_detail!$A$1:$E$216,5,FALSE)</f>
        <v>0</v>
      </c>
    </row>
    <row r="192" spans="1:16" x14ac:dyDescent="0.3">
      <c r="A192" s="10">
        <v>191</v>
      </c>
      <c r="B192" s="4" t="s">
        <v>186</v>
      </c>
      <c r="C192" s="4" t="s">
        <v>28</v>
      </c>
      <c r="D192" s="5">
        <v>64</v>
      </c>
      <c r="E192" s="4" t="s">
        <v>14</v>
      </c>
      <c r="F192" s="5">
        <v>70.2</v>
      </c>
      <c r="G192" s="4" t="s">
        <v>19</v>
      </c>
      <c r="H192" s="4" t="s">
        <v>15</v>
      </c>
      <c r="I192" s="5">
        <v>61</v>
      </c>
      <c r="J192" s="4" t="s">
        <v>24</v>
      </c>
      <c r="K192" s="4" t="s">
        <v>21</v>
      </c>
      <c r="L192" s="5">
        <v>62.5</v>
      </c>
      <c r="M192" s="4" t="str">
        <f>VLOOKUP(A192,Placement_detail!$A$1:$E$216,2,FALSE)</f>
        <v>No</v>
      </c>
      <c r="N192" s="4">
        <f>VLOOKUP(A192,Placement_detail!$A$1:$E$216,3,FALSE)</f>
        <v>50</v>
      </c>
      <c r="O192" s="4" t="str">
        <f>VLOOKUP(A192,Placement_detail!$A$1:$E$216,4,FALSE)</f>
        <v>Not Placed</v>
      </c>
      <c r="P192" s="11">
        <f>VLOOKUP(A192,Placement_detail!$A$1:$E$216,5,FALSE)</f>
        <v>0</v>
      </c>
    </row>
    <row r="193" spans="1:16" x14ac:dyDescent="0.3">
      <c r="A193" s="10">
        <v>192</v>
      </c>
      <c r="B193" s="4" t="s">
        <v>143</v>
      </c>
      <c r="C193" s="4" t="s">
        <v>13</v>
      </c>
      <c r="D193" s="5">
        <v>67</v>
      </c>
      <c r="E193" s="4" t="s">
        <v>14</v>
      </c>
      <c r="F193" s="5">
        <v>61</v>
      </c>
      <c r="G193" s="4" t="s">
        <v>19</v>
      </c>
      <c r="H193" s="4" t="s">
        <v>20</v>
      </c>
      <c r="I193" s="5">
        <v>72</v>
      </c>
      <c r="J193" s="4" t="s">
        <v>24</v>
      </c>
      <c r="K193" s="4" t="s">
        <v>21</v>
      </c>
      <c r="L193" s="5">
        <v>61.01</v>
      </c>
      <c r="M193" s="4" t="str">
        <f>VLOOKUP(A193,Placement_detail!$A$1:$E$216,2,FALSE)</f>
        <v>No</v>
      </c>
      <c r="N193" s="4">
        <f>VLOOKUP(A193,Placement_detail!$A$1:$E$216,3,FALSE)</f>
        <v>72</v>
      </c>
      <c r="O193" s="4" t="str">
        <f>VLOOKUP(A193,Placement_detail!$A$1:$E$216,4,FALSE)</f>
        <v>Placed</v>
      </c>
      <c r="P193" s="11">
        <f>VLOOKUP(A193,Placement_detail!$A$1:$E$216,5,FALSE)</f>
        <v>264000</v>
      </c>
    </row>
    <row r="194" spans="1:16" x14ac:dyDescent="0.3">
      <c r="A194" s="10">
        <v>193</v>
      </c>
      <c r="B194" s="4" t="s">
        <v>187</v>
      </c>
      <c r="C194" s="4" t="s">
        <v>13</v>
      </c>
      <c r="D194" s="5">
        <v>65.2</v>
      </c>
      <c r="E194" s="4" t="s">
        <v>19</v>
      </c>
      <c r="F194" s="5">
        <v>61.4</v>
      </c>
      <c r="G194" s="4" t="s">
        <v>19</v>
      </c>
      <c r="H194" s="4" t="s">
        <v>15</v>
      </c>
      <c r="I194" s="5">
        <v>64.8</v>
      </c>
      <c r="J194" s="4" t="s">
        <v>24</v>
      </c>
      <c r="K194" s="4" t="s">
        <v>21</v>
      </c>
      <c r="L194" s="5">
        <v>57.34</v>
      </c>
      <c r="M194" s="4" t="str">
        <f>VLOOKUP(A194,Placement_detail!$A$1:$E$216,2,FALSE)</f>
        <v>Yes</v>
      </c>
      <c r="N194" s="4">
        <f>VLOOKUP(A194,Placement_detail!$A$1:$E$216,3,FALSE)</f>
        <v>93.4</v>
      </c>
      <c r="O194" s="4" t="str">
        <f>VLOOKUP(A194,Placement_detail!$A$1:$E$216,4,FALSE)</f>
        <v>Placed</v>
      </c>
      <c r="P194" s="11">
        <f>VLOOKUP(A194,Placement_detail!$A$1:$E$216,5,FALSE)</f>
        <v>270000</v>
      </c>
    </row>
    <row r="195" spans="1:16" x14ac:dyDescent="0.3">
      <c r="A195" s="10">
        <v>194</v>
      </c>
      <c r="B195" s="4" t="s">
        <v>188</v>
      </c>
      <c r="C195" s="4" t="s">
        <v>28</v>
      </c>
      <c r="D195" s="5">
        <v>60</v>
      </c>
      <c r="E195" s="4" t="s">
        <v>19</v>
      </c>
      <c r="F195" s="5">
        <v>63</v>
      </c>
      <c r="G195" s="4" t="s">
        <v>19</v>
      </c>
      <c r="H195" s="4" t="s">
        <v>23</v>
      </c>
      <c r="I195" s="5">
        <v>56</v>
      </c>
      <c r="J195" s="4" t="s">
        <v>14</v>
      </c>
      <c r="K195" s="4" t="s">
        <v>17</v>
      </c>
      <c r="L195" s="5">
        <v>56.63</v>
      </c>
      <c r="M195" s="4" t="str">
        <f>VLOOKUP(A195,Placement_detail!$A$1:$E$216,2,FALSE)</f>
        <v>Yes</v>
      </c>
      <c r="N195" s="4">
        <f>VLOOKUP(A195,Placement_detail!$A$1:$E$216,3,FALSE)</f>
        <v>80</v>
      </c>
      <c r="O195" s="4" t="str">
        <f>VLOOKUP(A195,Placement_detail!$A$1:$E$216,4,FALSE)</f>
        <v>Placed</v>
      </c>
      <c r="P195" s="11">
        <f>VLOOKUP(A195,Placement_detail!$A$1:$E$216,5,FALSE)</f>
        <v>300000</v>
      </c>
    </row>
    <row r="196" spans="1:16" x14ac:dyDescent="0.3">
      <c r="A196" s="10">
        <v>195</v>
      </c>
      <c r="B196" s="4" t="s">
        <v>189</v>
      </c>
      <c r="C196" s="4" t="s">
        <v>13</v>
      </c>
      <c r="D196" s="5">
        <v>52</v>
      </c>
      <c r="E196" s="4" t="s">
        <v>14</v>
      </c>
      <c r="F196" s="5">
        <v>55</v>
      </c>
      <c r="G196" s="4" t="s">
        <v>14</v>
      </c>
      <c r="H196" s="4" t="s">
        <v>15</v>
      </c>
      <c r="I196" s="5">
        <v>56.3</v>
      </c>
      <c r="J196" s="4" t="s">
        <v>24</v>
      </c>
      <c r="K196" s="4" t="s">
        <v>21</v>
      </c>
      <c r="L196" s="5">
        <v>64.739999999999995</v>
      </c>
      <c r="M196" s="4" t="str">
        <f>VLOOKUP(A196,Placement_detail!$A$1:$E$216,2,FALSE)</f>
        <v>No</v>
      </c>
      <c r="N196" s="4">
        <f>VLOOKUP(A196,Placement_detail!$A$1:$E$216,3,FALSE)</f>
        <v>59</v>
      </c>
      <c r="O196" s="4" t="str">
        <f>VLOOKUP(A196,Placement_detail!$A$1:$E$216,4,FALSE)</f>
        <v>Not Placed</v>
      </c>
      <c r="P196" s="11">
        <f>VLOOKUP(A196,Placement_detail!$A$1:$E$216,5,FALSE)</f>
        <v>0</v>
      </c>
    </row>
    <row r="197" spans="1:16" x14ac:dyDescent="0.3">
      <c r="A197" s="10">
        <v>196</v>
      </c>
      <c r="B197" s="4" t="s">
        <v>190</v>
      </c>
      <c r="C197" s="4" t="s">
        <v>13</v>
      </c>
      <c r="D197" s="5">
        <v>66</v>
      </c>
      <c r="E197" s="4" t="s">
        <v>19</v>
      </c>
      <c r="F197" s="5">
        <v>76</v>
      </c>
      <c r="G197" s="4" t="s">
        <v>19</v>
      </c>
      <c r="H197" s="4" t="s">
        <v>15</v>
      </c>
      <c r="I197" s="5">
        <v>72</v>
      </c>
      <c r="J197" s="4" t="s">
        <v>24</v>
      </c>
      <c r="K197" s="4" t="s">
        <v>17</v>
      </c>
      <c r="L197" s="5">
        <v>58.95</v>
      </c>
      <c r="M197" s="4" t="str">
        <f>VLOOKUP(A197,Placement_detail!$A$1:$E$216,2,FALSE)</f>
        <v>Yes</v>
      </c>
      <c r="N197" s="4">
        <f>VLOOKUP(A197,Placement_detail!$A$1:$E$216,3,FALSE)</f>
        <v>84</v>
      </c>
      <c r="O197" s="4" t="str">
        <f>VLOOKUP(A197,Placement_detail!$A$1:$E$216,4,FALSE)</f>
        <v>Placed</v>
      </c>
      <c r="P197" s="11">
        <f>VLOOKUP(A197,Placement_detail!$A$1:$E$216,5,FALSE)</f>
        <v>275000</v>
      </c>
    </row>
    <row r="198" spans="1:16" x14ac:dyDescent="0.3">
      <c r="A198" s="10">
        <v>197</v>
      </c>
      <c r="B198" s="4" t="s">
        <v>191</v>
      </c>
      <c r="C198" s="4" t="s">
        <v>13</v>
      </c>
      <c r="D198" s="5">
        <v>72</v>
      </c>
      <c r="E198" s="4" t="s">
        <v>14</v>
      </c>
      <c r="F198" s="5">
        <v>63</v>
      </c>
      <c r="G198" s="4" t="s">
        <v>14</v>
      </c>
      <c r="H198" s="4" t="s">
        <v>20</v>
      </c>
      <c r="I198" s="5">
        <v>77.5</v>
      </c>
      <c r="J198" s="4" t="s">
        <v>16</v>
      </c>
      <c r="K198" s="4" t="s">
        <v>21</v>
      </c>
      <c r="L198" s="5">
        <v>54.48</v>
      </c>
      <c r="M198" s="4" t="str">
        <f>VLOOKUP(A198,Placement_detail!$A$1:$E$216,2,FALSE)</f>
        <v>Yes</v>
      </c>
      <c r="N198" s="4">
        <f>VLOOKUP(A198,Placement_detail!$A$1:$E$216,3,FALSE)</f>
        <v>78</v>
      </c>
      <c r="O198" s="4" t="str">
        <f>VLOOKUP(A198,Placement_detail!$A$1:$E$216,4,FALSE)</f>
        <v>Placed</v>
      </c>
      <c r="P198" s="11">
        <f>VLOOKUP(A198,Placement_detail!$A$1:$E$216,5,FALSE)</f>
        <v>250000</v>
      </c>
    </row>
    <row r="199" spans="1:16" x14ac:dyDescent="0.3">
      <c r="A199" s="10">
        <v>198</v>
      </c>
      <c r="B199" s="4" t="s">
        <v>175</v>
      </c>
      <c r="C199" s="4" t="s">
        <v>28</v>
      </c>
      <c r="D199" s="5">
        <v>83.96</v>
      </c>
      <c r="E199" s="4" t="s">
        <v>14</v>
      </c>
      <c r="F199" s="5">
        <v>53</v>
      </c>
      <c r="G199" s="4" t="s">
        <v>14</v>
      </c>
      <c r="H199" s="4" t="s">
        <v>20</v>
      </c>
      <c r="I199" s="5">
        <v>91</v>
      </c>
      <c r="J199" s="4" t="s">
        <v>16</v>
      </c>
      <c r="K199" s="4" t="s">
        <v>17</v>
      </c>
      <c r="L199" s="5">
        <v>69.709999999999994</v>
      </c>
      <c r="M199" s="4" t="str">
        <f>VLOOKUP(A199,Placement_detail!$A$1:$E$216,2,FALSE)</f>
        <v>No</v>
      </c>
      <c r="N199">
        <v>72.293152709359589</v>
      </c>
      <c r="O199" s="4" t="str">
        <f>VLOOKUP(A199,Placement_detail!$A$1:$E$216,4,FALSE)</f>
        <v>Placed</v>
      </c>
      <c r="P199" s="11">
        <f>VLOOKUP(A199,Placement_detail!$A$1:$E$216,5,FALSE)</f>
        <v>260000</v>
      </c>
    </row>
    <row r="200" spans="1:16" x14ac:dyDescent="0.3">
      <c r="A200" s="10">
        <v>199</v>
      </c>
      <c r="B200" s="4" t="s">
        <v>192</v>
      </c>
      <c r="C200" s="4" t="s">
        <v>28</v>
      </c>
      <c r="D200" s="5">
        <v>67</v>
      </c>
      <c r="E200" s="4" t="s">
        <v>19</v>
      </c>
      <c r="F200" s="5">
        <v>70</v>
      </c>
      <c r="G200" s="4" t="s">
        <v>19</v>
      </c>
      <c r="H200" s="4" t="s">
        <v>15</v>
      </c>
      <c r="I200" s="5">
        <v>65</v>
      </c>
      <c r="J200" s="4" t="s">
        <v>14</v>
      </c>
      <c r="K200" s="4" t="s">
        <v>17</v>
      </c>
      <c r="L200" s="5">
        <v>71.959999999999994</v>
      </c>
      <c r="M200" s="4" t="str">
        <f>VLOOKUP(A200,Placement_detail!$A$1:$E$216,2,FALSE)</f>
        <v>No</v>
      </c>
      <c r="N200" s="4">
        <f>VLOOKUP(A200,Placement_detail!$A$1:$E$216,3,FALSE)</f>
        <v>88</v>
      </c>
      <c r="O200" s="4" t="str">
        <f>VLOOKUP(A200,Placement_detail!$A$1:$E$216,4,FALSE)</f>
        <v>Not Placed</v>
      </c>
      <c r="P200" s="11">
        <f>VLOOKUP(A200,Placement_detail!$A$1:$E$216,5,FALSE)</f>
        <v>0</v>
      </c>
    </row>
    <row r="201" spans="1:16" x14ac:dyDescent="0.3">
      <c r="A201" s="10">
        <v>200</v>
      </c>
      <c r="B201" s="4" t="s">
        <v>193</v>
      </c>
      <c r="C201" s="4" t="s">
        <v>13</v>
      </c>
      <c r="D201" s="5">
        <v>69</v>
      </c>
      <c r="E201" s="4" t="s">
        <v>14</v>
      </c>
      <c r="F201" s="5">
        <v>65</v>
      </c>
      <c r="G201" s="4" t="s">
        <v>14</v>
      </c>
      <c r="H201" s="4" t="s">
        <v>15</v>
      </c>
      <c r="I201" s="5">
        <v>57</v>
      </c>
      <c r="J201" s="4" t="s">
        <v>24</v>
      </c>
      <c r="K201" s="4" t="s">
        <v>17</v>
      </c>
      <c r="L201" s="5">
        <v>55.8</v>
      </c>
      <c r="M201" s="4" t="str">
        <f>VLOOKUP(A201,Placement_detail!$A$1:$E$216,2,FALSE)</f>
        <v>No</v>
      </c>
      <c r="N201" s="4">
        <f>VLOOKUP(A201,Placement_detail!$A$1:$E$216,3,FALSE)</f>
        <v>73</v>
      </c>
      <c r="O201" s="4" t="str">
        <f>VLOOKUP(A201,Placement_detail!$A$1:$E$216,4,FALSE)</f>
        <v>Placed</v>
      </c>
      <c r="P201" s="11">
        <f>VLOOKUP(A201,Placement_detail!$A$1:$E$216,5,FALSE)</f>
        <v>265000</v>
      </c>
    </row>
    <row r="202" spans="1:16" x14ac:dyDescent="0.3">
      <c r="A202" s="10">
        <v>201</v>
      </c>
      <c r="B202" s="4" t="s">
        <v>194</v>
      </c>
      <c r="C202" s="4" t="s">
        <v>13</v>
      </c>
      <c r="D202" s="5">
        <v>69</v>
      </c>
      <c r="E202" s="4" t="s">
        <v>14</v>
      </c>
      <c r="F202" s="5">
        <v>60</v>
      </c>
      <c r="G202" s="4" t="s">
        <v>14</v>
      </c>
      <c r="H202" s="4" t="s">
        <v>15</v>
      </c>
      <c r="I202" s="5">
        <v>65</v>
      </c>
      <c r="J202" s="4" t="s">
        <v>24</v>
      </c>
      <c r="K202" s="4" t="s">
        <v>21</v>
      </c>
      <c r="L202" s="5">
        <v>52.81</v>
      </c>
      <c r="M202" s="4" t="str">
        <f>VLOOKUP(A202,Placement_detail!$A$1:$E$216,2,FALSE)</f>
        <v>No</v>
      </c>
      <c r="N202" s="4">
        <f>VLOOKUP(A202,Placement_detail!$A$1:$E$216,3,FALSE)</f>
        <v>87.55</v>
      </c>
      <c r="O202" s="4" t="str">
        <f>VLOOKUP(A202,Placement_detail!$A$1:$E$216,4,FALSE)</f>
        <v>Placed</v>
      </c>
      <c r="P202" s="11">
        <f>VLOOKUP(A202,Placement_detail!$A$1:$E$216,5,FALSE)</f>
        <v>300000</v>
      </c>
    </row>
    <row r="203" spans="1:16" x14ac:dyDescent="0.3">
      <c r="A203" s="10">
        <v>202</v>
      </c>
      <c r="B203" s="4" t="s">
        <v>174</v>
      </c>
      <c r="C203" s="4" t="s">
        <v>13</v>
      </c>
      <c r="D203" s="5">
        <v>54.2</v>
      </c>
      <c r="E203" s="4" t="s">
        <v>19</v>
      </c>
      <c r="F203" s="5">
        <v>63</v>
      </c>
      <c r="G203" s="4" t="s">
        <v>14</v>
      </c>
      <c r="H203" s="4" t="s">
        <v>20</v>
      </c>
      <c r="I203" s="5">
        <v>58</v>
      </c>
      <c r="J203" s="4" t="s">
        <v>24</v>
      </c>
      <c r="K203" s="4" t="s">
        <v>17</v>
      </c>
      <c r="L203" s="5">
        <v>58.44</v>
      </c>
      <c r="M203" s="4" t="str">
        <f>VLOOKUP(A203,Placement_detail!$A$1:$E$216,2,FALSE)</f>
        <v>No</v>
      </c>
      <c r="N203" s="4">
        <f>VLOOKUP(A203,Placement_detail!$A$1:$E$216,3,FALSE)</f>
        <v>79</v>
      </c>
      <c r="O203" s="4" t="str">
        <f>VLOOKUP(A203,Placement_detail!$A$1:$E$216,4,FALSE)</f>
        <v>Not Placed</v>
      </c>
      <c r="P203" s="11">
        <f>VLOOKUP(A203,Placement_detail!$A$1:$E$216,5,FALSE)</f>
        <v>0</v>
      </c>
    </row>
    <row r="204" spans="1:16" x14ac:dyDescent="0.3">
      <c r="A204" s="10">
        <v>203</v>
      </c>
      <c r="B204" s="4" t="s">
        <v>195</v>
      </c>
      <c r="C204" s="4" t="s">
        <v>13</v>
      </c>
      <c r="D204" s="5">
        <v>70</v>
      </c>
      <c r="E204" s="4" t="s">
        <v>19</v>
      </c>
      <c r="F204" s="5">
        <v>63</v>
      </c>
      <c r="G204" s="4" t="s">
        <v>19</v>
      </c>
      <c r="H204" s="4" t="s">
        <v>20</v>
      </c>
      <c r="I204" s="5">
        <v>66</v>
      </c>
      <c r="J204" s="4" t="s">
        <v>16</v>
      </c>
      <c r="K204" s="4" t="s">
        <v>17</v>
      </c>
      <c r="L204" s="5">
        <v>60.11</v>
      </c>
      <c r="M204" s="4" t="str">
        <f>VLOOKUP(A204,Placement_detail!$A$1:$E$216,2,FALSE)</f>
        <v>No</v>
      </c>
      <c r="N204" s="4">
        <f>VLOOKUP(A204,Placement_detail!$A$1:$E$216,3,FALSE)</f>
        <v>61.28</v>
      </c>
      <c r="O204" s="4" t="str">
        <f>VLOOKUP(A204,Placement_detail!$A$1:$E$216,4,FALSE)</f>
        <v>Placed</v>
      </c>
      <c r="P204" s="11">
        <f>VLOOKUP(A204,Placement_detail!$A$1:$E$216,5,FALSE)</f>
        <v>240000</v>
      </c>
    </row>
    <row r="205" spans="1:16" x14ac:dyDescent="0.3">
      <c r="A205" s="10">
        <v>204</v>
      </c>
      <c r="B205" s="4" t="s">
        <v>196</v>
      </c>
      <c r="C205" s="4" t="s">
        <v>13</v>
      </c>
      <c r="D205" s="5">
        <v>55.68</v>
      </c>
      <c r="E205" s="4" t="s">
        <v>14</v>
      </c>
      <c r="F205" s="5">
        <v>61.33</v>
      </c>
      <c r="G205" s="4" t="s">
        <v>14</v>
      </c>
      <c r="H205" s="4" t="s">
        <v>15</v>
      </c>
      <c r="I205" s="5">
        <v>56.87</v>
      </c>
      <c r="J205" s="4" t="s">
        <v>24</v>
      </c>
      <c r="K205" s="4" t="s">
        <v>17</v>
      </c>
      <c r="L205" s="5">
        <v>58.3</v>
      </c>
      <c r="M205" s="4" t="str">
        <f>VLOOKUP(A205,Placement_detail!$A$1:$E$216,2,FALSE)</f>
        <v>No</v>
      </c>
      <c r="N205" s="4">
        <f>VLOOKUP(A205,Placement_detail!$A$1:$E$216,3,FALSE)</f>
        <v>66</v>
      </c>
      <c r="O205" s="4" t="str">
        <f>VLOOKUP(A205,Placement_detail!$A$1:$E$216,4,FALSE)</f>
        <v>Placed</v>
      </c>
      <c r="P205" s="11">
        <f>VLOOKUP(A205,Placement_detail!$A$1:$E$216,5,FALSE)</f>
        <v>260000</v>
      </c>
    </row>
    <row r="206" spans="1:16" x14ac:dyDescent="0.3">
      <c r="A206" s="10">
        <v>205</v>
      </c>
      <c r="B206" s="4" t="s">
        <v>197</v>
      </c>
      <c r="C206" s="4" t="s">
        <v>28</v>
      </c>
      <c r="D206" s="5">
        <v>74</v>
      </c>
      <c r="E206" s="4" t="s">
        <v>14</v>
      </c>
      <c r="F206" s="5">
        <v>73</v>
      </c>
      <c r="G206" s="4" t="s">
        <v>14</v>
      </c>
      <c r="H206" s="4" t="s">
        <v>15</v>
      </c>
      <c r="I206" s="5">
        <v>73</v>
      </c>
      <c r="J206" s="4" t="s">
        <v>24</v>
      </c>
      <c r="K206" s="4" t="s">
        <v>21</v>
      </c>
      <c r="L206" s="5">
        <v>67.69</v>
      </c>
      <c r="M206" s="4" t="str">
        <f>VLOOKUP(A206,Placement_detail!$A$1:$E$216,2,FALSE)</f>
        <v>Yes</v>
      </c>
      <c r="N206" s="4">
        <f>VLOOKUP(A206,Placement_detail!$A$1:$E$216,3,FALSE)</f>
        <v>80</v>
      </c>
      <c r="O206" s="4" t="str">
        <f>VLOOKUP(A206,Placement_detail!$A$1:$E$216,4,FALSE)</f>
        <v>Placed</v>
      </c>
      <c r="P206" s="11">
        <f>VLOOKUP(A206,Placement_detail!$A$1:$E$216,5,FALSE)</f>
        <v>210000</v>
      </c>
    </row>
    <row r="207" spans="1:16" x14ac:dyDescent="0.3">
      <c r="A207" s="10">
        <v>206</v>
      </c>
      <c r="B207" s="4" t="s">
        <v>198</v>
      </c>
      <c r="C207" s="4" t="s">
        <v>13</v>
      </c>
      <c r="D207" s="5">
        <v>61</v>
      </c>
      <c r="E207" s="4" t="s">
        <v>14</v>
      </c>
      <c r="F207" s="5">
        <v>62</v>
      </c>
      <c r="G207" s="4" t="s">
        <v>14</v>
      </c>
      <c r="H207" s="4" t="s">
        <v>15</v>
      </c>
      <c r="I207" s="5">
        <v>65</v>
      </c>
      <c r="J207" s="4" t="s">
        <v>24</v>
      </c>
      <c r="K207" s="4" t="s">
        <v>21</v>
      </c>
      <c r="L207" s="5">
        <v>56.81</v>
      </c>
      <c r="M207" s="4" t="str">
        <f>VLOOKUP(A207,Placement_detail!$A$1:$E$216,2,FALSE)</f>
        <v>No</v>
      </c>
      <c r="N207" s="4">
        <f>VLOOKUP(A207,Placement_detail!$A$1:$E$216,3,FALSE)</f>
        <v>62</v>
      </c>
      <c r="O207" s="4" t="str">
        <f>VLOOKUP(A207,Placement_detail!$A$1:$E$216,4,FALSE)</f>
        <v>Placed</v>
      </c>
      <c r="P207" s="11">
        <f>VLOOKUP(A207,Placement_detail!$A$1:$E$216,5,FALSE)</f>
        <v>250000</v>
      </c>
    </row>
    <row r="208" spans="1:16" x14ac:dyDescent="0.3">
      <c r="A208" s="10">
        <v>207</v>
      </c>
      <c r="B208" s="4" t="s">
        <v>199</v>
      </c>
      <c r="C208" s="4" t="s">
        <v>13</v>
      </c>
      <c r="D208" s="5">
        <v>41</v>
      </c>
      <c r="E208" s="4" t="s">
        <v>19</v>
      </c>
      <c r="F208" s="5">
        <v>42</v>
      </c>
      <c r="G208" s="4" t="s">
        <v>19</v>
      </c>
      <c r="H208" s="4" t="s">
        <v>20</v>
      </c>
      <c r="I208" s="5">
        <v>60</v>
      </c>
      <c r="J208" s="4" t="s">
        <v>24</v>
      </c>
      <c r="K208" s="4" t="s">
        <v>21</v>
      </c>
      <c r="L208" s="5">
        <v>53.39</v>
      </c>
      <c r="M208" s="4" t="str">
        <f>VLOOKUP(A208,Placement_detail!$A$1:$E$216,2,FALSE)</f>
        <v>No</v>
      </c>
      <c r="N208" s="4">
        <f>VLOOKUP(A208,Placement_detail!$A$1:$E$216,3,FALSE)</f>
        <v>97</v>
      </c>
      <c r="O208" s="4" t="str">
        <f>VLOOKUP(A208,Placement_detail!$A$1:$E$216,4,FALSE)</f>
        <v>Not Placed</v>
      </c>
      <c r="P208" s="11">
        <f>VLOOKUP(A208,Placement_detail!$A$1:$E$216,5,FALSE)</f>
        <v>0</v>
      </c>
    </row>
    <row r="209" spans="1:16" x14ac:dyDescent="0.3">
      <c r="A209" s="10">
        <v>208</v>
      </c>
      <c r="B209" s="4" t="s">
        <v>200</v>
      </c>
      <c r="C209" s="4" t="s">
        <v>13</v>
      </c>
      <c r="D209" s="5">
        <v>83.33</v>
      </c>
      <c r="E209" s="4" t="s">
        <v>19</v>
      </c>
      <c r="F209" s="5">
        <v>78</v>
      </c>
      <c r="G209" s="4" t="s">
        <v>14</v>
      </c>
      <c r="H209" s="4" t="s">
        <v>15</v>
      </c>
      <c r="I209" s="5">
        <v>61</v>
      </c>
      <c r="J209" s="4" t="s">
        <v>24</v>
      </c>
      <c r="K209" s="4" t="s">
        <v>21</v>
      </c>
      <c r="L209" s="5">
        <v>71.55</v>
      </c>
      <c r="M209" s="4" t="str">
        <f>VLOOKUP(A209,Placement_detail!$A$1:$E$216,2,FALSE)</f>
        <v>Yes</v>
      </c>
      <c r="N209" s="4">
        <f>VLOOKUP(A209,Placement_detail!$A$1:$E$216,3,FALSE)</f>
        <v>88.56</v>
      </c>
      <c r="O209" s="4" t="str">
        <f>VLOOKUP(A209,Placement_detail!$A$1:$E$216,4,FALSE)</f>
        <v>Placed</v>
      </c>
      <c r="P209" s="11">
        <f>VLOOKUP(A209,Placement_detail!$A$1:$E$216,5,FALSE)</f>
        <v>300000</v>
      </c>
    </row>
    <row r="210" spans="1:16" x14ac:dyDescent="0.3">
      <c r="A210" s="10">
        <v>209</v>
      </c>
      <c r="B210" s="4" t="s">
        <v>201</v>
      </c>
      <c r="C210" s="4" t="s">
        <v>28</v>
      </c>
      <c r="D210" s="5">
        <v>43</v>
      </c>
      <c r="E210" s="4" t="s">
        <v>19</v>
      </c>
      <c r="F210" s="5">
        <v>60</v>
      </c>
      <c r="G210" s="4" t="s">
        <v>14</v>
      </c>
      <c r="H210" s="4" t="s">
        <v>20</v>
      </c>
      <c r="I210" s="5">
        <v>65</v>
      </c>
      <c r="J210" s="4" t="s">
        <v>24</v>
      </c>
      <c r="K210" s="4" t="s">
        <v>17</v>
      </c>
      <c r="L210" s="5">
        <v>62.92</v>
      </c>
      <c r="M210" s="4" t="str">
        <f>VLOOKUP(A210,Placement_detail!$A$1:$E$216,2,FALSE)</f>
        <v>No</v>
      </c>
      <c r="N210" s="4">
        <f>VLOOKUP(A210,Placement_detail!$A$1:$E$216,3,FALSE)</f>
        <v>92.66</v>
      </c>
      <c r="O210" s="4" t="str">
        <f>VLOOKUP(A210,Placement_detail!$A$1:$E$216,4,FALSE)</f>
        <v>Not Placed</v>
      </c>
      <c r="P210" s="11">
        <f>VLOOKUP(A210,Placement_detail!$A$1:$E$216,5,FALSE)</f>
        <v>0</v>
      </c>
    </row>
    <row r="211" spans="1:16" x14ac:dyDescent="0.3">
      <c r="A211" s="10">
        <v>210</v>
      </c>
      <c r="B211" s="4" t="s">
        <v>187</v>
      </c>
      <c r="C211" s="4" t="s">
        <v>13</v>
      </c>
      <c r="D211" s="5">
        <v>62</v>
      </c>
      <c r="E211" s="4" t="s">
        <v>19</v>
      </c>
      <c r="F211" s="5">
        <v>72</v>
      </c>
      <c r="G211" s="4" t="s">
        <v>19</v>
      </c>
      <c r="H211" s="4" t="s">
        <v>15</v>
      </c>
      <c r="I211" s="5">
        <v>65</v>
      </c>
      <c r="J211" s="4" t="s">
        <v>24</v>
      </c>
      <c r="K211" s="4" t="s">
        <v>21</v>
      </c>
      <c r="L211" s="5">
        <v>56.49</v>
      </c>
      <c r="M211" s="4" t="str">
        <f>VLOOKUP(A211,Placement_detail!$A$1:$E$216,2,FALSE)</f>
        <v>No</v>
      </c>
      <c r="N211" s="4">
        <f>VLOOKUP(A211,Placement_detail!$A$1:$E$216,3,FALSE)</f>
        <v>67</v>
      </c>
      <c r="O211" s="4" t="str">
        <f>VLOOKUP(A211,Placement_detail!$A$1:$E$216,4,FALSE)</f>
        <v>Placed</v>
      </c>
      <c r="P211" s="11">
        <f>VLOOKUP(A211,Placement_detail!$A$1:$E$216,5,FALSE)</f>
        <v>216000</v>
      </c>
    </row>
    <row r="212" spans="1:16" x14ac:dyDescent="0.3">
      <c r="A212" s="10">
        <v>211</v>
      </c>
      <c r="B212" s="4" t="s">
        <v>202</v>
      </c>
      <c r="C212" s="4" t="s">
        <v>13</v>
      </c>
      <c r="D212" s="5">
        <v>80.599999999999994</v>
      </c>
      <c r="E212" s="4" t="s">
        <v>14</v>
      </c>
      <c r="F212" s="5">
        <v>82</v>
      </c>
      <c r="G212" s="4" t="s">
        <v>14</v>
      </c>
      <c r="H212" s="4" t="s">
        <v>15</v>
      </c>
      <c r="I212" s="5">
        <v>77.599999999999994</v>
      </c>
      <c r="J212" s="4" t="s">
        <v>24</v>
      </c>
      <c r="K212" s="4" t="s">
        <v>21</v>
      </c>
      <c r="L212" s="5">
        <v>74.489999999999995</v>
      </c>
      <c r="M212" s="4" t="str">
        <f>VLOOKUP(A212,Placement_detail!$A$1:$E$216,2,FALSE)</f>
        <v>No</v>
      </c>
      <c r="N212" s="4">
        <f>VLOOKUP(A212,Placement_detail!$A$1:$E$216,3,FALSE)</f>
        <v>91</v>
      </c>
      <c r="O212" s="4" t="str">
        <f>VLOOKUP(A212,Placement_detail!$A$1:$E$216,4,FALSE)</f>
        <v>Placed</v>
      </c>
      <c r="P212" s="11">
        <f>VLOOKUP(A212,Placement_detail!$A$1:$E$216,5,FALSE)</f>
        <v>400000</v>
      </c>
    </row>
    <row r="213" spans="1:16" x14ac:dyDescent="0.3">
      <c r="A213" s="10">
        <v>212</v>
      </c>
      <c r="B213" s="4" t="s">
        <v>118</v>
      </c>
      <c r="C213" s="4" t="s">
        <v>13</v>
      </c>
      <c r="D213" s="5">
        <v>58</v>
      </c>
      <c r="E213" s="4" t="s">
        <v>14</v>
      </c>
      <c r="F213" s="5">
        <v>60</v>
      </c>
      <c r="G213" s="4" t="s">
        <v>14</v>
      </c>
      <c r="H213" s="4" t="s">
        <v>20</v>
      </c>
      <c r="I213" s="5">
        <v>72</v>
      </c>
      <c r="J213" s="4" t="s">
        <v>16</v>
      </c>
      <c r="K213" s="4" t="s">
        <v>21</v>
      </c>
      <c r="L213" s="5">
        <v>53.62</v>
      </c>
      <c r="M213" s="4" t="str">
        <f>VLOOKUP(A213,Placement_detail!$A$1:$E$216,2,FALSE)</f>
        <v>No</v>
      </c>
      <c r="N213" s="4">
        <f>VLOOKUP(A213,Placement_detail!$A$1:$E$216,3,FALSE)</f>
        <v>74</v>
      </c>
      <c r="O213" s="4" t="str">
        <f>VLOOKUP(A213,Placement_detail!$A$1:$E$216,4,FALSE)</f>
        <v>Placed</v>
      </c>
      <c r="P213" s="11">
        <f>VLOOKUP(A213,Placement_detail!$A$1:$E$216,5,FALSE)</f>
        <v>275000</v>
      </c>
    </row>
    <row r="214" spans="1:16" x14ac:dyDescent="0.3">
      <c r="A214" s="10">
        <v>213</v>
      </c>
      <c r="B214" s="4" t="s">
        <v>203</v>
      </c>
      <c r="C214" s="4" t="s">
        <v>13</v>
      </c>
      <c r="D214" s="5">
        <v>67</v>
      </c>
      <c r="E214" s="4" t="s">
        <v>14</v>
      </c>
      <c r="F214" s="5">
        <v>67</v>
      </c>
      <c r="G214" s="4" t="s">
        <v>14</v>
      </c>
      <c r="H214" s="4" t="s">
        <v>15</v>
      </c>
      <c r="I214" s="5">
        <v>73</v>
      </c>
      <c r="J214" s="4" t="s">
        <v>24</v>
      </c>
      <c r="K214" s="4" t="s">
        <v>21</v>
      </c>
      <c r="L214" s="5">
        <v>69.72</v>
      </c>
      <c r="M214" s="4" t="str">
        <f>VLOOKUP(A214,Placement_detail!$A$1:$E$216,2,FALSE)</f>
        <v>Yes</v>
      </c>
      <c r="N214" s="4">
        <f>VLOOKUP(A214,Placement_detail!$A$1:$E$216,3,FALSE)</f>
        <v>59</v>
      </c>
      <c r="O214" s="4" t="str">
        <f>VLOOKUP(A214,Placement_detail!$A$1:$E$216,4,FALSE)</f>
        <v>Placed</v>
      </c>
      <c r="P214" s="11">
        <f>VLOOKUP(A214,Placement_detail!$A$1:$E$216,5,FALSE)</f>
        <v>295000</v>
      </c>
    </row>
    <row r="215" spans="1:16" x14ac:dyDescent="0.3">
      <c r="A215" s="10">
        <v>214</v>
      </c>
      <c r="B215" s="4" t="s">
        <v>204</v>
      </c>
      <c r="C215" s="4" t="s">
        <v>28</v>
      </c>
      <c r="D215" s="5">
        <v>74</v>
      </c>
      <c r="E215" s="4" t="s">
        <v>14</v>
      </c>
      <c r="F215" s="5">
        <v>66</v>
      </c>
      <c r="G215" s="4" t="s">
        <v>14</v>
      </c>
      <c r="H215" s="4" t="s">
        <v>15</v>
      </c>
      <c r="I215" s="5">
        <v>58</v>
      </c>
      <c r="J215" s="4" t="s">
        <v>24</v>
      </c>
      <c r="K215" s="4" t="s">
        <v>17</v>
      </c>
      <c r="L215" s="5">
        <v>60.23</v>
      </c>
      <c r="M215" s="4" t="str">
        <f>VLOOKUP(A215,Placement_detail!$A$1:$E$216,2,FALSE)</f>
        <v>No</v>
      </c>
      <c r="N215">
        <v>72.293152709359589</v>
      </c>
      <c r="O215" s="4" t="str">
        <f>VLOOKUP(A215,Placement_detail!$A$1:$E$216,4,FALSE)</f>
        <v>Placed</v>
      </c>
      <c r="P215" s="11">
        <f>VLOOKUP(A215,Placement_detail!$A$1:$E$216,5,FALSE)</f>
        <v>204000</v>
      </c>
    </row>
    <row r="216" spans="1:16" x14ac:dyDescent="0.3">
      <c r="A216" s="12">
        <v>215</v>
      </c>
      <c r="B216" s="13" t="s">
        <v>205</v>
      </c>
      <c r="C216" s="13" t="s">
        <v>13</v>
      </c>
      <c r="D216" s="14">
        <v>62</v>
      </c>
      <c r="E216" s="13" t="s">
        <v>19</v>
      </c>
      <c r="F216" s="14">
        <v>58</v>
      </c>
      <c r="G216" s="13" t="s">
        <v>14</v>
      </c>
      <c r="H216" s="13" t="s">
        <v>20</v>
      </c>
      <c r="I216" s="14">
        <v>53</v>
      </c>
      <c r="J216" s="13" t="s">
        <v>24</v>
      </c>
      <c r="K216" s="13" t="s">
        <v>17</v>
      </c>
      <c r="L216" s="14">
        <v>60.22</v>
      </c>
      <c r="M216" s="13" t="str">
        <f>VLOOKUP(A216,Placement_detail!$A$1:$E$216,2,FALSE)</f>
        <v>No</v>
      </c>
      <c r="N216" s="13">
        <f>VLOOKUP(A216,Placement_detail!$A$1:$E$216,3,FALSE)</f>
        <v>89</v>
      </c>
      <c r="O216" s="13" t="str">
        <f>VLOOKUP(A216,Placement_detail!$A$1:$E$216,4,FALSE)</f>
        <v>Not Placed</v>
      </c>
      <c r="P216" s="15">
        <f>VLOOKUP(A216,Placement_detail!$A$1:$E$216,5,FALSE)</f>
        <v>0</v>
      </c>
    </row>
  </sheetData>
  <autoFilter ref="A1:P216" xr:uid="{8C3D1885-E846-4B9F-82FD-3042A61369F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St_detail</vt:lpstr>
      <vt:lpstr>Placement_detail</vt:lpstr>
      <vt:lpstr>Gender</vt:lpstr>
      <vt:lpstr>ssc_p</vt:lpstr>
      <vt:lpstr>hsc_p</vt:lpstr>
      <vt:lpstr>degree_p</vt:lpstr>
      <vt:lpstr>degree_t</vt:lpstr>
      <vt:lpstr>workex</vt:lpstr>
      <vt:lpstr>status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Nandu Pyayala</dc:creator>
  <cp:lastModifiedBy>Nandu Pyayala</cp:lastModifiedBy>
  <dcterms:created xsi:type="dcterms:W3CDTF">2024-04-04T18:47:12Z</dcterms:created>
  <dcterms:modified xsi:type="dcterms:W3CDTF">2025-01-17T11:21:38Z</dcterms:modified>
</cp:coreProperties>
</file>