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" yWindow="137" windowWidth="19845" windowHeight="8524"/>
  </bookViews>
  <sheets>
    <sheet name="Monthly Production Values" sheetId="6" r:id="rId1"/>
    <sheet name="BFE Mittwochswerte 2016" sheetId="1" r:id="rId2"/>
    <sheet name="Quarterly Produktions" sheetId="5" r:id="rId3"/>
    <sheet name="Aufbereitet" sheetId="4" r:id="rId4"/>
    <sheet name="input_from_notepad" sheetId="3" r:id="rId5"/>
  </sheets>
  <calcPr calcId="145621"/>
</workbook>
</file>

<file path=xl/calcChain.xml><?xml version="1.0" encoding="utf-8"?>
<calcChain xmlns="http://schemas.openxmlformats.org/spreadsheetml/2006/main">
  <c r="B37" i="4" l="1"/>
  <c r="B39" i="4" s="1"/>
  <c r="N3" i="4"/>
  <c r="N40" i="4" s="1"/>
  <c r="N41" i="4"/>
  <c r="N42" i="4"/>
  <c r="N38" i="4"/>
  <c r="O36" i="4"/>
  <c r="P36" i="4" s="1"/>
  <c r="Q36" i="4" s="1"/>
  <c r="R36" i="4" s="1"/>
  <c r="S36" i="4" s="1"/>
  <c r="N8" i="4"/>
  <c r="N9" i="4"/>
  <c r="N11" i="4"/>
  <c r="N13" i="4"/>
  <c r="N15" i="4"/>
  <c r="N16" i="4"/>
  <c r="O3" i="4"/>
  <c r="O5" i="4" s="1"/>
  <c r="B6" i="4"/>
  <c r="B7" i="4"/>
  <c r="B8" i="4"/>
  <c r="B9" i="4"/>
  <c r="B10" i="4"/>
  <c r="B11" i="4"/>
  <c r="B12" i="4"/>
  <c r="B13" i="4"/>
  <c r="B14" i="4"/>
  <c r="B15" i="4"/>
  <c r="B16" i="4"/>
  <c r="B5" i="4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O2" i="4" s="1"/>
  <c r="P2" i="4" s="1"/>
  <c r="Q2" i="4" s="1"/>
  <c r="R2" i="4" s="1"/>
  <c r="S2" i="4" s="1"/>
  <c r="C41" i="4"/>
  <c r="D36" i="4"/>
  <c r="E36" i="4" s="1"/>
  <c r="F36" i="4" s="1"/>
  <c r="G36" i="4" s="1"/>
  <c r="H36" i="4" s="1"/>
  <c r="I36" i="4" s="1"/>
  <c r="J36" i="4" s="1"/>
  <c r="K36" i="4" s="1"/>
  <c r="L36" i="4" s="1"/>
  <c r="M36" i="4" s="1"/>
  <c r="C36" i="4"/>
  <c r="B4" i="4"/>
  <c r="A40" i="4"/>
  <c r="A41" i="4"/>
  <c r="A42" i="4"/>
  <c r="A39" i="4"/>
  <c r="C37" i="4"/>
  <c r="C38" i="4" s="1"/>
  <c r="C3" i="4"/>
  <c r="C4" i="4" s="1"/>
  <c r="A16" i="4"/>
  <c r="A14" i="4"/>
  <c r="A15" i="4"/>
  <c r="A6" i="4"/>
  <c r="A7" i="4"/>
  <c r="A8" i="4"/>
  <c r="A9" i="4"/>
  <c r="A10" i="4"/>
  <c r="A11" i="4"/>
  <c r="A12" i="4"/>
  <c r="A13" i="4"/>
  <c r="A5" i="4"/>
  <c r="B38" i="4" l="1"/>
  <c r="B42" i="4"/>
  <c r="B41" i="4"/>
  <c r="N5" i="4"/>
  <c r="N12" i="4"/>
  <c r="N7" i="4"/>
  <c r="N39" i="4"/>
  <c r="N37" i="4"/>
  <c r="O37" i="4" s="1"/>
  <c r="P37" i="4" s="1"/>
  <c r="Q37" i="4" s="1"/>
  <c r="R37" i="4" s="1"/>
  <c r="S37" i="4" s="1"/>
  <c r="C5" i="4"/>
  <c r="C6" i="4"/>
  <c r="C7" i="4"/>
  <c r="C8" i="4"/>
  <c r="C9" i="4"/>
  <c r="C10" i="4"/>
  <c r="C11" i="4"/>
  <c r="C12" i="4"/>
  <c r="C13" i="4"/>
  <c r="C14" i="4"/>
  <c r="C15" i="4"/>
  <c r="C16" i="4"/>
  <c r="C40" i="4"/>
  <c r="B40" i="4"/>
  <c r="C39" i="4"/>
  <c r="O41" i="4"/>
  <c r="C42" i="4"/>
  <c r="O40" i="4"/>
  <c r="N4" i="4"/>
  <c r="N14" i="4"/>
  <c r="N10" i="4"/>
  <c r="N6" i="4"/>
  <c r="O38" i="4"/>
  <c r="O39" i="4"/>
  <c r="O42" i="4"/>
  <c r="O16" i="4"/>
  <c r="O14" i="4"/>
  <c r="O12" i="4"/>
  <c r="O10" i="4"/>
  <c r="O8" i="4"/>
  <c r="O6" i="4"/>
  <c r="O4" i="4"/>
  <c r="O15" i="4"/>
  <c r="O13" i="4"/>
  <c r="O11" i="4"/>
  <c r="O9" i="4"/>
  <c r="O7" i="4"/>
  <c r="P3" i="4"/>
  <c r="D37" i="4"/>
  <c r="D3" i="4"/>
  <c r="D16" i="4" l="1"/>
  <c r="D4" i="4"/>
  <c r="D5" i="4"/>
  <c r="D6" i="4"/>
  <c r="D7" i="4"/>
  <c r="D9" i="4"/>
  <c r="D11" i="4"/>
  <c r="D13" i="4"/>
  <c r="D15" i="4"/>
  <c r="D8" i="4"/>
  <c r="D10" i="4"/>
  <c r="D12" i="4"/>
  <c r="D14" i="4"/>
  <c r="D39" i="4"/>
  <c r="D41" i="4"/>
  <c r="D38" i="4"/>
  <c r="D40" i="4"/>
  <c r="D42" i="4"/>
  <c r="P41" i="4"/>
  <c r="P40" i="4"/>
  <c r="P42" i="4"/>
  <c r="P39" i="4"/>
  <c r="P38" i="4"/>
  <c r="P5" i="4"/>
  <c r="P7" i="4"/>
  <c r="P9" i="4"/>
  <c r="P11" i="4"/>
  <c r="P13" i="4"/>
  <c r="P15" i="4"/>
  <c r="P4" i="4"/>
  <c r="Q3" i="4"/>
  <c r="P6" i="4"/>
  <c r="P10" i="4"/>
  <c r="P14" i="4"/>
  <c r="P8" i="4"/>
  <c r="P12" i="4"/>
  <c r="P16" i="4"/>
  <c r="E37" i="4"/>
  <c r="E38" i="4" s="1"/>
  <c r="E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Q40" i="4"/>
  <c r="Q41" i="4"/>
  <c r="Q42" i="4"/>
  <c r="Q39" i="4"/>
  <c r="Q38" i="4"/>
  <c r="Q4" i="4"/>
  <c r="Q16" i="4"/>
  <c r="Q12" i="4"/>
  <c r="Q8" i="4"/>
  <c r="Q15" i="4"/>
  <c r="Q11" i="4"/>
  <c r="Q7" i="4"/>
  <c r="Q14" i="4"/>
  <c r="Q10" i="4"/>
  <c r="Q6" i="4"/>
  <c r="Q13" i="4"/>
  <c r="Q9" i="4"/>
  <c r="Q5" i="4"/>
  <c r="E40" i="4"/>
  <c r="E42" i="4"/>
  <c r="E39" i="4"/>
  <c r="E41" i="4"/>
  <c r="R3" i="4"/>
  <c r="F37" i="4"/>
  <c r="F38" i="4" s="1"/>
  <c r="F3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R39" i="4"/>
  <c r="R38" i="4"/>
  <c r="R40" i="4"/>
  <c r="R41" i="4"/>
  <c r="R42" i="4"/>
  <c r="R6" i="4"/>
  <c r="R8" i="4"/>
  <c r="R10" i="4"/>
  <c r="R12" i="4"/>
  <c r="R14" i="4"/>
  <c r="R16" i="4"/>
  <c r="R4" i="4"/>
  <c r="R15" i="4"/>
  <c r="R11" i="4"/>
  <c r="R7" i="4"/>
  <c r="R13" i="4"/>
  <c r="R9" i="4"/>
  <c r="R5" i="4"/>
  <c r="F39" i="4"/>
  <c r="F40" i="4"/>
  <c r="F42" i="4"/>
  <c r="F41" i="4"/>
  <c r="S3" i="4"/>
  <c r="G37" i="4"/>
  <c r="G38" i="4" s="1"/>
  <c r="G3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S42" i="4"/>
  <c r="S39" i="4"/>
  <c r="S38" i="4"/>
  <c r="S40" i="4"/>
  <c r="S41" i="4"/>
  <c r="S4" i="4"/>
  <c r="S16" i="4"/>
  <c r="S12" i="4"/>
  <c r="S8" i="4"/>
  <c r="S15" i="4"/>
  <c r="S11" i="4"/>
  <c r="S7" i="4"/>
  <c r="S14" i="4"/>
  <c r="S10" i="4"/>
  <c r="S6" i="4"/>
  <c r="S13" i="4"/>
  <c r="S9" i="4"/>
  <c r="S5" i="4"/>
  <c r="G39" i="4"/>
  <c r="G41" i="4"/>
  <c r="G40" i="4"/>
  <c r="G42" i="4"/>
  <c r="H37" i="4"/>
  <c r="H38" i="4" s="1"/>
  <c r="H3" i="4"/>
  <c r="H4" i="4" l="1"/>
  <c r="H16" i="4"/>
  <c r="H5" i="4"/>
  <c r="H6" i="4"/>
  <c r="H7" i="4"/>
  <c r="H9" i="4"/>
  <c r="H11" i="4"/>
  <c r="H13" i="4"/>
  <c r="H15" i="4"/>
  <c r="H8" i="4"/>
  <c r="H10" i="4"/>
  <c r="H12" i="4"/>
  <c r="H14" i="4"/>
  <c r="H39" i="4"/>
  <c r="H41" i="4"/>
  <c r="H40" i="4"/>
  <c r="H42" i="4"/>
  <c r="I37" i="4"/>
  <c r="I38" i="4" s="1"/>
  <c r="I3" i="4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39" i="4"/>
  <c r="I40" i="4"/>
  <c r="I41" i="4"/>
  <c r="I42" i="4"/>
  <c r="J37" i="4"/>
  <c r="J38" i="4" s="1"/>
  <c r="J3" i="4"/>
  <c r="J4" i="4" l="1"/>
  <c r="J7" i="4"/>
  <c r="J11" i="4"/>
  <c r="J15" i="4"/>
  <c r="J5" i="4"/>
  <c r="J16" i="4"/>
  <c r="J6" i="4"/>
  <c r="J13" i="4"/>
  <c r="J9" i="4"/>
  <c r="J12" i="4"/>
  <c r="J8" i="4"/>
  <c r="J14" i="4"/>
  <c r="J10" i="4"/>
  <c r="J39" i="4"/>
  <c r="J40" i="4"/>
  <c r="J41" i="4"/>
  <c r="J42" i="4"/>
  <c r="K37" i="4"/>
  <c r="K38" i="4" s="1"/>
  <c r="K3" i="4"/>
  <c r="K4" i="4" l="1"/>
  <c r="K8" i="4"/>
  <c r="K12" i="4"/>
  <c r="K15" i="4"/>
  <c r="K16" i="4"/>
  <c r="K14" i="4"/>
  <c r="K10" i="4"/>
  <c r="K6" i="4"/>
  <c r="K13" i="4"/>
  <c r="K9" i="4"/>
  <c r="K5" i="4"/>
  <c r="K11" i="4"/>
  <c r="K7" i="4"/>
  <c r="K39" i="4"/>
  <c r="K40" i="4"/>
  <c r="K41" i="4"/>
  <c r="K42" i="4"/>
  <c r="L37" i="4"/>
  <c r="L38" i="4" s="1"/>
  <c r="L3" i="4"/>
  <c r="L4" i="4" l="1"/>
  <c r="L5" i="4"/>
  <c r="L9" i="4"/>
  <c r="L13" i="4"/>
  <c r="L16" i="4"/>
  <c r="L15" i="4"/>
  <c r="L11" i="4"/>
  <c r="L7" i="4"/>
  <c r="L14" i="4"/>
  <c r="L10" i="4"/>
  <c r="L6" i="4"/>
  <c r="L12" i="4"/>
  <c r="L8" i="4"/>
  <c r="L39" i="4"/>
  <c r="L40" i="4"/>
  <c r="L41" i="4"/>
  <c r="L42" i="4"/>
  <c r="M37" i="4"/>
  <c r="M38" i="4" s="1"/>
  <c r="M3" i="4"/>
  <c r="M4" i="4" l="1"/>
  <c r="M6" i="4"/>
  <c r="M10" i="4"/>
  <c r="M14" i="4"/>
  <c r="M16" i="4"/>
  <c r="M8" i="4"/>
  <c r="M15" i="4"/>
  <c r="M11" i="4"/>
  <c r="M7" i="4"/>
  <c r="M13" i="4"/>
  <c r="M9" i="4"/>
  <c r="M5" i="4"/>
  <c r="M12" i="4"/>
  <c r="M39" i="4"/>
  <c r="M41" i="4"/>
  <c r="M42" i="4"/>
  <c r="M40" i="4"/>
</calcChain>
</file>

<file path=xl/sharedStrings.xml><?xml version="1.0" encoding="utf-8"?>
<sst xmlns="http://schemas.openxmlformats.org/spreadsheetml/2006/main" count="717" uniqueCount="238">
  <si>
    <t>+4°C</t>
  </si>
  <si>
    <t>+3°C</t>
  </si>
  <si>
    <t>+0°C</t>
  </si>
  <si>
    <t>+6°C</t>
  </si>
  <si>
    <t>+5°C</t>
  </si>
  <si>
    <t>+2°C</t>
  </si>
  <si>
    <t>+1°C</t>
  </si>
  <si>
    <t>+12°C</t>
  </si>
  <si>
    <t>+11°C</t>
  </si>
  <si>
    <t>+10°C</t>
  </si>
  <si>
    <t>+16°C</t>
  </si>
  <si>
    <t>+13°C</t>
  </si>
  <si>
    <t>+15°C</t>
  </si>
  <si>
    <t>+22°C</t>
  </si>
  <si>
    <t>+19°C</t>
  </si>
  <si>
    <t>Centrales au</t>
  </si>
  <si>
    <t>Centrales à</t>
  </si>
  <si>
    <t>Production</t>
  </si>
  <si>
    <t>Pompage</t>
  </si>
  <si>
    <t>Importation</t>
  </si>
  <si>
    <t>Exportation</t>
  </si>
  <si>
    <t>Solde</t>
  </si>
  <si>
    <t>Consommation</t>
  </si>
  <si>
    <t>Temperature</t>
  </si>
  <si>
    <t>Débit du Rhin</t>
  </si>
  <si>
    <t>fil de l'eau</t>
  </si>
  <si>
    <t>accumulation</t>
  </si>
  <si>
    <t>hydraulique</t>
  </si>
  <si>
    <t>nucléaire</t>
  </si>
  <si>
    <t>therm. class.</t>
  </si>
  <si>
    <t>d'accumulation</t>
  </si>
  <si>
    <t>importateur +</t>
  </si>
  <si>
    <t>du pays</t>
  </si>
  <si>
    <t>moyenne</t>
  </si>
  <si>
    <t>à Rheinfelden</t>
  </si>
  <si>
    <t>en %</t>
  </si>
  <si>
    <t>et divers</t>
  </si>
  <si>
    <t>exportateur -</t>
  </si>
  <si>
    <t>Bâle, Berne,</t>
  </si>
  <si>
    <t>de la moyenne</t>
  </si>
  <si>
    <t>Lausanne, Zurich</t>
  </si>
  <si>
    <t>journaliére</t>
  </si>
  <si>
    <t>mens. à long terme</t>
  </si>
  <si>
    <t>3=1+2</t>
  </si>
  <si>
    <t>6=3+4+5</t>
  </si>
  <si>
    <t>8=6-7</t>
  </si>
  <si>
    <t>11=9-10</t>
  </si>
  <si>
    <t>12=8+11</t>
  </si>
  <si>
    <t>1935 - 2013</t>
  </si>
  <si>
    <t>in GWh</t>
  </si>
  <si>
    <t>°C</t>
  </si>
  <si>
    <t>in m3/s - en m3/s</t>
  </si>
  <si>
    <t>in % - en %</t>
  </si>
  <si>
    <t>+21 °C</t>
  </si>
  <si>
    <t>1604</t>
  </si>
  <si>
    <t>+17 °C</t>
  </si>
  <si>
    <t>1726</t>
  </si>
  <si>
    <t>+23 °C</t>
  </si>
  <si>
    <t>1508</t>
  </si>
  <si>
    <t>1475</t>
  </si>
  <si>
    <t>+19 °C</t>
  </si>
  <si>
    <t>1198</t>
  </si>
  <si>
    <t>1357</t>
  </si>
  <si>
    <t>+22 °C</t>
  </si>
  <si>
    <t>1128</t>
  </si>
  <si>
    <t>+20 °C</t>
  </si>
  <si>
    <t>1041</t>
  </si>
  <si>
    <t>906</t>
  </si>
  <si>
    <t>+18 °C</t>
  </si>
  <si>
    <t>1063</t>
  </si>
  <si>
    <t>851</t>
  </si>
  <si>
    <t>+13 °C</t>
  </si>
  <si>
    <t>786</t>
  </si>
  <si>
    <t>+16 °C</t>
  </si>
  <si>
    <t>670</t>
  </si>
  <si>
    <t>+10 °C</t>
  </si>
  <si>
    <t>588</t>
  </si>
  <si>
    <t>+6 °C</t>
  </si>
  <si>
    <t>525</t>
  </si>
  <si>
    <t>535</t>
  </si>
  <si>
    <t>+8 °C</t>
  </si>
  <si>
    <t>808</t>
  </si>
  <si>
    <t>590</t>
  </si>
  <si>
    <t>+3 °C</t>
  </si>
  <si>
    <t>735</t>
  </si>
  <si>
    <t>+7 °C</t>
  </si>
  <si>
    <t>801</t>
  </si>
  <si>
    <t>915</t>
  </si>
  <si>
    <t>+1 °C</t>
  </si>
  <si>
    <t>639</t>
  </si>
  <si>
    <t>-1 °C</t>
  </si>
  <si>
    <t>611</t>
  </si>
  <si>
    <t>0 °C</t>
  </si>
  <si>
    <t>+2 °C</t>
  </si>
  <si>
    <t>468</t>
  </si>
  <si>
    <t>Landeserzeugung</t>
  </si>
  <si>
    <t>Abzuziehen:</t>
  </si>
  <si>
    <t>Verbrauch der</t>
  </si>
  <si>
    <t>Nettoerzeugung</t>
  </si>
  <si>
    <t>Production nette</t>
  </si>
  <si>
    <t>Einfuhr</t>
  </si>
  <si>
    <t>Ausfuhr</t>
  </si>
  <si>
    <t>Überschuss</t>
  </si>
  <si>
    <t>Einfuhr +</t>
  </si>
  <si>
    <t>Landes-</t>
  </si>
  <si>
    <t>verbrauch</t>
  </si>
  <si>
    <t>Laufwerke</t>
  </si>
  <si>
    <t>Speicherwerke</t>
  </si>
  <si>
    <t>Hydraulische</t>
  </si>
  <si>
    <t>Erzeugung</t>
  </si>
  <si>
    <t>Erzeugung der</t>
  </si>
  <si>
    <t>Kernkraftwerke</t>
  </si>
  <si>
    <t>Konv.-therm.</t>
  </si>
  <si>
    <t>und andere</t>
  </si>
  <si>
    <t>Total</t>
  </si>
  <si>
    <t>Speicherpumpen</t>
  </si>
  <si>
    <t>Netto</t>
  </si>
  <si>
    <t>Ausfuhr -</t>
  </si>
  <si>
    <t>12=10-11</t>
  </si>
  <si>
    <t>13=8+12</t>
  </si>
  <si>
    <t>JANUAR</t>
  </si>
  <si>
    <t>JANVIER</t>
  </si>
  <si>
    <t>FEBRUAR</t>
  </si>
  <si>
    <t>FEVRIER</t>
  </si>
  <si>
    <t>MÄRZ</t>
  </si>
  <si>
    <t>MARS</t>
  </si>
  <si>
    <t>APRIL</t>
  </si>
  <si>
    <t>AVRIL</t>
  </si>
  <si>
    <t>MAI</t>
  </si>
  <si>
    <t>JUNI</t>
  </si>
  <si>
    <t>JUIN</t>
  </si>
  <si>
    <t>JULI</t>
  </si>
  <si>
    <t>JUILLET</t>
  </si>
  <si>
    <t>AUGUST</t>
  </si>
  <si>
    <t>AOUT</t>
  </si>
  <si>
    <t>SEPTEMBER</t>
  </si>
  <si>
    <t>SEPTEMBRE</t>
  </si>
  <si>
    <t>OKTOBER</t>
  </si>
  <si>
    <t>OCTOBRE</t>
  </si>
  <si>
    <t>NOVEMBER</t>
  </si>
  <si>
    <t>NOVEMBRE</t>
  </si>
  <si>
    <t>DEZEMBER</t>
  </si>
  <si>
    <t>DECEMBRE</t>
  </si>
  <si>
    <t>1. QUARTAL</t>
  </si>
  <si>
    <t>2. QUARTAL</t>
  </si>
  <si>
    <t>3. QUARTAL</t>
  </si>
  <si>
    <t>4. QUARTAL</t>
  </si>
  <si>
    <t>GESAMTER VERBRAUCH</t>
  </si>
  <si>
    <t>SPEICHERUNG</t>
  </si>
  <si>
    <t>Verluste</t>
  </si>
  <si>
    <t>Endverbrauch</t>
  </si>
  <si>
    <t>Consommation finale</t>
  </si>
  <si>
    <t>Speicherung</t>
  </si>
  <si>
    <t>Accumulation</t>
  </si>
  <si>
    <t>Inhalt am</t>
  </si>
  <si>
    <t>Monatsende</t>
  </si>
  <si>
    <t>Änderung im</t>
  </si>
  <si>
    <t>Berichtsmonat</t>
  </si>
  <si>
    <t>Füllungsgrad</t>
  </si>
  <si>
    <t>Speicher-</t>
  </si>
  <si>
    <t>vermögen</t>
  </si>
  <si>
    <t>16=13-15</t>
  </si>
  <si>
    <t>2e</t>
  </si>
  <si>
    <t>3e</t>
  </si>
  <si>
    <t>TRIM.</t>
  </si>
  <si>
    <t>4e</t>
  </si>
  <si>
    <t>-1°C</t>
  </si>
  <si>
    <t>+8°C</t>
  </si>
  <si>
    <t>+7°C</t>
  </si>
  <si>
    <t>+14°C</t>
  </si>
  <si>
    <t>+9°C</t>
  </si>
  <si>
    <t>+21°C</t>
  </si>
  <si>
    <t>+17°C</t>
  </si>
  <si>
    <t>+25 °C</t>
  </si>
  <si>
    <t>1206</t>
  </si>
  <si>
    <t>1073</t>
  </si>
  <si>
    <t>+24 °C</t>
  </si>
  <si>
    <t>881</t>
  </si>
  <si>
    <t>812</t>
  </si>
  <si>
    <t>773</t>
  </si>
  <si>
    <t>678</t>
  </si>
  <si>
    <t>662</t>
  </si>
  <si>
    <t>+15 °C</t>
  </si>
  <si>
    <t>863</t>
  </si>
  <si>
    <t>718</t>
  </si>
  <si>
    <t>659</t>
  </si>
  <si>
    <t>546</t>
  </si>
  <si>
    <t>572</t>
  </si>
  <si>
    <t>729</t>
  </si>
  <si>
    <t>+ 6 °C</t>
  </si>
  <si>
    <t>640</t>
  </si>
  <si>
    <t>620</t>
  </si>
  <si>
    <t>+9 °C</t>
  </si>
  <si>
    <t>500</t>
  </si>
  <si>
    <t>476</t>
  </si>
  <si>
    <t>453</t>
  </si>
  <si>
    <t>753</t>
  </si>
  <si>
    <t>+4 °C</t>
  </si>
  <si>
    <t>734</t>
  </si>
  <si>
    <t>+5 °C</t>
  </si>
  <si>
    <t>616</t>
  </si>
  <si>
    <t>566</t>
  </si>
  <si>
    <t>542</t>
  </si>
  <si>
    <t>456</t>
  </si>
  <si>
    <t>+20°C</t>
  </si>
  <si>
    <t>+23°C</t>
  </si>
  <si>
    <t>+18°C</t>
  </si>
  <si>
    <t>-3°C</t>
  </si>
  <si>
    <t>+25°C</t>
  </si>
  <si>
    <t>-5°C</t>
  </si>
  <si>
    <t>-9°C</t>
  </si>
  <si>
    <t>+24°C</t>
  </si>
  <si>
    <t>+4° C</t>
  </si>
  <si>
    <t>-4°C</t>
  </si>
  <si>
    <t>+1° C</t>
  </si>
  <si>
    <t>-2°C</t>
  </si>
  <si>
    <t>+26°C</t>
  </si>
  <si>
    <t>Prod_Laufwasser</t>
  </si>
  <si>
    <t>Prod_Speicherwerke</t>
  </si>
  <si>
    <t>Prod_Hydro</t>
  </si>
  <si>
    <t>Prod_Konv</t>
  </si>
  <si>
    <t>Prod_Nuklear</t>
  </si>
  <si>
    <t>Prod_Sum</t>
  </si>
  <si>
    <t>Cons_Pumpen</t>
  </si>
  <si>
    <t>Prod_Sum_Net</t>
  </si>
  <si>
    <t>Import</t>
  </si>
  <si>
    <t>Export</t>
  </si>
  <si>
    <t>Cons_Tot</t>
  </si>
  <si>
    <t>Cons_Verluste</t>
  </si>
  <si>
    <t>Cons_End_Sum</t>
  </si>
  <si>
    <t>Store_Change</t>
  </si>
  <si>
    <t>Store_amount</t>
  </si>
  <si>
    <t>Store_usage</t>
  </si>
  <si>
    <t>Store_Capacity</t>
  </si>
  <si>
    <t>QUARTAL</t>
  </si>
  <si>
    <t>1er</t>
  </si>
  <si>
    <t>Zeile überpringen (1)</t>
  </si>
  <si>
    <t>Date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</si>
</sst>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Segoe UI"/>
      <family val="2"/>
    </font>
    <font>
      <sz val="8"/>
      <color rgb="FF333333"/>
      <name val="Helvetica"/>
      <family val="2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9" fontId="0" fillId="0" borderId="0" xfId="0" applyNumberFormat="1"/>
    <xf numFmtId="3" fontId="0" fillId="0" borderId="0" xfId="0" applyNumberFormat="1"/>
    <xf numFmtId="0" fontId="1" fillId="3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17" fontId="0" fillId="0" borderId="0" xfId="0" applyNumberFormat="1"/>
    <xf numFmtId="0" fontId="1" fillId="3" borderId="0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right" vertical="top" wrapText="1"/>
    </xf>
    <xf numFmtId="0" fontId="0" fillId="4" borderId="0" xfId="0" applyFill="1"/>
    <xf numFmtId="0" fontId="2" fillId="0" borderId="0" xfId="0" applyFont="1" applyFill="1"/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</cellXfs>
  <cellStyles count="1"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Helvetica"/>
        <scheme val="none"/>
      </font>
      <fill>
        <patternFill patternType="solid">
          <fgColor indexed="64"/>
          <bgColor rgb="FFF9F9F9"/>
        </patternFill>
      </fill>
      <alignment horizontal="center" vertical="top" textRotation="0" wrapText="1" indent="0" justifyLastLine="0" shrinkToFit="0" readingOrder="0"/>
    </dxf>
    <dxf>
      <numFmt numFmtId="22" formatCode="mmm\ 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'Monthly Production Values'!$A$10:$A$93</c:f>
              <c:numCache>
                <c:formatCode>mmm\-yy</c:formatCode>
                <c:ptCount val="8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'Monthly Production Values'!$L$10:$L$93</c:f>
              <c:numCache>
                <c:formatCode>General</c:formatCode>
                <c:ptCount val="84"/>
                <c:pt idx="0">
                  <c:v>827</c:v>
                </c:pt>
                <c:pt idx="1">
                  <c:v>836</c:v>
                </c:pt>
                <c:pt idx="2">
                  <c:v>979</c:v>
                </c:pt>
                <c:pt idx="3">
                  <c:v>417</c:v>
                </c:pt>
                <c:pt idx="4">
                  <c:v>-699</c:v>
                </c:pt>
                <c:pt idx="5">
                  <c:v>-1031</c:v>
                </c:pt>
                <c:pt idx="6">
                  <c:v>-1535</c:v>
                </c:pt>
                <c:pt idx="7">
                  <c:v>-463</c:v>
                </c:pt>
                <c:pt idx="8">
                  <c:v>86</c:v>
                </c:pt>
                <c:pt idx="9">
                  <c:v>35</c:v>
                </c:pt>
                <c:pt idx="10">
                  <c:v>530</c:v>
                </c:pt>
                <c:pt idx="11">
                  <c:v>538</c:v>
                </c:pt>
                <c:pt idx="12">
                  <c:v>949</c:v>
                </c:pt>
                <c:pt idx="13">
                  <c:v>990</c:v>
                </c:pt>
                <c:pt idx="14">
                  <c:v>1200</c:v>
                </c:pt>
                <c:pt idx="15">
                  <c:v>264</c:v>
                </c:pt>
                <c:pt idx="16">
                  <c:v>-278</c:v>
                </c:pt>
                <c:pt idx="17">
                  <c:v>-224</c:v>
                </c:pt>
                <c:pt idx="18">
                  <c:v>-1011</c:v>
                </c:pt>
                <c:pt idx="19">
                  <c:v>83</c:v>
                </c:pt>
                <c:pt idx="20">
                  <c:v>-643</c:v>
                </c:pt>
                <c:pt idx="21">
                  <c:v>-107</c:v>
                </c:pt>
                <c:pt idx="22">
                  <c:v>544</c:v>
                </c:pt>
                <c:pt idx="23">
                  <c:v>820</c:v>
                </c:pt>
                <c:pt idx="24">
                  <c:v>716</c:v>
                </c:pt>
                <c:pt idx="25">
                  <c:v>924</c:v>
                </c:pt>
                <c:pt idx="26">
                  <c:v>894</c:v>
                </c:pt>
                <c:pt idx="27">
                  <c:v>242</c:v>
                </c:pt>
                <c:pt idx="28">
                  <c:v>-1369</c:v>
                </c:pt>
                <c:pt idx="29">
                  <c:v>-1268</c:v>
                </c:pt>
                <c:pt idx="30">
                  <c:v>-2165</c:v>
                </c:pt>
                <c:pt idx="31">
                  <c:v>-908</c:v>
                </c:pt>
                <c:pt idx="32">
                  <c:v>-81</c:v>
                </c:pt>
                <c:pt idx="33">
                  <c:v>159</c:v>
                </c:pt>
                <c:pt idx="34">
                  <c:v>157</c:v>
                </c:pt>
                <c:pt idx="35">
                  <c:v>499</c:v>
                </c:pt>
                <c:pt idx="36">
                  <c:v>406</c:v>
                </c:pt>
                <c:pt idx="37">
                  <c:v>349</c:v>
                </c:pt>
                <c:pt idx="38">
                  <c:v>869</c:v>
                </c:pt>
                <c:pt idx="39">
                  <c:v>180</c:v>
                </c:pt>
                <c:pt idx="40">
                  <c:v>-1011</c:v>
                </c:pt>
                <c:pt idx="41">
                  <c:v>-875</c:v>
                </c:pt>
                <c:pt idx="42">
                  <c:v>-1545</c:v>
                </c:pt>
                <c:pt idx="43">
                  <c:v>-1106</c:v>
                </c:pt>
                <c:pt idx="44">
                  <c:v>297</c:v>
                </c:pt>
                <c:pt idx="45">
                  <c:v>-287</c:v>
                </c:pt>
                <c:pt idx="46">
                  <c:v>-190</c:v>
                </c:pt>
                <c:pt idx="47">
                  <c:v>517</c:v>
                </c:pt>
                <c:pt idx="48">
                  <c:v>889</c:v>
                </c:pt>
                <c:pt idx="49">
                  <c:v>544</c:v>
                </c:pt>
                <c:pt idx="50">
                  <c:v>97</c:v>
                </c:pt>
                <c:pt idx="51">
                  <c:v>-526</c:v>
                </c:pt>
                <c:pt idx="52">
                  <c:v>-1199</c:v>
                </c:pt>
                <c:pt idx="53">
                  <c:v>-1061</c:v>
                </c:pt>
                <c:pt idx="54">
                  <c:v>-1929</c:v>
                </c:pt>
                <c:pt idx="55">
                  <c:v>-1007</c:v>
                </c:pt>
                <c:pt idx="56">
                  <c:v>-436</c:v>
                </c:pt>
                <c:pt idx="57">
                  <c:v>-432</c:v>
                </c:pt>
                <c:pt idx="58">
                  <c:v>-453</c:v>
                </c:pt>
                <c:pt idx="59">
                  <c:v>22</c:v>
                </c:pt>
                <c:pt idx="60">
                  <c:v>362</c:v>
                </c:pt>
                <c:pt idx="61">
                  <c:v>387</c:v>
                </c:pt>
                <c:pt idx="62">
                  <c:v>639</c:v>
                </c:pt>
                <c:pt idx="63">
                  <c:v>32</c:v>
                </c:pt>
                <c:pt idx="64">
                  <c:v>-1571</c:v>
                </c:pt>
                <c:pt idx="65">
                  <c:v>-1512</c:v>
                </c:pt>
                <c:pt idx="66">
                  <c:v>-1558</c:v>
                </c:pt>
                <c:pt idx="67">
                  <c:v>77</c:v>
                </c:pt>
                <c:pt idx="68">
                  <c:v>237</c:v>
                </c:pt>
                <c:pt idx="69">
                  <c:v>273</c:v>
                </c:pt>
                <c:pt idx="70">
                  <c:v>494</c:v>
                </c:pt>
                <c:pt idx="71">
                  <c:v>1105</c:v>
                </c:pt>
                <c:pt idx="72">
                  <c:v>1382</c:v>
                </c:pt>
                <c:pt idx="73">
                  <c:v>893</c:v>
                </c:pt>
                <c:pt idx="74">
                  <c:v>900</c:v>
                </c:pt>
                <c:pt idx="75">
                  <c:v>-244</c:v>
                </c:pt>
                <c:pt idx="76">
                  <c:v>-841</c:v>
                </c:pt>
                <c:pt idx="77">
                  <c:v>-1493</c:v>
                </c:pt>
                <c:pt idx="78">
                  <c:v>-1761</c:v>
                </c:pt>
                <c:pt idx="79">
                  <c:v>-75</c:v>
                </c:pt>
                <c:pt idx="80">
                  <c:v>162</c:v>
                </c:pt>
                <c:pt idx="81">
                  <c:v>1498</c:v>
                </c:pt>
                <c:pt idx="82">
                  <c:v>1837</c:v>
                </c:pt>
                <c:pt idx="83">
                  <c:v>1665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46912"/>
        <c:axId val="190248448"/>
      </c:barChart>
      <c:dateAx>
        <c:axId val="190246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0248448"/>
        <c:crosses val="autoZero"/>
        <c:auto val="1"/>
        <c:lblOffset val="100"/>
        <c:baseTimeUnit val="months"/>
      </c:dateAx>
      <c:valAx>
        <c:axId val="1902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'BFE Mittwochswerte 2016'!$A$7:$A$423</c:f>
              <c:numCache>
                <c:formatCode>m/d/yyyy</c:formatCode>
                <c:ptCount val="417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42011</c:v>
                </c:pt>
                <c:pt idx="53">
                  <c:v>42018</c:v>
                </c:pt>
                <c:pt idx="54">
                  <c:v>42025</c:v>
                </c:pt>
                <c:pt idx="55">
                  <c:v>42032</c:v>
                </c:pt>
                <c:pt idx="56">
                  <c:v>42039</c:v>
                </c:pt>
                <c:pt idx="57">
                  <c:v>42046</c:v>
                </c:pt>
                <c:pt idx="58">
                  <c:v>42053</c:v>
                </c:pt>
                <c:pt idx="59">
                  <c:v>42060</c:v>
                </c:pt>
                <c:pt idx="60">
                  <c:v>42067</c:v>
                </c:pt>
                <c:pt idx="61">
                  <c:v>42074</c:v>
                </c:pt>
                <c:pt idx="62">
                  <c:v>42081</c:v>
                </c:pt>
                <c:pt idx="63">
                  <c:v>42088</c:v>
                </c:pt>
                <c:pt idx="64">
                  <c:v>42095</c:v>
                </c:pt>
                <c:pt idx="65">
                  <c:v>42102</c:v>
                </c:pt>
                <c:pt idx="66">
                  <c:v>42109</c:v>
                </c:pt>
                <c:pt idx="67">
                  <c:v>42116</c:v>
                </c:pt>
                <c:pt idx="68">
                  <c:v>42123</c:v>
                </c:pt>
                <c:pt idx="69">
                  <c:v>42130</c:v>
                </c:pt>
                <c:pt idx="70">
                  <c:v>42137</c:v>
                </c:pt>
                <c:pt idx="71">
                  <c:v>42144</c:v>
                </c:pt>
                <c:pt idx="72">
                  <c:v>42151</c:v>
                </c:pt>
                <c:pt idx="73">
                  <c:v>42158</c:v>
                </c:pt>
                <c:pt idx="74">
                  <c:v>42165</c:v>
                </c:pt>
                <c:pt idx="75">
                  <c:v>42172</c:v>
                </c:pt>
                <c:pt idx="76">
                  <c:v>42179</c:v>
                </c:pt>
                <c:pt idx="77">
                  <c:v>42186</c:v>
                </c:pt>
                <c:pt idx="78">
                  <c:v>42193</c:v>
                </c:pt>
                <c:pt idx="79">
                  <c:v>42200</c:v>
                </c:pt>
                <c:pt idx="80">
                  <c:v>42207</c:v>
                </c:pt>
                <c:pt idx="81">
                  <c:v>42214</c:v>
                </c:pt>
                <c:pt idx="82">
                  <c:v>42221</c:v>
                </c:pt>
                <c:pt idx="83">
                  <c:v>42228</c:v>
                </c:pt>
                <c:pt idx="84">
                  <c:v>42235</c:v>
                </c:pt>
                <c:pt idx="85">
                  <c:v>42242</c:v>
                </c:pt>
                <c:pt idx="86">
                  <c:v>42249</c:v>
                </c:pt>
                <c:pt idx="87">
                  <c:v>42256</c:v>
                </c:pt>
                <c:pt idx="88">
                  <c:v>42263</c:v>
                </c:pt>
                <c:pt idx="89">
                  <c:v>42270</c:v>
                </c:pt>
                <c:pt idx="90">
                  <c:v>42277</c:v>
                </c:pt>
                <c:pt idx="91">
                  <c:v>42284</c:v>
                </c:pt>
                <c:pt idx="92">
                  <c:v>42291</c:v>
                </c:pt>
                <c:pt idx="93">
                  <c:v>42298</c:v>
                </c:pt>
                <c:pt idx="94">
                  <c:v>42305</c:v>
                </c:pt>
                <c:pt idx="95">
                  <c:v>42312</c:v>
                </c:pt>
                <c:pt idx="96">
                  <c:v>42319</c:v>
                </c:pt>
                <c:pt idx="97">
                  <c:v>42326</c:v>
                </c:pt>
                <c:pt idx="98">
                  <c:v>42333</c:v>
                </c:pt>
                <c:pt idx="99">
                  <c:v>42340</c:v>
                </c:pt>
                <c:pt idx="100">
                  <c:v>42347</c:v>
                </c:pt>
                <c:pt idx="101">
                  <c:v>42354</c:v>
                </c:pt>
                <c:pt idx="102">
                  <c:v>42361</c:v>
                </c:pt>
                <c:pt idx="103">
                  <c:v>42368</c:v>
                </c:pt>
                <c:pt idx="104">
                  <c:v>41640</c:v>
                </c:pt>
                <c:pt idx="105">
                  <c:v>41647</c:v>
                </c:pt>
                <c:pt idx="106">
                  <c:v>41654</c:v>
                </c:pt>
                <c:pt idx="107">
                  <c:v>41661</c:v>
                </c:pt>
                <c:pt idx="108">
                  <c:v>41668</c:v>
                </c:pt>
                <c:pt idx="109">
                  <c:v>41675</c:v>
                </c:pt>
                <c:pt idx="110">
                  <c:v>41682</c:v>
                </c:pt>
                <c:pt idx="111">
                  <c:v>41689</c:v>
                </c:pt>
                <c:pt idx="112">
                  <c:v>41696</c:v>
                </c:pt>
                <c:pt idx="113">
                  <c:v>41703</c:v>
                </c:pt>
                <c:pt idx="114">
                  <c:v>41710</c:v>
                </c:pt>
                <c:pt idx="115">
                  <c:v>41717</c:v>
                </c:pt>
                <c:pt idx="116">
                  <c:v>41724</c:v>
                </c:pt>
                <c:pt idx="117">
                  <c:v>41731</c:v>
                </c:pt>
                <c:pt idx="118">
                  <c:v>41738</c:v>
                </c:pt>
                <c:pt idx="119">
                  <c:v>41745</c:v>
                </c:pt>
                <c:pt idx="120">
                  <c:v>41752</c:v>
                </c:pt>
                <c:pt idx="121">
                  <c:v>41759</c:v>
                </c:pt>
                <c:pt idx="122">
                  <c:v>41766</c:v>
                </c:pt>
                <c:pt idx="123">
                  <c:v>41773</c:v>
                </c:pt>
                <c:pt idx="124">
                  <c:v>41780</c:v>
                </c:pt>
                <c:pt idx="125">
                  <c:v>41787</c:v>
                </c:pt>
                <c:pt idx="126">
                  <c:v>41794</c:v>
                </c:pt>
                <c:pt idx="127">
                  <c:v>41801</c:v>
                </c:pt>
                <c:pt idx="128">
                  <c:v>41808</c:v>
                </c:pt>
                <c:pt idx="129">
                  <c:v>41815</c:v>
                </c:pt>
                <c:pt idx="130">
                  <c:v>41822</c:v>
                </c:pt>
                <c:pt idx="131">
                  <c:v>41829</c:v>
                </c:pt>
                <c:pt idx="132">
                  <c:v>41836</c:v>
                </c:pt>
                <c:pt idx="133">
                  <c:v>41843</c:v>
                </c:pt>
                <c:pt idx="134">
                  <c:v>41850</c:v>
                </c:pt>
                <c:pt idx="135">
                  <c:v>41857</c:v>
                </c:pt>
                <c:pt idx="136">
                  <c:v>41864</c:v>
                </c:pt>
                <c:pt idx="137">
                  <c:v>41871</c:v>
                </c:pt>
                <c:pt idx="138">
                  <c:v>41878</c:v>
                </c:pt>
                <c:pt idx="139">
                  <c:v>41885</c:v>
                </c:pt>
                <c:pt idx="140">
                  <c:v>41892</c:v>
                </c:pt>
                <c:pt idx="141">
                  <c:v>41899</c:v>
                </c:pt>
                <c:pt idx="142">
                  <c:v>41906</c:v>
                </c:pt>
                <c:pt idx="143">
                  <c:v>41913</c:v>
                </c:pt>
                <c:pt idx="144">
                  <c:v>41920</c:v>
                </c:pt>
                <c:pt idx="145">
                  <c:v>41927</c:v>
                </c:pt>
                <c:pt idx="146">
                  <c:v>41934</c:v>
                </c:pt>
                <c:pt idx="147">
                  <c:v>41941</c:v>
                </c:pt>
                <c:pt idx="148">
                  <c:v>41948</c:v>
                </c:pt>
                <c:pt idx="149">
                  <c:v>41955</c:v>
                </c:pt>
                <c:pt idx="150">
                  <c:v>41962</c:v>
                </c:pt>
                <c:pt idx="151">
                  <c:v>41969</c:v>
                </c:pt>
                <c:pt idx="152">
                  <c:v>41976</c:v>
                </c:pt>
                <c:pt idx="153">
                  <c:v>41983</c:v>
                </c:pt>
                <c:pt idx="154">
                  <c:v>41990</c:v>
                </c:pt>
                <c:pt idx="155">
                  <c:v>41997</c:v>
                </c:pt>
                <c:pt idx="156">
                  <c:v>42004</c:v>
                </c:pt>
                <c:pt idx="157">
                  <c:v>41276</c:v>
                </c:pt>
                <c:pt idx="158">
                  <c:v>41283</c:v>
                </c:pt>
                <c:pt idx="159">
                  <c:v>41290</c:v>
                </c:pt>
                <c:pt idx="160">
                  <c:v>41297</c:v>
                </c:pt>
                <c:pt idx="161">
                  <c:v>41304</c:v>
                </c:pt>
                <c:pt idx="162">
                  <c:v>41311</c:v>
                </c:pt>
                <c:pt idx="163">
                  <c:v>41318</c:v>
                </c:pt>
                <c:pt idx="164">
                  <c:v>41325</c:v>
                </c:pt>
                <c:pt idx="165">
                  <c:v>41332</c:v>
                </c:pt>
                <c:pt idx="166">
                  <c:v>41339</c:v>
                </c:pt>
                <c:pt idx="167">
                  <c:v>41346</c:v>
                </c:pt>
                <c:pt idx="168">
                  <c:v>41353</c:v>
                </c:pt>
                <c:pt idx="169">
                  <c:v>41360</c:v>
                </c:pt>
                <c:pt idx="170">
                  <c:v>41367</c:v>
                </c:pt>
                <c:pt idx="171">
                  <c:v>41374</c:v>
                </c:pt>
                <c:pt idx="172">
                  <c:v>41381</c:v>
                </c:pt>
                <c:pt idx="173">
                  <c:v>41388</c:v>
                </c:pt>
                <c:pt idx="174">
                  <c:v>41395</c:v>
                </c:pt>
                <c:pt idx="175">
                  <c:v>41402</c:v>
                </c:pt>
                <c:pt idx="176">
                  <c:v>41409</c:v>
                </c:pt>
                <c:pt idx="177">
                  <c:v>41416</c:v>
                </c:pt>
                <c:pt idx="178">
                  <c:v>41423</c:v>
                </c:pt>
                <c:pt idx="179">
                  <c:v>41430</c:v>
                </c:pt>
                <c:pt idx="180">
                  <c:v>41437</c:v>
                </c:pt>
                <c:pt idx="181">
                  <c:v>41444</c:v>
                </c:pt>
                <c:pt idx="182">
                  <c:v>41451</c:v>
                </c:pt>
                <c:pt idx="183">
                  <c:v>41458</c:v>
                </c:pt>
                <c:pt idx="184">
                  <c:v>41465</c:v>
                </c:pt>
                <c:pt idx="185">
                  <c:v>41472</c:v>
                </c:pt>
                <c:pt idx="186">
                  <c:v>41479</c:v>
                </c:pt>
                <c:pt idx="187">
                  <c:v>41486</c:v>
                </c:pt>
                <c:pt idx="188">
                  <c:v>41493</c:v>
                </c:pt>
                <c:pt idx="189">
                  <c:v>41500</c:v>
                </c:pt>
                <c:pt idx="190">
                  <c:v>41507</c:v>
                </c:pt>
                <c:pt idx="191">
                  <c:v>41514</c:v>
                </c:pt>
                <c:pt idx="192">
                  <c:v>41521</c:v>
                </c:pt>
                <c:pt idx="193">
                  <c:v>41528</c:v>
                </c:pt>
                <c:pt idx="194">
                  <c:v>41535</c:v>
                </c:pt>
                <c:pt idx="195">
                  <c:v>41542</c:v>
                </c:pt>
                <c:pt idx="196">
                  <c:v>41549</c:v>
                </c:pt>
                <c:pt idx="197">
                  <c:v>41556</c:v>
                </c:pt>
                <c:pt idx="198">
                  <c:v>41563</c:v>
                </c:pt>
                <c:pt idx="199">
                  <c:v>41570</c:v>
                </c:pt>
                <c:pt idx="200">
                  <c:v>41577</c:v>
                </c:pt>
                <c:pt idx="201">
                  <c:v>41584</c:v>
                </c:pt>
                <c:pt idx="202">
                  <c:v>41591</c:v>
                </c:pt>
                <c:pt idx="203">
                  <c:v>41598</c:v>
                </c:pt>
                <c:pt idx="204">
                  <c:v>41605</c:v>
                </c:pt>
                <c:pt idx="205">
                  <c:v>41612</c:v>
                </c:pt>
                <c:pt idx="206">
                  <c:v>41619</c:v>
                </c:pt>
                <c:pt idx="207">
                  <c:v>41626</c:v>
                </c:pt>
                <c:pt idx="208">
                  <c:v>41633</c:v>
                </c:pt>
                <c:pt idx="209">
                  <c:v>40912</c:v>
                </c:pt>
                <c:pt idx="210">
                  <c:v>40919</c:v>
                </c:pt>
                <c:pt idx="211">
                  <c:v>40926</c:v>
                </c:pt>
                <c:pt idx="212">
                  <c:v>40933</c:v>
                </c:pt>
                <c:pt idx="213">
                  <c:v>40940</c:v>
                </c:pt>
                <c:pt idx="214">
                  <c:v>40947</c:v>
                </c:pt>
                <c:pt idx="215">
                  <c:v>40954</c:v>
                </c:pt>
                <c:pt idx="216">
                  <c:v>40961</c:v>
                </c:pt>
                <c:pt idx="217">
                  <c:v>40968</c:v>
                </c:pt>
                <c:pt idx="218">
                  <c:v>40975</c:v>
                </c:pt>
                <c:pt idx="219">
                  <c:v>40982</c:v>
                </c:pt>
                <c:pt idx="220">
                  <c:v>40989</c:v>
                </c:pt>
                <c:pt idx="221">
                  <c:v>40996</c:v>
                </c:pt>
                <c:pt idx="222">
                  <c:v>41003</c:v>
                </c:pt>
                <c:pt idx="223">
                  <c:v>41010</c:v>
                </c:pt>
                <c:pt idx="224">
                  <c:v>41017</c:v>
                </c:pt>
                <c:pt idx="225">
                  <c:v>41024</c:v>
                </c:pt>
                <c:pt idx="226">
                  <c:v>41031</c:v>
                </c:pt>
                <c:pt idx="227">
                  <c:v>41038</c:v>
                </c:pt>
                <c:pt idx="228">
                  <c:v>41045</c:v>
                </c:pt>
                <c:pt idx="229">
                  <c:v>41052</c:v>
                </c:pt>
                <c:pt idx="230">
                  <c:v>41059</c:v>
                </c:pt>
                <c:pt idx="231">
                  <c:v>41066</c:v>
                </c:pt>
                <c:pt idx="232">
                  <c:v>41073</c:v>
                </c:pt>
                <c:pt idx="233">
                  <c:v>41080</c:v>
                </c:pt>
                <c:pt idx="234">
                  <c:v>41087</c:v>
                </c:pt>
                <c:pt idx="235">
                  <c:v>41094</c:v>
                </c:pt>
                <c:pt idx="236">
                  <c:v>41101</c:v>
                </c:pt>
                <c:pt idx="237">
                  <c:v>41108</c:v>
                </c:pt>
                <c:pt idx="238">
                  <c:v>41115</c:v>
                </c:pt>
                <c:pt idx="239">
                  <c:v>41122</c:v>
                </c:pt>
                <c:pt idx="240">
                  <c:v>41129</c:v>
                </c:pt>
                <c:pt idx="241">
                  <c:v>41136</c:v>
                </c:pt>
                <c:pt idx="242">
                  <c:v>41143</c:v>
                </c:pt>
                <c:pt idx="243">
                  <c:v>41150</c:v>
                </c:pt>
                <c:pt idx="244">
                  <c:v>41157</c:v>
                </c:pt>
                <c:pt idx="245">
                  <c:v>41164</c:v>
                </c:pt>
                <c:pt idx="246">
                  <c:v>41171</c:v>
                </c:pt>
                <c:pt idx="247">
                  <c:v>41178</c:v>
                </c:pt>
                <c:pt idx="248">
                  <c:v>41185</c:v>
                </c:pt>
                <c:pt idx="249">
                  <c:v>41192</c:v>
                </c:pt>
                <c:pt idx="250">
                  <c:v>41199</c:v>
                </c:pt>
                <c:pt idx="251">
                  <c:v>41206</c:v>
                </c:pt>
                <c:pt idx="252">
                  <c:v>41213</c:v>
                </c:pt>
                <c:pt idx="253">
                  <c:v>41220</c:v>
                </c:pt>
                <c:pt idx="254">
                  <c:v>41227</c:v>
                </c:pt>
                <c:pt idx="255">
                  <c:v>41234</c:v>
                </c:pt>
                <c:pt idx="256">
                  <c:v>41241</c:v>
                </c:pt>
                <c:pt idx="257">
                  <c:v>41248</c:v>
                </c:pt>
                <c:pt idx="258">
                  <c:v>41255</c:v>
                </c:pt>
                <c:pt idx="259">
                  <c:v>41262</c:v>
                </c:pt>
                <c:pt idx="260">
                  <c:v>41269</c:v>
                </c:pt>
                <c:pt idx="261">
                  <c:v>40548</c:v>
                </c:pt>
                <c:pt idx="262">
                  <c:v>40555</c:v>
                </c:pt>
                <c:pt idx="263">
                  <c:v>40562</c:v>
                </c:pt>
                <c:pt idx="264">
                  <c:v>40569</c:v>
                </c:pt>
                <c:pt idx="265">
                  <c:v>40576</c:v>
                </c:pt>
                <c:pt idx="266">
                  <c:v>40583</c:v>
                </c:pt>
                <c:pt idx="267">
                  <c:v>40590</c:v>
                </c:pt>
                <c:pt idx="268">
                  <c:v>40597</c:v>
                </c:pt>
                <c:pt idx="269">
                  <c:v>40604</c:v>
                </c:pt>
                <c:pt idx="270">
                  <c:v>40611</c:v>
                </c:pt>
                <c:pt idx="271">
                  <c:v>40618</c:v>
                </c:pt>
                <c:pt idx="272">
                  <c:v>40625</c:v>
                </c:pt>
                <c:pt idx="273">
                  <c:v>40632</c:v>
                </c:pt>
                <c:pt idx="274">
                  <c:v>40639</c:v>
                </c:pt>
                <c:pt idx="275">
                  <c:v>40646</c:v>
                </c:pt>
                <c:pt idx="276">
                  <c:v>40653</c:v>
                </c:pt>
                <c:pt idx="277">
                  <c:v>40660</c:v>
                </c:pt>
                <c:pt idx="278">
                  <c:v>40667</c:v>
                </c:pt>
                <c:pt idx="279">
                  <c:v>40674</c:v>
                </c:pt>
                <c:pt idx="280">
                  <c:v>40681</c:v>
                </c:pt>
                <c:pt idx="281">
                  <c:v>40688</c:v>
                </c:pt>
                <c:pt idx="282">
                  <c:v>40695</c:v>
                </c:pt>
                <c:pt idx="283">
                  <c:v>40702</c:v>
                </c:pt>
                <c:pt idx="284">
                  <c:v>40709</c:v>
                </c:pt>
                <c:pt idx="285">
                  <c:v>40716</c:v>
                </c:pt>
                <c:pt idx="286">
                  <c:v>40723</c:v>
                </c:pt>
                <c:pt idx="287">
                  <c:v>40730</c:v>
                </c:pt>
                <c:pt idx="288">
                  <c:v>40737</c:v>
                </c:pt>
                <c:pt idx="289">
                  <c:v>40744</c:v>
                </c:pt>
                <c:pt idx="290">
                  <c:v>40751</c:v>
                </c:pt>
                <c:pt idx="291">
                  <c:v>40758</c:v>
                </c:pt>
                <c:pt idx="292">
                  <c:v>40765</c:v>
                </c:pt>
                <c:pt idx="293">
                  <c:v>40772</c:v>
                </c:pt>
                <c:pt idx="294">
                  <c:v>40779</c:v>
                </c:pt>
                <c:pt idx="295">
                  <c:v>40786</c:v>
                </c:pt>
                <c:pt idx="296">
                  <c:v>40793</c:v>
                </c:pt>
                <c:pt idx="297">
                  <c:v>40800</c:v>
                </c:pt>
                <c:pt idx="298">
                  <c:v>40807</c:v>
                </c:pt>
                <c:pt idx="299">
                  <c:v>40814</c:v>
                </c:pt>
                <c:pt idx="300">
                  <c:v>40821</c:v>
                </c:pt>
                <c:pt idx="301">
                  <c:v>40828</c:v>
                </c:pt>
                <c:pt idx="302">
                  <c:v>40835</c:v>
                </c:pt>
                <c:pt idx="303">
                  <c:v>40842</c:v>
                </c:pt>
                <c:pt idx="304">
                  <c:v>40849</c:v>
                </c:pt>
                <c:pt idx="305">
                  <c:v>40856</c:v>
                </c:pt>
                <c:pt idx="306">
                  <c:v>40863</c:v>
                </c:pt>
                <c:pt idx="307">
                  <c:v>40870</c:v>
                </c:pt>
                <c:pt idx="308">
                  <c:v>40877</c:v>
                </c:pt>
                <c:pt idx="309">
                  <c:v>40884</c:v>
                </c:pt>
                <c:pt idx="310">
                  <c:v>40891</c:v>
                </c:pt>
                <c:pt idx="311">
                  <c:v>40898</c:v>
                </c:pt>
                <c:pt idx="312">
                  <c:v>40905</c:v>
                </c:pt>
                <c:pt idx="313">
                  <c:v>40184</c:v>
                </c:pt>
                <c:pt idx="314">
                  <c:v>40191</c:v>
                </c:pt>
                <c:pt idx="315">
                  <c:v>40198</c:v>
                </c:pt>
                <c:pt idx="316">
                  <c:v>40205</c:v>
                </c:pt>
                <c:pt idx="317">
                  <c:v>40212</c:v>
                </c:pt>
                <c:pt idx="318">
                  <c:v>40219</c:v>
                </c:pt>
                <c:pt idx="319">
                  <c:v>40226</c:v>
                </c:pt>
                <c:pt idx="320">
                  <c:v>40233</c:v>
                </c:pt>
                <c:pt idx="321">
                  <c:v>40240</c:v>
                </c:pt>
                <c:pt idx="322">
                  <c:v>40247</c:v>
                </c:pt>
                <c:pt idx="323">
                  <c:v>40254</c:v>
                </c:pt>
                <c:pt idx="324">
                  <c:v>40261</c:v>
                </c:pt>
                <c:pt idx="325">
                  <c:v>40268</c:v>
                </c:pt>
                <c:pt idx="326">
                  <c:v>40275</c:v>
                </c:pt>
                <c:pt idx="327">
                  <c:v>40282</c:v>
                </c:pt>
                <c:pt idx="328">
                  <c:v>40289</c:v>
                </c:pt>
                <c:pt idx="329">
                  <c:v>40296</c:v>
                </c:pt>
                <c:pt idx="330">
                  <c:v>40303</c:v>
                </c:pt>
                <c:pt idx="331">
                  <c:v>40310</c:v>
                </c:pt>
                <c:pt idx="332">
                  <c:v>40317</c:v>
                </c:pt>
                <c:pt idx="333">
                  <c:v>40324</c:v>
                </c:pt>
                <c:pt idx="334">
                  <c:v>40331</c:v>
                </c:pt>
                <c:pt idx="335">
                  <c:v>40338</c:v>
                </c:pt>
                <c:pt idx="336">
                  <c:v>40345</c:v>
                </c:pt>
                <c:pt idx="337">
                  <c:v>40352</c:v>
                </c:pt>
                <c:pt idx="338">
                  <c:v>40359</c:v>
                </c:pt>
                <c:pt idx="339">
                  <c:v>40366</c:v>
                </c:pt>
                <c:pt idx="340">
                  <c:v>40373</c:v>
                </c:pt>
                <c:pt idx="341">
                  <c:v>40380</c:v>
                </c:pt>
                <c:pt idx="342">
                  <c:v>40387</c:v>
                </c:pt>
                <c:pt idx="343">
                  <c:v>40394</c:v>
                </c:pt>
                <c:pt idx="344">
                  <c:v>40401</c:v>
                </c:pt>
                <c:pt idx="345">
                  <c:v>40408</c:v>
                </c:pt>
                <c:pt idx="346">
                  <c:v>40415</c:v>
                </c:pt>
                <c:pt idx="347">
                  <c:v>40422</c:v>
                </c:pt>
                <c:pt idx="348">
                  <c:v>40429</c:v>
                </c:pt>
                <c:pt idx="349">
                  <c:v>40436</c:v>
                </c:pt>
                <c:pt idx="350">
                  <c:v>40443</c:v>
                </c:pt>
                <c:pt idx="351">
                  <c:v>40450</c:v>
                </c:pt>
                <c:pt idx="352">
                  <c:v>40457</c:v>
                </c:pt>
                <c:pt idx="353">
                  <c:v>40464</c:v>
                </c:pt>
                <c:pt idx="354">
                  <c:v>40471</c:v>
                </c:pt>
                <c:pt idx="355">
                  <c:v>40478</c:v>
                </c:pt>
                <c:pt idx="356">
                  <c:v>40485</c:v>
                </c:pt>
                <c:pt idx="357">
                  <c:v>40492</c:v>
                </c:pt>
                <c:pt idx="358">
                  <c:v>40499</c:v>
                </c:pt>
                <c:pt idx="359">
                  <c:v>40506</c:v>
                </c:pt>
                <c:pt idx="360">
                  <c:v>40513</c:v>
                </c:pt>
                <c:pt idx="361">
                  <c:v>40520</c:v>
                </c:pt>
                <c:pt idx="362">
                  <c:v>40527</c:v>
                </c:pt>
                <c:pt idx="363">
                  <c:v>40534</c:v>
                </c:pt>
                <c:pt idx="364">
                  <c:v>40541</c:v>
                </c:pt>
                <c:pt idx="365">
                  <c:v>39820</c:v>
                </c:pt>
                <c:pt idx="366">
                  <c:v>39827</c:v>
                </c:pt>
                <c:pt idx="367">
                  <c:v>39834</c:v>
                </c:pt>
                <c:pt idx="368">
                  <c:v>39841</c:v>
                </c:pt>
                <c:pt idx="369">
                  <c:v>39848</c:v>
                </c:pt>
                <c:pt idx="370">
                  <c:v>39855</c:v>
                </c:pt>
                <c:pt idx="371">
                  <c:v>39862</c:v>
                </c:pt>
                <c:pt idx="372">
                  <c:v>39869</c:v>
                </c:pt>
                <c:pt idx="373">
                  <c:v>39876</c:v>
                </c:pt>
                <c:pt idx="374">
                  <c:v>39883</c:v>
                </c:pt>
                <c:pt idx="375">
                  <c:v>39890</c:v>
                </c:pt>
                <c:pt idx="376">
                  <c:v>39897</c:v>
                </c:pt>
                <c:pt idx="377">
                  <c:v>39904</c:v>
                </c:pt>
                <c:pt idx="378">
                  <c:v>39911</c:v>
                </c:pt>
                <c:pt idx="379">
                  <c:v>39918</c:v>
                </c:pt>
                <c:pt idx="380">
                  <c:v>39925</c:v>
                </c:pt>
                <c:pt idx="381">
                  <c:v>39932</c:v>
                </c:pt>
                <c:pt idx="382">
                  <c:v>39939</c:v>
                </c:pt>
                <c:pt idx="383">
                  <c:v>39946</c:v>
                </c:pt>
                <c:pt idx="384">
                  <c:v>39953</c:v>
                </c:pt>
                <c:pt idx="385">
                  <c:v>39960</c:v>
                </c:pt>
                <c:pt idx="386">
                  <c:v>39965</c:v>
                </c:pt>
                <c:pt idx="387">
                  <c:v>39974</c:v>
                </c:pt>
                <c:pt idx="388">
                  <c:v>39981</c:v>
                </c:pt>
                <c:pt idx="389">
                  <c:v>39988</c:v>
                </c:pt>
                <c:pt idx="390">
                  <c:v>39995</c:v>
                </c:pt>
                <c:pt idx="391">
                  <c:v>40002</c:v>
                </c:pt>
                <c:pt idx="392">
                  <c:v>40009</c:v>
                </c:pt>
                <c:pt idx="393">
                  <c:v>40016</c:v>
                </c:pt>
                <c:pt idx="394">
                  <c:v>40023</c:v>
                </c:pt>
                <c:pt idx="395">
                  <c:v>40030</c:v>
                </c:pt>
                <c:pt idx="396">
                  <c:v>40037</c:v>
                </c:pt>
                <c:pt idx="397">
                  <c:v>40044</c:v>
                </c:pt>
                <c:pt idx="398">
                  <c:v>40051</c:v>
                </c:pt>
                <c:pt idx="399">
                  <c:v>40058</c:v>
                </c:pt>
                <c:pt idx="400">
                  <c:v>40065</c:v>
                </c:pt>
                <c:pt idx="401">
                  <c:v>40072</c:v>
                </c:pt>
                <c:pt idx="402">
                  <c:v>40079</c:v>
                </c:pt>
                <c:pt idx="403">
                  <c:v>40086</c:v>
                </c:pt>
                <c:pt idx="404">
                  <c:v>40093</c:v>
                </c:pt>
                <c:pt idx="405">
                  <c:v>40100</c:v>
                </c:pt>
                <c:pt idx="406">
                  <c:v>40107</c:v>
                </c:pt>
                <c:pt idx="407">
                  <c:v>40114</c:v>
                </c:pt>
                <c:pt idx="408">
                  <c:v>40121</c:v>
                </c:pt>
                <c:pt idx="409">
                  <c:v>40128</c:v>
                </c:pt>
                <c:pt idx="410">
                  <c:v>40135</c:v>
                </c:pt>
                <c:pt idx="411">
                  <c:v>40142</c:v>
                </c:pt>
                <c:pt idx="412">
                  <c:v>40149</c:v>
                </c:pt>
                <c:pt idx="413">
                  <c:v>40156</c:v>
                </c:pt>
                <c:pt idx="414">
                  <c:v>40163</c:v>
                </c:pt>
                <c:pt idx="415">
                  <c:v>40170</c:v>
                </c:pt>
                <c:pt idx="416">
                  <c:v>40177</c:v>
                </c:pt>
              </c:numCache>
            </c:numRef>
          </c:cat>
          <c:val>
            <c:numRef>
              <c:f>'BFE Mittwochswerte 2016'!$B$7:$B$423</c:f>
              <c:numCache>
                <c:formatCode>General</c:formatCode>
                <c:ptCount val="417"/>
                <c:pt idx="0">
                  <c:v>25.4</c:v>
                </c:pt>
                <c:pt idx="1">
                  <c:v>33.1</c:v>
                </c:pt>
                <c:pt idx="2">
                  <c:v>29.5</c:v>
                </c:pt>
                <c:pt idx="3">
                  <c:v>27.9</c:v>
                </c:pt>
                <c:pt idx="4">
                  <c:v>33.700000000000003</c:v>
                </c:pt>
                <c:pt idx="5">
                  <c:v>32.6</c:v>
                </c:pt>
                <c:pt idx="6">
                  <c:v>30.2</c:v>
                </c:pt>
                <c:pt idx="7">
                  <c:v>35.700000000000003</c:v>
                </c:pt>
                <c:pt idx="8">
                  <c:v>33.700000000000003</c:v>
                </c:pt>
                <c:pt idx="9">
                  <c:v>32.700000000000003</c:v>
                </c:pt>
                <c:pt idx="10">
                  <c:v>31.2</c:v>
                </c:pt>
                <c:pt idx="11">
                  <c:v>29.7</c:v>
                </c:pt>
                <c:pt idx="12">
                  <c:v>30.7</c:v>
                </c:pt>
                <c:pt idx="13">
                  <c:v>49.1</c:v>
                </c:pt>
                <c:pt idx="14">
                  <c:v>45</c:v>
                </c:pt>
                <c:pt idx="15">
                  <c:v>50.1</c:v>
                </c:pt>
                <c:pt idx="16">
                  <c:v>46.9</c:v>
                </c:pt>
                <c:pt idx="17">
                  <c:v>48</c:v>
                </c:pt>
                <c:pt idx="18">
                  <c:v>57.4</c:v>
                </c:pt>
                <c:pt idx="19">
                  <c:v>53.9</c:v>
                </c:pt>
                <c:pt idx="20">
                  <c:v>61.7</c:v>
                </c:pt>
                <c:pt idx="21">
                  <c:v>70</c:v>
                </c:pt>
                <c:pt idx="22">
                  <c:v>75.900000000000006</c:v>
                </c:pt>
                <c:pt idx="23">
                  <c:v>74.900000000000006</c:v>
                </c:pt>
                <c:pt idx="24">
                  <c:v>70.8</c:v>
                </c:pt>
                <c:pt idx="25">
                  <c:v>75.3</c:v>
                </c:pt>
                <c:pt idx="26">
                  <c:v>77.7</c:v>
                </c:pt>
                <c:pt idx="27">
                  <c:v>78.900000000000006</c:v>
                </c:pt>
                <c:pt idx="28">
                  <c:v>73</c:v>
                </c:pt>
                <c:pt idx="29">
                  <c:v>70.400000000000006</c:v>
                </c:pt>
                <c:pt idx="30">
                  <c:v>60.9</c:v>
                </c:pt>
                <c:pt idx="31">
                  <c:v>65.599999999999994</c:v>
                </c:pt>
                <c:pt idx="32">
                  <c:v>63.2</c:v>
                </c:pt>
                <c:pt idx="33">
                  <c:v>59.9</c:v>
                </c:pt>
                <c:pt idx="34">
                  <c:v>55.6</c:v>
                </c:pt>
                <c:pt idx="35">
                  <c:v>60.5</c:v>
                </c:pt>
                <c:pt idx="36">
                  <c:v>51.7</c:v>
                </c:pt>
                <c:pt idx="37">
                  <c:v>46.1</c:v>
                </c:pt>
                <c:pt idx="38">
                  <c:v>38</c:v>
                </c:pt>
                <c:pt idx="39">
                  <c:v>29.3</c:v>
                </c:pt>
                <c:pt idx="40">
                  <c:v>28.2</c:v>
                </c:pt>
                <c:pt idx="41">
                  <c:v>28.6</c:v>
                </c:pt>
                <c:pt idx="42">
                  <c:v>38.299999999999997</c:v>
                </c:pt>
                <c:pt idx="43">
                  <c:v>28.8</c:v>
                </c:pt>
                <c:pt idx="44">
                  <c:v>29.9</c:v>
                </c:pt>
                <c:pt idx="45">
                  <c:v>30.4</c:v>
                </c:pt>
                <c:pt idx="46">
                  <c:v>39.9</c:v>
                </c:pt>
                <c:pt idx="47">
                  <c:v>29.6</c:v>
                </c:pt>
                <c:pt idx="48">
                  <c:v>36.4</c:v>
                </c:pt>
                <c:pt idx="49">
                  <c:v>26.9</c:v>
                </c:pt>
                <c:pt idx="50">
                  <c:v>23.7</c:v>
                </c:pt>
                <c:pt idx="51">
                  <c:v>27</c:v>
                </c:pt>
                <c:pt idx="52">
                  <c:v>35.5</c:v>
                </c:pt>
                <c:pt idx="53">
                  <c:v>35.700000000000003</c:v>
                </c:pt>
                <c:pt idx="54">
                  <c:v>37.299999999999997</c:v>
                </c:pt>
                <c:pt idx="55">
                  <c:v>32</c:v>
                </c:pt>
                <c:pt idx="56">
                  <c:v>28.5</c:v>
                </c:pt>
                <c:pt idx="57">
                  <c:v>26.8</c:v>
                </c:pt>
                <c:pt idx="58">
                  <c:v>26.7</c:v>
                </c:pt>
                <c:pt idx="59">
                  <c:v>28.6</c:v>
                </c:pt>
                <c:pt idx="60">
                  <c:v>39.200000000000003</c:v>
                </c:pt>
                <c:pt idx="61">
                  <c:v>33.700000000000003</c:v>
                </c:pt>
                <c:pt idx="62">
                  <c:v>31.9</c:v>
                </c:pt>
                <c:pt idx="63">
                  <c:v>34</c:v>
                </c:pt>
                <c:pt idx="64">
                  <c:v>49.9</c:v>
                </c:pt>
                <c:pt idx="65">
                  <c:v>39.1</c:v>
                </c:pt>
                <c:pt idx="66">
                  <c:v>44.8</c:v>
                </c:pt>
                <c:pt idx="67">
                  <c:v>45.7</c:v>
                </c:pt>
                <c:pt idx="68">
                  <c:v>57.1</c:v>
                </c:pt>
                <c:pt idx="69">
                  <c:v>66.400000000000006</c:v>
                </c:pt>
                <c:pt idx="70">
                  <c:v>68.8</c:v>
                </c:pt>
                <c:pt idx="71">
                  <c:v>75.099999999999994</c:v>
                </c:pt>
                <c:pt idx="72">
                  <c:v>62.5</c:v>
                </c:pt>
                <c:pt idx="73">
                  <c:v>71.2</c:v>
                </c:pt>
                <c:pt idx="74">
                  <c:v>79.900000000000006</c:v>
                </c:pt>
                <c:pt idx="75">
                  <c:v>79.599999999999994</c:v>
                </c:pt>
                <c:pt idx="76">
                  <c:v>68.599999999999994</c:v>
                </c:pt>
                <c:pt idx="77">
                  <c:v>74.599999999999994</c:v>
                </c:pt>
                <c:pt idx="78">
                  <c:v>75.8</c:v>
                </c:pt>
                <c:pt idx="79">
                  <c:v>68.599999999999994</c:v>
                </c:pt>
                <c:pt idx="80">
                  <c:v>65.2</c:v>
                </c:pt>
                <c:pt idx="81">
                  <c:v>64.3</c:v>
                </c:pt>
                <c:pt idx="82">
                  <c:v>57.5</c:v>
                </c:pt>
                <c:pt idx="83">
                  <c:v>60.9</c:v>
                </c:pt>
                <c:pt idx="84">
                  <c:v>59.9</c:v>
                </c:pt>
                <c:pt idx="85">
                  <c:v>58.1</c:v>
                </c:pt>
                <c:pt idx="86">
                  <c:v>49.3</c:v>
                </c:pt>
                <c:pt idx="87">
                  <c:v>41.5</c:v>
                </c:pt>
                <c:pt idx="88">
                  <c:v>50</c:v>
                </c:pt>
                <c:pt idx="89">
                  <c:v>50.7</c:v>
                </c:pt>
                <c:pt idx="90">
                  <c:v>36.799999999999997</c:v>
                </c:pt>
                <c:pt idx="91">
                  <c:v>41.5</c:v>
                </c:pt>
                <c:pt idx="92">
                  <c:v>37.700000000000003</c:v>
                </c:pt>
                <c:pt idx="93">
                  <c:v>31.8</c:v>
                </c:pt>
                <c:pt idx="94">
                  <c:v>36.1</c:v>
                </c:pt>
                <c:pt idx="95">
                  <c:v>31.9</c:v>
                </c:pt>
                <c:pt idx="96">
                  <c:v>26.1</c:v>
                </c:pt>
                <c:pt idx="97">
                  <c:v>24.5</c:v>
                </c:pt>
                <c:pt idx="98">
                  <c:v>33.799999999999997</c:v>
                </c:pt>
                <c:pt idx="99">
                  <c:v>34.4</c:v>
                </c:pt>
                <c:pt idx="100">
                  <c:v>31.2</c:v>
                </c:pt>
                <c:pt idx="101">
                  <c:v>26.7</c:v>
                </c:pt>
                <c:pt idx="102">
                  <c:v>25.5</c:v>
                </c:pt>
                <c:pt idx="103">
                  <c:v>20.5</c:v>
                </c:pt>
                <c:pt idx="104">
                  <c:v>28.6</c:v>
                </c:pt>
                <c:pt idx="105">
                  <c:v>32.6</c:v>
                </c:pt>
                <c:pt idx="106">
                  <c:v>35.1</c:v>
                </c:pt>
                <c:pt idx="107">
                  <c:v>34.5</c:v>
                </c:pt>
                <c:pt idx="108">
                  <c:v>28.5</c:v>
                </c:pt>
                <c:pt idx="109">
                  <c:v>33.6</c:v>
                </c:pt>
                <c:pt idx="110">
                  <c:v>32.299999999999997</c:v>
                </c:pt>
                <c:pt idx="111">
                  <c:v>31.1</c:v>
                </c:pt>
                <c:pt idx="112">
                  <c:v>36.700000000000003</c:v>
                </c:pt>
                <c:pt idx="113">
                  <c:v>27.5</c:v>
                </c:pt>
                <c:pt idx="114">
                  <c:v>28.9</c:v>
                </c:pt>
                <c:pt idx="115">
                  <c:v>34.799999999999997</c:v>
                </c:pt>
                <c:pt idx="116">
                  <c:v>36.9</c:v>
                </c:pt>
                <c:pt idx="117">
                  <c:v>36.1</c:v>
                </c:pt>
                <c:pt idx="118">
                  <c:v>44.5</c:v>
                </c:pt>
                <c:pt idx="119">
                  <c:v>42.1</c:v>
                </c:pt>
                <c:pt idx="120">
                  <c:v>37.799999999999997</c:v>
                </c:pt>
                <c:pt idx="121">
                  <c:v>49.4</c:v>
                </c:pt>
                <c:pt idx="122">
                  <c:v>55.4</c:v>
                </c:pt>
                <c:pt idx="123">
                  <c:v>54.1</c:v>
                </c:pt>
                <c:pt idx="124">
                  <c:v>54.5</c:v>
                </c:pt>
                <c:pt idx="125">
                  <c:v>66.099999999999994</c:v>
                </c:pt>
                <c:pt idx="126">
                  <c:v>62.4</c:v>
                </c:pt>
                <c:pt idx="127">
                  <c:v>67.2</c:v>
                </c:pt>
                <c:pt idx="128">
                  <c:v>60.2</c:v>
                </c:pt>
                <c:pt idx="129">
                  <c:v>71.8</c:v>
                </c:pt>
                <c:pt idx="130">
                  <c:v>67.3</c:v>
                </c:pt>
                <c:pt idx="131">
                  <c:v>74.2</c:v>
                </c:pt>
                <c:pt idx="132">
                  <c:v>73.8</c:v>
                </c:pt>
                <c:pt idx="133">
                  <c:v>77</c:v>
                </c:pt>
                <c:pt idx="134">
                  <c:v>76.8</c:v>
                </c:pt>
                <c:pt idx="135">
                  <c:v>70</c:v>
                </c:pt>
                <c:pt idx="136">
                  <c:v>75.5</c:v>
                </c:pt>
                <c:pt idx="137">
                  <c:v>61.3</c:v>
                </c:pt>
                <c:pt idx="138">
                  <c:v>67.400000000000006</c:v>
                </c:pt>
                <c:pt idx="139">
                  <c:v>64.3</c:v>
                </c:pt>
                <c:pt idx="140">
                  <c:v>58.6</c:v>
                </c:pt>
                <c:pt idx="141">
                  <c:v>49.8</c:v>
                </c:pt>
                <c:pt idx="142">
                  <c:v>47.2</c:v>
                </c:pt>
                <c:pt idx="143">
                  <c:v>41.6</c:v>
                </c:pt>
                <c:pt idx="144">
                  <c:v>39.4</c:v>
                </c:pt>
                <c:pt idx="145">
                  <c:v>48.6</c:v>
                </c:pt>
                <c:pt idx="146">
                  <c:v>45.6</c:v>
                </c:pt>
                <c:pt idx="147">
                  <c:v>43.8</c:v>
                </c:pt>
                <c:pt idx="148">
                  <c:v>45</c:v>
                </c:pt>
                <c:pt idx="149">
                  <c:v>53.6</c:v>
                </c:pt>
                <c:pt idx="150">
                  <c:v>46.8</c:v>
                </c:pt>
                <c:pt idx="151">
                  <c:v>37.200000000000003</c:v>
                </c:pt>
                <c:pt idx="152">
                  <c:v>38</c:v>
                </c:pt>
                <c:pt idx="153">
                  <c:v>38.200000000000003</c:v>
                </c:pt>
                <c:pt idx="154">
                  <c:v>31.5</c:v>
                </c:pt>
                <c:pt idx="155">
                  <c:v>26.6</c:v>
                </c:pt>
                <c:pt idx="156">
                  <c:v>27.3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32</c:v>
                </c:pt>
                <c:pt idx="160">
                  <c:v>29</c:v>
                </c:pt>
                <c:pt idx="161">
                  <c:v>36.6</c:v>
                </c:pt>
                <c:pt idx="162">
                  <c:v>35.9</c:v>
                </c:pt>
                <c:pt idx="163">
                  <c:v>33.200000000000003</c:v>
                </c:pt>
                <c:pt idx="164">
                  <c:v>30</c:v>
                </c:pt>
                <c:pt idx="165">
                  <c:v>28.2</c:v>
                </c:pt>
                <c:pt idx="166">
                  <c:v>27.6</c:v>
                </c:pt>
                <c:pt idx="167">
                  <c:v>33.9</c:v>
                </c:pt>
                <c:pt idx="168">
                  <c:v>27.6</c:v>
                </c:pt>
                <c:pt idx="169">
                  <c:v>27</c:v>
                </c:pt>
                <c:pt idx="170">
                  <c:v>31</c:v>
                </c:pt>
                <c:pt idx="171">
                  <c:v>31.2</c:v>
                </c:pt>
                <c:pt idx="172">
                  <c:v>53.6</c:v>
                </c:pt>
                <c:pt idx="173">
                  <c:v>55.1</c:v>
                </c:pt>
                <c:pt idx="174">
                  <c:v>68.400000000000006</c:v>
                </c:pt>
                <c:pt idx="175">
                  <c:v>67.599999999999994</c:v>
                </c:pt>
                <c:pt idx="176">
                  <c:v>65</c:v>
                </c:pt>
                <c:pt idx="177">
                  <c:v>59.5</c:v>
                </c:pt>
                <c:pt idx="178">
                  <c:v>58.8</c:v>
                </c:pt>
                <c:pt idx="179">
                  <c:v>62.7</c:v>
                </c:pt>
                <c:pt idx="180">
                  <c:v>65</c:v>
                </c:pt>
                <c:pt idx="181">
                  <c:v>79.7</c:v>
                </c:pt>
                <c:pt idx="182">
                  <c:v>68.900000000000006</c:v>
                </c:pt>
                <c:pt idx="183">
                  <c:v>68.8</c:v>
                </c:pt>
                <c:pt idx="184">
                  <c:v>75.3</c:v>
                </c:pt>
                <c:pt idx="185">
                  <c:v>72.2</c:v>
                </c:pt>
                <c:pt idx="186">
                  <c:v>71.099999999999994</c:v>
                </c:pt>
                <c:pt idx="187">
                  <c:v>74.5</c:v>
                </c:pt>
                <c:pt idx="188">
                  <c:v>71.099999999999994</c:v>
                </c:pt>
                <c:pt idx="189">
                  <c:v>61.4</c:v>
                </c:pt>
                <c:pt idx="190">
                  <c:v>59.3</c:v>
                </c:pt>
                <c:pt idx="191">
                  <c:v>62.7</c:v>
                </c:pt>
                <c:pt idx="192">
                  <c:v>50.6</c:v>
                </c:pt>
                <c:pt idx="193">
                  <c:v>52.7</c:v>
                </c:pt>
                <c:pt idx="194">
                  <c:v>60.6</c:v>
                </c:pt>
                <c:pt idx="195">
                  <c:v>49.5</c:v>
                </c:pt>
                <c:pt idx="196">
                  <c:v>46.7</c:v>
                </c:pt>
                <c:pt idx="197">
                  <c:v>48.6</c:v>
                </c:pt>
                <c:pt idx="198">
                  <c:v>52.6</c:v>
                </c:pt>
                <c:pt idx="199">
                  <c:v>49.1</c:v>
                </c:pt>
                <c:pt idx="200">
                  <c:v>49.7</c:v>
                </c:pt>
                <c:pt idx="201">
                  <c:v>48.9</c:v>
                </c:pt>
                <c:pt idx="202">
                  <c:v>44.1</c:v>
                </c:pt>
                <c:pt idx="203">
                  <c:v>40.799999999999997</c:v>
                </c:pt>
                <c:pt idx="204">
                  <c:v>35.299999999999997</c:v>
                </c:pt>
                <c:pt idx="205">
                  <c:v>34</c:v>
                </c:pt>
                <c:pt idx="206">
                  <c:v>32.299999999999997</c:v>
                </c:pt>
                <c:pt idx="207">
                  <c:v>28.9</c:v>
                </c:pt>
                <c:pt idx="208">
                  <c:v>27.8</c:v>
                </c:pt>
                <c:pt idx="209">
                  <c:v>34.299999999999997</c:v>
                </c:pt>
                <c:pt idx="210">
                  <c:v>33.700000000000003</c:v>
                </c:pt>
                <c:pt idx="211">
                  <c:v>29.8</c:v>
                </c:pt>
                <c:pt idx="212">
                  <c:v>33.200000000000003</c:v>
                </c:pt>
                <c:pt idx="213">
                  <c:v>30.6</c:v>
                </c:pt>
                <c:pt idx="214">
                  <c:v>30.9</c:v>
                </c:pt>
                <c:pt idx="215">
                  <c:v>25.8</c:v>
                </c:pt>
                <c:pt idx="216">
                  <c:v>23.4</c:v>
                </c:pt>
                <c:pt idx="217">
                  <c:v>33.9</c:v>
                </c:pt>
                <c:pt idx="218">
                  <c:v>35</c:v>
                </c:pt>
                <c:pt idx="219">
                  <c:v>29.8</c:v>
                </c:pt>
                <c:pt idx="220">
                  <c:v>32.1</c:v>
                </c:pt>
                <c:pt idx="221">
                  <c:v>39.1</c:v>
                </c:pt>
                <c:pt idx="222">
                  <c:v>44.3</c:v>
                </c:pt>
                <c:pt idx="223">
                  <c:v>42.1</c:v>
                </c:pt>
                <c:pt idx="224">
                  <c:v>39.4</c:v>
                </c:pt>
                <c:pt idx="225">
                  <c:v>35.200000000000003</c:v>
                </c:pt>
                <c:pt idx="226">
                  <c:v>64.5</c:v>
                </c:pt>
                <c:pt idx="227">
                  <c:v>60</c:v>
                </c:pt>
                <c:pt idx="228">
                  <c:v>67.900000000000006</c:v>
                </c:pt>
                <c:pt idx="229">
                  <c:v>69.2</c:v>
                </c:pt>
                <c:pt idx="230">
                  <c:v>67.3</c:v>
                </c:pt>
                <c:pt idx="231">
                  <c:v>74.099999999999994</c:v>
                </c:pt>
                <c:pt idx="232">
                  <c:v>69.2</c:v>
                </c:pt>
                <c:pt idx="233">
                  <c:v>75.2</c:v>
                </c:pt>
                <c:pt idx="234">
                  <c:v>77.900000000000006</c:v>
                </c:pt>
                <c:pt idx="235">
                  <c:v>78.7</c:v>
                </c:pt>
                <c:pt idx="236">
                  <c:v>71</c:v>
                </c:pt>
                <c:pt idx="237">
                  <c:v>67.599999999999994</c:v>
                </c:pt>
                <c:pt idx="238">
                  <c:v>65.599999999999994</c:v>
                </c:pt>
                <c:pt idx="239">
                  <c:v>60</c:v>
                </c:pt>
                <c:pt idx="240">
                  <c:v>63.6</c:v>
                </c:pt>
                <c:pt idx="241">
                  <c:v>49.8</c:v>
                </c:pt>
                <c:pt idx="242">
                  <c:v>57.2</c:v>
                </c:pt>
                <c:pt idx="243">
                  <c:v>56.1</c:v>
                </c:pt>
                <c:pt idx="244">
                  <c:v>57.4</c:v>
                </c:pt>
                <c:pt idx="245">
                  <c:v>58.1</c:v>
                </c:pt>
                <c:pt idx="246">
                  <c:v>49.8</c:v>
                </c:pt>
                <c:pt idx="247">
                  <c:v>53.6</c:v>
                </c:pt>
                <c:pt idx="248">
                  <c:v>44</c:v>
                </c:pt>
                <c:pt idx="249">
                  <c:v>59.7</c:v>
                </c:pt>
                <c:pt idx="250">
                  <c:v>48.9</c:v>
                </c:pt>
                <c:pt idx="251">
                  <c:v>39.9</c:v>
                </c:pt>
                <c:pt idx="252">
                  <c:v>39.200000000000003</c:v>
                </c:pt>
                <c:pt idx="253">
                  <c:v>42.8</c:v>
                </c:pt>
                <c:pt idx="254">
                  <c:v>42.8</c:v>
                </c:pt>
                <c:pt idx="255">
                  <c:v>38.1</c:v>
                </c:pt>
                <c:pt idx="256">
                  <c:v>38</c:v>
                </c:pt>
                <c:pt idx="257">
                  <c:v>37.799999999999997</c:v>
                </c:pt>
                <c:pt idx="258">
                  <c:v>36.200000000000003</c:v>
                </c:pt>
                <c:pt idx="259">
                  <c:v>38</c:v>
                </c:pt>
                <c:pt idx="260">
                  <c:v>38.700000000000003</c:v>
                </c:pt>
                <c:pt idx="261">
                  <c:v>26.7</c:v>
                </c:pt>
                <c:pt idx="262">
                  <c:v>31.2</c:v>
                </c:pt>
                <c:pt idx="263">
                  <c:v>31.3</c:v>
                </c:pt>
                <c:pt idx="264">
                  <c:v>26.4</c:v>
                </c:pt>
                <c:pt idx="265">
                  <c:v>23.3</c:v>
                </c:pt>
                <c:pt idx="266">
                  <c:v>22.5</c:v>
                </c:pt>
                <c:pt idx="267">
                  <c:v>23.4</c:v>
                </c:pt>
                <c:pt idx="268">
                  <c:v>21.5</c:v>
                </c:pt>
                <c:pt idx="269">
                  <c:v>22.8</c:v>
                </c:pt>
                <c:pt idx="270">
                  <c:v>22.8</c:v>
                </c:pt>
                <c:pt idx="271">
                  <c:v>25.4</c:v>
                </c:pt>
                <c:pt idx="272">
                  <c:v>24</c:v>
                </c:pt>
                <c:pt idx="273">
                  <c:v>24.5</c:v>
                </c:pt>
                <c:pt idx="274">
                  <c:v>38.799999999999997</c:v>
                </c:pt>
                <c:pt idx="275">
                  <c:v>44</c:v>
                </c:pt>
                <c:pt idx="276">
                  <c:v>33.799999999999997</c:v>
                </c:pt>
                <c:pt idx="277">
                  <c:v>37.6</c:v>
                </c:pt>
                <c:pt idx="278">
                  <c:v>34.299999999999997</c:v>
                </c:pt>
                <c:pt idx="279">
                  <c:v>45.3</c:v>
                </c:pt>
                <c:pt idx="280">
                  <c:v>48.9</c:v>
                </c:pt>
                <c:pt idx="281">
                  <c:v>50</c:v>
                </c:pt>
                <c:pt idx="282">
                  <c:v>58.5</c:v>
                </c:pt>
                <c:pt idx="283">
                  <c:v>59.7</c:v>
                </c:pt>
                <c:pt idx="284">
                  <c:v>54.2</c:v>
                </c:pt>
                <c:pt idx="285">
                  <c:v>64.7</c:v>
                </c:pt>
                <c:pt idx="286">
                  <c:v>55.9</c:v>
                </c:pt>
                <c:pt idx="287">
                  <c:v>69.3</c:v>
                </c:pt>
                <c:pt idx="288">
                  <c:v>69.5</c:v>
                </c:pt>
                <c:pt idx="289">
                  <c:v>71.3</c:v>
                </c:pt>
                <c:pt idx="290">
                  <c:v>60.1</c:v>
                </c:pt>
                <c:pt idx="291">
                  <c:v>61.7</c:v>
                </c:pt>
                <c:pt idx="292">
                  <c:v>56.8</c:v>
                </c:pt>
                <c:pt idx="293">
                  <c:v>59.4</c:v>
                </c:pt>
                <c:pt idx="294">
                  <c:v>59</c:v>
                </c:pt>
                <c:pt idx="295">
                  <c:v>49.3</c:v>
                </c:pt>
                <c:pt idx="296">
                  <c:v>55.1</c:v>
                </c:pt>
                <c:pt idx="297">
                  <c:v>49.7</c:v>
                </c:pt>
                <c:pt idx="298">
                  <c:v>48</c:v>
                </c:pt>
                <c:pt idx="299">
                  <c:v>43.7</c:v>
                </c:pt>
                <c:pt idx="300">
                  <c:v>37.6</c:v>
                </c:pt>
                <c:pt idx="301">
                  <c:v>59.1</c:v>
                </c:pt>
                <c:pt idx="302">
                  <c:v>43.5</c:v>
                </c:pt>
                <c:pt idx="303">
                  <c:v>31.1</c:v>
                </c:pt>
                <c:pt idx="304">
                  <c:v>26.6</c:v>
                </c:pt>
                <c:pt idx="305">
                  <c:v>30.3</c:v>
                </c:pt>
                <c:pt idx="306">
                  <c:v>24.1</c:v>
                </c:pt>
                <c:pt idx="307">
                  <c:v>24.2</c:v>
                </c:pt>
                <c:pt idx="308">
                  <c:v>22.6</c:v>
                </c:pt>
                <c:pt idx="309">
                  <c:v>29.4</c:v>
                </c:pt>
                <c:pt idx="310">
                  <c:v>28.9</c:v>
                </c:pt>
                <c:pt idx="311">
                  <c:v>29.8</c:v>
                </c:pt>
                <c:pt idx="312">
                  <c:v>28</c:v>
                </c:pt>
                <c:pt idx="313">
                  <c:v>43</c:v>
                </c:pt>
                <c:pt idx="314">
                  <c:v>28.2</c:v>
                </c:pt>
                <c:pt idx="315">
                  <c:v>25.5</c:v>
                </c:pt>
                <c:pt idx="316">
                  <c:v>24.9</c:v>
                </c:pt>
                <c:pt idx="317">
                  <c:v>23.3</c:v>
                </c:pt>
                <c:pt idx="318">
                  <c:v>25.8</c:v>
                </c:pt>
                <c:pt idx="319">
                  <c:v>23.1</c:v>
                </c:pt>
                <c:pt idx="320">
                  <c:v>25.7</c:v>
                </c:pt>
                <c:pt idx="321">
                  <c:v>29.9</c:v>
                </c:pt>
                <c:pt idx="322">
                  <c:v>27.2</c:v>
                </c:pt>
                <c:pt idx="323">
                  <c:v>22.8</c:v>
                </c:pt>
                <c:pt idx="324">
                  <c:v>34.4</c:v>
                </c:pt>
                <c:pt idx="325">
                  <c:v>35.6</c:v>
                </c:pt>
                <c:pt idx="326">
                  <c:v>31.5</c:v>
                </c:pt>
                <c:pt idx="327">
                  <c:v>31.3</c:v>
                </c:pt>
                <c:pt idx="328">
                  <c:v>31.1</c:v>
                </c:pt>
                <c:pt idx="329">
                  <c:v>45</c:v>
                </c:pt>
                <c:pt idx="330">
                  <c:v>56.8</c:v>
                </c:pt>
                <c:pt idx="331">
                  <c:v>56.7</c:v>
                </c:pt>
                <c:pt idx="332">
                  <c:v>44.9</c:v>
                </c:pt>
                <c:pt idx="333">
                  <c:v>62</c:v>
                </c:pt>
                <c:pt idx="334">
                  <c:v>65.8</c:v>
                </c:pt>
                <c:pt idx="335">
                  <c:v>76.2</c:v>
                </c:pt>
                <c:pt idx="336">
                  <c:v>77.7</c:v>
                </c:pt>
                <c:pt idx="337">
                  <c:v>73.7</c:v>
                </c:pt>
                <c:pt idx="338">
                  <c:v>74.099999999999994</c:v>
                </c:pt>
                <c:pt idx="339">
                  <c:v>71.8</c:v>
                </c:pt>
                <c:pt idx="340">
                  <c:v>71.3</c:v>
                </c:pt>
                <c:pt idx="341">
                  <c:v>64.599999999999994</c:v>
                </c:pt>
                <c:pt idx="342">
                  <c:v>60.8</c:v>
                </c:pt>
                <c:pt idx="343">
                  <c:v>65</c:v>
                </c:pt>
                <c:pt idx="344">
                  <c:v>63.8</c:v>
                </c:pt>
                <c:pt idx="345">
                  <c:v>66.8</c:v>
                </c:pt>
                <c:pt idx="346">
                  <c:v>68.900000000000006</c:v>
                </c:pt>
                <c:pt idx="347">
                  <c:v>57.1</c:v>
                </c:pt>
                <c:pt idx="348">
                  <c:v>61.5</c:v>
                </c:pt>
                <c:pt idx="349">
                  <c:v>51</c:v>
                </c:pt>
                <c:pt idx="350">
                  <c:v>51.3</c:v>
                </c:pt>
                <c:pt idx="351">
                  <c:v>45.8</c:v>
                </c:pt>
                <c:pt idx="352">
                  <c:v>48.3</c:v>
                </c:pt>
                <c:pt idx="353">
                  <c:v>39</c:v>
                </c:pt>
                <c:pt idx="354">
                  <c:v>35.700000000000003</c:v>
                </c:pt>
                <c:pt idx="355">
                  <c:v>35.799999999999997</c:v>
                </c:pt>
                <c:pt idx="356">
                  <c:v>39.4</c:v>
                </c:pt>
                <c:pt idx="357">
                  <c:v>32.1</c:v>
                </c:pt>
                <c:pt idx="358">
                  <c:v>40.9</c:v>
                </c:pt>
                <c:pt idx="359">
                  <c:v>34.299999999999997</c:v>
                </c:pt>
                <c:pt idx="360">
                  <c:v>31.6</c:v>
                </c:pt>
                <c:pt idx="361">
                  <c:v>38.700000000000003</c:v>
                </c:pt>
                <c:pt idx="362">
                  <c:v>34.9</c:v>
                </c:pt>
                <c:pt idx="363">
                  <c:v>32.700000000000003</c:v>
                </c:pt>
                <c:pt idx="364">
                  <c:v>25.7</c:v>
                </c:pt>
                <c:pt idx="365">
                  <c:v>26.9</c:v>
                </c:pt>
                <c:pt idx="366">
                  <c:v>23.9</c:v>
                </c:pt>
                <c:pt idx="367">
                  <c:v>29</c:v>
                </c:pt>
                <c:pt idx="368">
                  <c:v>29.4</c:v>
                </c:pt>
                <c:pt idx="369">
                  <c:v>23.6</c:v>
                </c:pt>
                <c:pt idx="370">
                  <c:v>26.6</c:v>
                </c:pt>
                <c:pt idx="371">
                  <c:v>25</c:v>
                </c:pt>
                <c:pt idx="372">
                  <c:v>22.7</c:v>
                </c:pt>
                <c:pt idx="373">
                  <c:v>28.5</c:v>
                </c:pt>
                <c:pt idx="374">
                  <c:v>28.2</c:v>
                </c:pt>
                <c:pt idx="375">
                  <c:v>33.9</c:v>
                </c:pt>
                <c:pt idx="376">
                  <c:v>34</c:v>
                </c:pt>
                <c:pt idx="377">
                  <c:v>36</c:v>
                </c:pt>
                <c:pt idx="378">
                  <c:v>49.1</c:v>
                </c:pt>
                <c:pt idx="379">
                  <c:v>50.7</c:v>
                </c:pt>
                <c:pt idx="380">
                  <c:v>49.5</c:v>
                </c:pt>
                <c:pt idx="381">
                  <c:v>51.5</c:v>
                </c:pt>
                <c:pt idx="382">
                  <c:v>48.8</c:v>
                </c:pt>
                <c:pt idx="383">
                  <c:v>63.6</c:v>
                </c:pt>
                <c:pt idx="384">
                  <c:v>65.8</c:v>
                </c:pt>
                <c:pt idx="385">
                  <c:v>69.599999999999994</c:v>
                </c:pt>
                <c:pt idx="386">
                  <c:v>69.5</c:v>
                </c:pt>
                <c:pt idx="387">
                  <c:v>63</c:v>
                </c:pt>
                <c:pt idx="388">
                  <c:v>78.400000000000006</c:v>
                </c:pt>
                <c:pt idx="389">
                  <c:v>69.099999999999994</c:v>
                </c:pt>
                <c:pt idx="390">
                  <c:v>74.900000000000006</c:v>
                </c:pt>
                <c:pt idx="391">
                  <c:v>73.7</c:v>
                </c:pt>
                <c:pt idx="392">
                  <c:v>71.7</c:v>
                </c:pt>
                <c:pt idx="393">
                  <c:v>72.599999999999994</c:v>
                </c:pt>
                <c:pt idx="394">
                  <c:v>78.8</c:v>
                </c:pt>
                <c:pt idx="395">
                  <c:v>68.099999999999994</c:v>
                </c:pt>
                <c:pt idx="396">
                  <c:v>71.599999999999994</c:v>
                </c:pt>
                <c:pt idx="397">
                  <c:v>62.2</c:v>
                </c:pt>
                <c:pt idx="398">
                  <c:v>62.5</c:v>
                </c:pt>
                <c:pt idx="399">
                  <c:v>56.9</c:v>
                </c:pt>
                <c:pt idx="400">
                  <c:v>45.5</c:v>
                </c:pt>
                <c:pt idx="401">
                  <c:v>36.5</c:v>
                </c:pt>
                <c:pt idx="402">
                  <c:v>36.5</c:v>
                </c:pt>
                <c:pt idx="403">
                  <c:v>43.2</c:v>
                </c:pt>
                <c:pt idx="404">
                  <c:v>37.700000000000003</c:v>
                </c:pt>
                <c:pt idx="405">
                  <c:v>28.9</c:v>
                </c:pt>
                <c:pt idx="406">
                  <c:v>26.3</c:v>
                </c:pt>
                <c:pt idx="407">
                  <c:v>27.1</c:v>
                </c:pt>
                <c:pt idx="408">
                  <c:v>31</c:v>
                </c:pt>
                <c:pt idx="409">
                  <c:v>27.1</c:v>
                </c:pt>
                <c:pt idx="410">
                  <c:v>35.9</c:v>
                </c:pt>
                <c:pt idx="411">
                  <c:v>32.299999999999997</c:v>
                </c:pt>
                <c:pt idx="412">
                  <c:v>30.4</c:v>
                </c:pt>
                <c:pt idx="413">
                  <c:v>36.299999999999997</c:v>
                </c:pt>
                <c:pt idx="414">
                  <c:v>31.7</c:v>
                </c:pt>
                <c:pt idx="415">
                  <c:v>31.2</c:v>
                </c:pt>
                <c:pt idx="416">
                  <c:v>34.799999999999997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'BFE Mittwochswerte 2016'!$A$7:$A$423</c:f>
              <c:numCache>
                <c:formatCode>m/d/yyyy</c:formatCode>
                <c:ptCount val="417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42011</c:v>
                </c:pt>
                <c:pt idx="53">
                  <c:v>42018</c:v>
                </c:pt>
                <c:pt idx="54">
                  <c:v>42025</c:v>
                </c:pt>
                <c:pt idx="55">
                  <c:v>42032</c:v>
                </c:pt>
                <c:pt idx="56">
                  <c:v>42039</c:v>
                </c:pt>
                <c:pt idx="57">
                  <c:v>42046</c:v>
                </c:pt>
                <c:pt idx="58">
                  <c:v>42053</c:v>
                </c:pt>
                <c:pt idx="59">
                  <c:v>42060</c:v>
                </c:pt>
                <c:pt idx="60">
                  <c:v>42067</c:v>
                </c:pt>
                <c:pt idx="61">
                  <c:v>42074</c:v>
                </c:pt>
                <c:pt idx="62">
                  <c:v>42081</c:v>
                </c:pt>
                <c:pt idx="63">
                  <c:v>42088</c:v>
                </c:pt>
                <c:pt idx="64">
                  <c:v>42095</c:v>
                </c:pt>
                <c:pt idx="65">
                  <c:v>42102</c:v>
                </c:pt>
                <c:pt idx="66">
                  <c:v>42109</c:v>
                </c:pt>
                <c:pt idx="67">
                  <c:v>42116</c:v>
                </c:pt>
                <c:pt idx="68">
                  <c:v>42123</c:v>
                </c:pt>
                <c:pt idx="69">
                  <c:v>42130</c:v>
                </c:pt>
                <c:pt idx="70">
                  <c:v>42137</c:v>
                </c:pt>
                <c:pt idx="71">
                  <c:v>42144</c:v>
                </c:pt>
                <c:pt idx="72">
                  <c:v>42151</c:v>
                </c:pt>
                <c:pt idx="73">
                  <c:v>42158</c:v>
                </c:pt>
                <c:pt idx="74">
                  <c:v>42165</c:v>
                </c:pt>
                <c:pt idx="75">
                  <c:v>42172</c:v>
                </c:pt>
                <c:pt idx="76">
                  <c:v>42179</c:v>
                </c:pt>
                <c:pt idx="77">
                  <c:v>42186</c:v>
                </c:pt>
                <c:pt idx="78">
                  <c:v>42193</c:v>
                </c:pt>
                <c:pt idx="79">
                  <c:v>42200</c:v>
                </c:pt>
                <c:pt idx="80">
                  <c:v>42207</c:v>
                </c:pt>
                <c:pt idx="81">
                  <c:v>42214</c:v>
                </c:pt>
                <c:pt idx="82">
                  <c:v>42221</c:v>
                </c:pt>
                <c:pt idx="83">
                  <c:v>42228</c:v>
                </c:pt>
                <c:pt idx="84">
                  <c:v>42235</c:v>
                </c:pt>
                <c:pt idx="85">
                  <c:v>42242</c:v>
                </c:pt>
                <c:pt idx="86">
                  <c:v>42249</c:v>
                </c:pt>
                <c:pt idx="87">
                  <c:v>42256</c:v>
                </c:pt>
                <c:pt idx="88">
                  <c:v>42263</c:v>
                </c:pt>
                <c:pt idx="89">
                  <c:v>42270</c:v>
                </c:pt>
                <c:pt idx="90">
                  <c:v>42277</c:v>
                </c:pt>
                <c:pt idx="91">
                  <c:v>42284</c:v>
                </c:pt>
                <c:pt idx="92">
                  <c:v>42291</c:v>
                </c:pt>
                <c:pt idx="93">
                  <c:v>42298</c:v>
                </c:pt>
                <c:pt idx="94">
                  <c:v>42305</c:v>
                </c:pt>
                <c:pt idx="95">
                  <c:v>42312</c:v>
                </c:pt>
                <c:pt idx="96">
                  <c:v>42319</c:v>
                </c:pt>
                <c:pt idx="97">
                  <c:v>42326</c:v>
                </c:pt>
                <c:pt idx="98">
                  <c:v>42333</c:v>
                </c:pt>
                <c:pt idx="99">
                  <c:v>42340</c:v>
                </c:pt>
                <c:pt idx="100">
                  <c:v>42347</c:v>
                </c:pt>
                <c:pt idx="101">
                  <c:v>42354</c:v>
                </c:pt>
                <c:pt idx="102">
                  <c:v>42361</c:v>
                </c:pt>
                <c:pt idx="103">
                  <c:v>42368</c:v>
                </c:pt>
                <c:pt idx="104">
                  <c:v>41640</c:v>
                </c:pt>
                <c:pt idx="105">
                  <c:v>41647</c:v>
                </c:pt>
                <c:pt idx="106">
                  <c:v>41654</c:v>
                </c:pt>
                <c:pt idx="107">
                  <c:v>41661</c:v>
                </c:pt>
                <c:pt idx="108">
                  <c:v>41668</c:v>
                </c:pt>
                <c:pt idx="109">
                  <c:v>41675</c:v>
                </c:pt>
                <c:pt idx="110">
                  <c:v>41682</c:v>
                </c:pt>
                <c:pt idx="111">
                  <c:v>41689</c:v>
                </c:pt>
                <c:pt idx="112">
                  <c:v>41696</c:v>
                </c:pt>
                <c:pt idx="113">
                  <c:v>41703</c:v>
                </c:pt>
                <c:pt idx="114">
                  <c:v>41710</c:v>
                </c:pt>
                <c:pt idx="115">
                  <c:v>41717</c:v>
                </c:pt>
                <c:pt idx="116">
                  <c:v>41724</c:v>
                </c:pt>
                <c:pt idx="117">
                  <c:v>41731</c:v>
                </c:pt>
                <c:pt idx="118">
                  <c:v>41738</c:v>
                </c:pt>
                <c:pt idx="119">
                  <c:v>41745</c:v>
                </c:pt>
                <c:pt idx="120">
                  <c:v>41752</c:v>
                </c:pt>
                <c:pt idx="121">
                  <c:v>41759</c:v>
                </c:pt>
                <c:pt idx="122">
                  <c:v>41766</c:v>
                </c:pt>
                <c:pt idx="123">
                  <c:v>41773</c:v>
                </c:pt>
                <c:pt idx="124">
                  <c:v>41780</c:v>
                </c:pt>
                <c:pt idx="125">
                  <c:v>41787</c:v>
                </c:pt>
                <c:pt idx="126">
                  <c:v>41794</c:v>
                </c:pt>
                <c:pt idx="127">
                  <c:v>41801</c:v>
                </c:pt>
                <c:pt idx="128">
                  <c:v>41808</c:v>
                </c:pt>
                <c:pt idx="129">
                  <c:v>41815</c:v>
                </c:pt>
                <c:pt idx="130">
                  <c:v>41822</c:v>
                </c:pt>
                <c:pt idx="131">
                  <c:v>41829</c:v>
                </c:pt>
                <c:pt idx="132">
                  <c:v>41836</c:v>
                </c:pt>
                <c:pt idx="133">
                  <c:v>41843</c:v>
                </c:pt>
                <c:pt idx="134">
                  <c:v>41850</c:v>
                </c:pt>
                <c:pt idx="135">
                  <c:v>41857</c:v>
                </c:pt>
                <c:pt idx="136">
                  <c:v>41864</c:v>
                </c:pt>
                <c:pt idx="137">
                  <c:v>41871</c:v>
                </c:pt>
                <c:pt idx="138">
                  <c:v>41878</c:v>
                </c:pt>
                <c:pt idx="139">
                  <c:v>41885</c:v>
                </c:pt>
                <c:pt idx="140">
                  <c:v>41892</c:v>
                </c:pt>
                <c:pt idx="141">
                  <c:v>41899</c:v>
                </c:pt>
                <c:pt idx="142">
                  <c:v>41906</c:v>
                </c:pt>
                <c:pt idx="143">
                  <c:v>41913</c:v>
                </c:pt>
                <c:pt idx="144">
                  <c:v>41920</c:v>
                </c:pt>
                <c:pt idx="145">
                  <c:v>41927</c:v>
                </c:pt>
                <c:pt idx="146">
                  <c:v>41934</c:v>
                </c:pt>
                <c:pt idx="147">
                  <c:v>41941</c:v>
                </c:pt>
                <c:pt idx="148">
                  <c:v>41948</c:v>
                </c:pt>
                <c:pt idx="149">
                  <c:v>41955</c:v>
                </c:pt>
                <c:pt idx="150">
                  <c:v>41962</c:v>
                </c:pt>
                <c:pt idx="151">
                  <c:v>41969</c:v>
                </c:pt>
                <c:pt idx="152">
                  <c:v>41976</c:v>
                </c:pt>
                <c:pt idx="153">
                  <c:v>41983</c:v>
                </c:pt>
                <c:pt idx="154">
                  <c:v>41990</c:v>
                </c:pt>
                <c:pt idx="155">
                  <c:v>41997</c:v>
                </c:pt>
                <c:pt idx="156">
                  <c:v>42004</c:v>
                </c:pt>
                <c:pt idx="157">
                  <c:v>41276</c:v>
                </c:pt>
                <c:pt idx="158">
                  <c:v>41283</c:v>
                </c:pt>
                <c:pt idx="159">
                  <c:v>41290</c:v>
                </c:pt>
                <c:pt idx="160">
                  <c:v>41297</c:v>
                </c:pt>
                <c:pt idx="161">
                  <c:v>41304</c:v>
                </c:pt>
                <c:pt idx="162">
                  <c:v>41311</c:v>
                </c:pt>
                <c:pt idx="163">
                  <c:v>41318</c:v>
                </c:pt>
                <c:pt idx="164">
                  <c:v>41325</c:v>
                </c:pt>
                <c:pt idx="165">
                  <c:v>41332</c:v>
                </c:pt>
                <c:pt idx="166">
                  <c:v>41339</c:v>
                </c:pt>
                <c:pt idx="167">
                  <c:v>41346</c:v>
                </c:pt>
                <c:pt idx="168">
                  <c:v>41353</c:v>
                </c:pt>
                <c:pt idx="169">
                  <c:v>41360</c:v>
                </c:pt>
                <c:pt idx="170">
                  <c:v>41367</c:v>
                </c:pt>
                <c:pt idx="171">
                  <c:v>41374</c:v>
                </c:pt>
                <c:pt idx="172">
                  <c:v>41381</c:v>
                </c:pt>
                <c:pt idx="173">
                  <c:v>41388</c:v>
                </c:pt>
                <c:pt idx="174">
                  <c:v>41395</c:v>
                </c:pt>
                <c:pt idx="175">
                  <c:v>41402</c:v>
                </c:pt>
                <c:pt idx="176">
                  <c:v>41409</c:v>
                </c:pt>
                <c:pt idx="177">
                  <c:v>41416</c:v>
                </c:pt>
                <c:pt idx="178">
                  <c:v>41423</c:v>
                </c:pt>
                <c:pt idx="179">
                  <c:v>41430</c:v>
                </c:pt>
                <c:pt idx="180">
                  <c:v>41437</c:v>
                </c:pt>
                <c:pt idx="181">
                  <c:v>41444</c:v>
                </c:pt>
                <c:pt idx="182">
                  <c:v>41451</c:v>
                </c:pt>
                <c:pt idx="183">
                  <c:v>41458</c:v>
                </c:pt>
                <c:pt idx="184">
                  <c:v>41465</c:v>
                </c:pt>
                <c:pt idx="185">
                  <c:v>41472</c:v>
                </c:pt>
                <c:pt idx="186">
                  <c:v>41479</c:v>
                </c:pt>
                <c:pt idx="187">
                  <c:v>41486</c:v>
                </c:pt>
                <c:pt idx="188">
                  <c:v>41493</c:v>
                </c:pt>
                <c:pt idx="189">
                  <c:v>41500</c:v>
                </c:pt>
                <c:pt idx="190">
                  <c:v>41507</c:v>
                </c:pt>
                <c:pt idx="191">
                  <c:v>41514</c:v>
                </c:pt>
                <c:pt idx="192">
                  <c:v>41521</c:v>
                </c:pt>
                <c:pt idx="193">
                  <c:v>41528</c:v>
                </c:pt>
                <c:pt idx="194">
                  <c:v>41535</c:v>
                </c:pt>
                <c:pt idx="195">
                  <c:v>41542</c:v>
                </c:pt>
                <c:pt idx="196">
                  <c:v>41549</c:v>
                </c:pt>
                <c:pt idx="197">
                  <c:v>41556</c:v>
                </c:pt>
                <c:pt idx="198">
                  <c:v>41563</c:v>
                </c:pt>
                <c:pt idx="199">
                  <c:v>41570</c:v>
                </c:pt>
                <c:pt idx="200">
                  <c:v>41577</c:v>
                </c:pt>
                <c:pt idx="201">
                  <c:v>41584</c:v>
                </c:pt>
                <c:pt idx="202">
                  <c:v>41591</c:v>
                </c:pt>
                <c:pt idx="203">
                  <c:v>41598</c:v>
                </c:pt>
                <c:pt idx="204">
                  <c:v>41605</c:v>
                </c:pt>
                <c:pt idx="205">
                  <c:v>41612</c:v>
                </c:pt>
                <c:pt idx="206">
                  <c:v>41619</c:v>
                </c:pt>
                <c:pt idx="207">
                  <c:v>41626</c:v>
                </c:pt>
                <c:pt idx="208">
                  <c:v>41633</c:v>
                </c:pt>
                <c:pt idx="209">
                  <c:v>40912</c:v>
                </c:pt>
                <c:pt idx="210">
                  <c:v>40919</c:v>
                </c:pt>
                <c:pt idx="211">
                  <c:v>40926</c:v>
                </c:pt>
                <c:pt idx="212">
                  <c:v>40933</c:v>
                </c:pt>
                <c:pt idx="213">
                  <c:v>40940</c:v>
                </c:pt>
                <c:pt idx="214">
                  <c:v>40947</c:v>
                </c:pt>
                <c:pt idx="215">
                  <c:v>40954</c:v>
                </c:pt>
                <c:pt idx="216">
                  <c:v>40961</c:v>
                </c:pt>
                <c:pt idx="217">
                  <c:v>40968</c:v>
                </c:pt>
                <c:pt idx="218">
                  <c:v>40975</c:v>
                </c:pt>
                <c:pt idx="219">
                  <c:v>40982</c:v>
                </c:pt>
                <c:pt idx="220">
                  <c:v>40989</c:v>
                </c:pt>
                <c:pt idx="221">
                  <c:v>40996</c:v>
                </c:pt>
                <c:pt idx="222">
                  <c:v>41003</c:v>
                </c:pt>
                <c:pt idx="223">
                  <c:v>41010</c:v>
                </c:pt>
                <c:pt idx="224">
                  <c:v>41017</c:v>
                </c:pt>
                <c:pt idx="225">
                  <c:v>41024</c:v>
                </c:pt>
                <c:pt idx="226">
                  <c:v>41031</c:v>
                </c:pt>
                <c:pt idx="227">
                  <c:v>41038</c:v>
                </c:pt>
                <c:pt idx="228">
                  <c:v>41045</c:v>
                </c:pt>
                <c:pt idx="229">
                  <c:v>41052</c:v>
                </c:pt>
                <c:pt idx="230">
                  <c:v>41059</c:v>
                </c:pt>
                <c:pt idx="231">
                  <c:v>41066</c:v>
                </c:pt>
                <c:pt idx="232">
                  <c:v>41073</c:v>
                </c:pt>
                <c:pt idx="233">
                  <c:v>41080</c:v>
                </c:pt>
                <c:pt idx="234">
                  <c:v>41087</c:v>
                </c:pt>
                <c:pt idx="235">
                  <c:v>41094</c:v>
                </c:pt>
                <c:pt idx="236">
                  <c:v>41101</c:v>
                </c:pt>
                <c:pt idx="237">
                  <c:v>41108</c:v>
                </c:pt>
                <c:pt idx="238">
                  <c:v>41115</c:v>
                </c:pt>
                <c:pt idx="239">
                  <c:v>41122</c:v>
                </c:pt>
                <c:pt idx="240">
                  <c:v>41129</c:v>
                </c:pt>
                <c:pt idx="241">
                  <c:v>41136</c:v>
                </c:pt>
                <c:pt idx="242">
                  <c:v>41143</c:v>
                </c:pt>
                <c:pt idx="243">
                  <c:v>41150</c:v>
                </c:pt>
                <c:pt idx="244">
                  <c:v>41157</c:v>
                </c:pt>
                <c:pt idx="245">
                  <c:v>41164</c:v>
                </c:pt>
                <c:pt idx="246">
                  <c:v>41171</c:v>
                </c:pt>
                <c:pt idx="247">
                  <c:v>41178</c:v>
                </c:pt>
                <c:pt idx="248">
                  <c:v>41185</c:v>
                </c:pt>
                <c:pt idx="249">
                  <c:v>41192</c:v>
                </c:pt>
                <c:pt idx="250">
                  <c:v>41199</c:v>
                </c:pt>
                <c:pt idx="251">
                  <c:v>41206</c:v>
                </c:pt>
                <c:pt idx="252">
                  <c:v>41213</c:v>
                </c:pt>
                <c:pt idx="253">
                  <c:v>41220</c:v>
                </c:pt>
                <c:pt idx="254">
                  <c:v>41227</c:v>
                </c:pt>
                <c:pt idx="255">
                  <c:v>41234</c:v>
                </c:pt>
                <c:pt idx="256">
                  <c:v>41241</c:v>
                </c:pt>
                <c:pt idx="257">
                  <c:v>41248</c:v>
                </c:pt>
                <c:pt idx="258">
                  <c:v>41255</c:v>
                </c:pt>
                <c:pt idx="259">
                  <c:v>41262</c:v>
                </c:pt>
                <c:pt idx="260">
                  <c:v>41269</c:v>
                </c:pt>
                <c:pt idx="261">
                  <c:v>40548</c:v>
                </c:pt>
                <c:pt idx="262">
                  <c:v>40555</c:v>
                </c:pt>
                <c:pt idx="263">
                  <c:v>40562</c:v>
                </c:pt>
                <c:pt idx="264">
                  <c:v>40569</c:v>
                </c:pt>
                <c:pt idx="265">
                  <c:v>40576</c:v>
                </c:pt>
                <c:pt idx="266">
                  <c:v>40583</c:v>
                </c:pt>
                <c:pt idx="267">
                  <c:v>40590</c:v>
                </c:pt>
                <c:pt idx="268">
                  <c:v>40597</c:v>
                </c:pt>
                <c:pt idx="269">
                  <c:v>40604</c:v>
                </c:pt>
                <c:pt idx="270">
                  <c:v>40611</c:v>
                </c:pt>
                <c:pt idx="271">
                  <c:v>40618</c:v>
                </c:pt>
                <c:pt idx="272">
                  <c:v>40625</c:v>
                </c:pt>
                <c:pt idx="273">
                  <c:v>40632</c:v>
                </c:pt>
                <c:pt idx="274">
                  <c:v>40639</c:v>
                </c:pt>
                <c:pt idx="275">
                  <c:v>40646</c:v>
                </c:pt>
                <c:pt idx="276">
                  <c:v>40653</c:v>
                </c:pt>
                <c:pt idx="277">
                  <c:v>40660</c:v>
                </c:pt>
                <c:pt idx="278">
                  <c:v>40667</c:v>
                </c:pt>
                <c:pt idx="279">
                  <c:v>40674</c:v>
                </c:pt>
                <c:pt idx="280">
                  <c:v>40681</c:v>
                </c:pt>
                <c:pt idx="281">
                  <c:v>40688</c:v>
                </c:pt>
                <c:pt idx="282">
                  <c:v>40695</c:v>
                </c:pt>
                <c:pt idx="283">
                  <c:v>40702</c:v>
                </c:pt>
                <c:pt idx="284">
                  <c:v>40709</c:v>
                </c:pt>
                <c:pt idx="285">
                  <c:v>40716</c:v>
                </c:pt>
                <c:pt idx="286">
                  <c:v>40723</c:v>
                </c:pt>
                <c:pt idx="287">
                  <c:v>40730</c:v>
                </c:pt>
                <c:pt idx="288">
                  <c:v>40737</c:v>
                </c:pt>
                <c:pt idx="289">
                  <c:v>40744</c:v>
                </c:pt>
                <c:pt idx="290">
                  <c:v>40751</c:v>
                </c:pt>
                <c:pt idx="291">
                  <c:v>40758</c:v>
                </c:pt>
                <c:pt idx="292">
                  <c:v>40765</c:v>
                </c:pt>
                <c:pt idx="293">
                  <c:v>40772</c:v>
                </c:pt>
                <c:pt idx="294">
                  <c:v>40779</c:v>
                </c:pt>
                <c:pt idx="295">
                  <c:v>40786</c:v>
                </c:pt>
                <c:pt idx="296">
                  <c:v>40793</c:v>
                </c:pt>
                <c:pt idx="297">
                  <c:v>40800</c:v>
                </c:pt>
                <c:pt idx="298">
                  <c:v>40807</c:v>
                </c:pt>
                <c:pt idx="299">
                  <c:v>40814</c:v>
                </c:pt>
                <c:pt idx="300">
                  <c:v>40821</c:v>
                </c:pt>
                <c:pt idx="301">
                  <c:v>40828</c:v>
                </c:pt>
                <c:pt idx="302">
                  <c:v>40835</c:v>
                </c:pt>
                <c:pt idx="303">
                  <c:v>40842</c:v>
                </c:pt>
                <c:pt idx="304">
                  <c:v>40849</c:v>
                </c:pt>
                <c:pt idx="305">
                  <c:v>40856</c:v>
                </c:pt>
                <c:pt idx="306">
                  <c:v>40863</c:v>
                </c:pt>
                <c:pt idx="307">
                  <c:v>40870</c:v>
                </c:pt>
                <c:pt idx="308">
                  <c:v>40877</c:v>
                </c:pt>
                <c:pt idx="309">
                  <c:v>40884</c:v>
                </c:pt>
                <c:pt idx="310">
                  <c:v>40891</c:v>
                </c:pt>
                <c:pt idx="311">
                  <c:v>40898</c:v>
                </c:pt>
                <c:pt idx="312">
                  <c:v>40905</c:v>
                </c:pt>
                <c:pt idx="313">
                  <c:v>40184</c:v>
                </c:pt>
                <c:pt idx="314">
                  <c:v>40191</c:v>
                </c:pt>
                <c:pt idx="315">
                  <c:v>40198</c:v>
                </c:pt>
                <c:pt idx="316">
                  <c:v>40205</c:v>
                </c:pt>
                <c:pt idx="317">
                  <c:v>40212</c:v>
                </c:pt>
                <c:pt idx="318">
                  <c:v>40219</c:v>
                </c:pt>
                <c:pt idx="319">
                  <c:v>40226</c:v>
                </c:pt>
                <c:pt idx="320">
                  <c:v>40233</c:v>
                </c:pt>
                <c:pt idx="321">
                  <c:v>40240</c:v>
                </c:pt>
                <c:pt idx="322">
                  <c:v>40247</c:v>
                </c:pt>
                <c:pt idx="323">
                  <c:v>40254</c:v>
                </c:pt>
                <c:pt idx="324">
                  <c:v>40261</c:v>
                </c:pt>
                <c:pt idx="325">
                  <c:v>40268</c:v>
                </c:pt>
                <c:pt idx="326">
                  <c:v>40275</c:v>
                </c:pt>
                <c:pt idx="327">
                  <c:v>40282</c:v>
                </c:pt>
                <c:pt idx="328">
                  <c:v>40289</c:v>
                </c:pt>
                <c:pt idx="329">
                  <c:v>40296</c:v>
                </c:pt>
                <c:pt idx="330">
                  <c:v>40303</c:v>
                </c:pt>
                <c:pt idx="331">
                  <c:v>40310</c:v>
                </c:pt>
                <c:pt idx="332">
                  <c:v>40317</c:v>
                </c:pt>
                <c:pt idx="333">
                  <c:v>40324</c:v>
                </c:pt>
                <c:pt idx="334">
                  <c:v>40331</c:v>
                </c:pt>
                <c:pt idx="335">
                  <c:v>40338</c:v>
                </c:pt>
                <c:pt idx="336">
                  <c:v>40345</c:v>
                </c:pt>
                <c:pt idx="337">
                  <c:v>40352</c:v>
                </c:pt>
                <c:pt idx="338">
                  <c:v>40359</c:v>
                </c:pt>
                <c:pt idx="339">
                  <c:v>40366</c:v>
                </c:pt>
                <c:pt idx="340">
                  <c:v>40373</c:v>
                </c:pt>
                <c:pt idx="341">
                  <c:v>40380</c:v>
                </c:pt>
                <c:pt idx="342">
                  <c:v>40387</c:v>
                </c:pt>
                <c:pt idx="343">
                  <c:v>40394</c:v>
                </c:pt>
                <c:pt idx="344">
                  <c:v>40401</c:v>
                </c:pt>
                <c:pt idx="345">
                  <c:v>40408</c:v>
                </c:pt>
                <c:pt idx="346">
                  <c:v>40415</c:v>
                </c:pt>
                <c:pt idx="347">
                  <c:v>40422</c:v>
                </c:pt>
                <c:pt idx="348">
                  <c:v>40429</c:v>
                </c:pt>
                <c:pt idx="349">
                  <c:v>40436</c:v>
                </c:pt>
                <c:pt idx="350">
                  <c:v>40443</c:v>
                </c:pt>
                <c:pt idx="351">
                  <c:v>40450</c:v>
                </c:pt>
                <c:pt idx="352">
                  <c:v>40457</c:v>
                </c:pt>
                <c:pt idx="353">
                  <c:v>40464</c:v>
                </c:pt>
                <c:pt idx="354">
                  <c:v>40471</c:v>
                </c:pt>
                <c:pt idx="355">
                  <c:v>40478</c:v>
                </c:pt>
                <c:pt idx="356">
                  <c:v>40485</c:v>
                </c:pt>
                <c:pt idx="357">
                  <c:v>40492</c:v>
                </c:pt>
                <c:pt idx="358">
                  <c:v>40499</c:v>
                </c:pt>
                <c:pt idx="359">
                  <c:v>40506</c:v>
                </c:pt>
                <c:pt idx="360">
                  <c:v>40513</c:v>
                </c:pt>
                <c:pt idx="361">
                  <c:v>40520</c:v>
                </c:pt>
                <c:pt idx="362">
                  <c:v>40527</c:v>
                </c:pt>
                <c:pt idx="363">
                  <c:v>40534</c:v>
                </c:pt>
                <c:pt idx="364">
                  <c:v>40541</c:v>
                </c:pt>
                <c:pt idx="365">
                  <c:v>39820</c:v>
                </c:pt>
                <c:pt idx="366">
                  <c:v>39827</c:v>
                </c:pt>
                <c:pt idx="367">
                  <c:v>39834</c:v>
                </c:pt>
                <c:pt idx="368">
                  <c:v>39841</c:v>
                </c:pt>
                <c:pt idx="369">
                  <c:v>39848</c:v>
                </c:pt>
                <c:pt idx="370">
                  <c:v>39855</c:v>
                </c:pt>
                <c:pt idx="371">
                  <c:v>39862</c:v>
                </c:pt>
                <c:pt idx="372">
                  <c:v>39869</c:v>
                </c:pt>
                <c:pt idx="373">
                  <c:v>39876</c:v>
                </c:pt>
                <c:pt idx="374">
                  <c:v>39883</c:v>
                </c:pt>
                <c:pt idx="375">
                  <c:v>39890</c:v>
                </c:pt>
                <c:pt idx="376">
                  <c:v>39897</c:v>
                </c:pt>
                <c:pt idx="377">
                  <c:v>39904</c:v>
                </c:pt>
                <c:pt idx="378">
                  <c:v>39911</c:v>
                </c:pt>
                <c:pt idx="379">
                  <c:v>39918</c:v>
                </c:pt>
                <c:pt idx="380">
                  <c:v>39925</c:v>
                </c:pt>
                <c:pt idx="381">
                  <c:v>39932</c:v>
                </c:pt>
                <c:pt idx="382">
                  <c:v>39939</c:v>
                </c:pt>
                <c:pt idx="383">
                  <c:v>39946</c:v>
                </c:pt>
                <c:pt idx="384">
                  <c:v>39953</c:v>
                </c:pt>
                <c:pt idx="385">
                  <c:v>39960</c:v>
                </c:pt>
                <c:pt idx="386">
                  <c:v>39965</c:v>
                </c:pt>
                <c:pt idx="387">
                  <c:v>39974</c:v>
                </c:pt>
                <c:pt idx="388">
                  <c:v>39981</c:v>
                </c:pt>
                <c:pt idx="389">
                  <c:v>39988</c:v>
                </c:pt>
                <c:pt idx="390">
                  <c:v>39995</c:v>
                </c:pt>
                <c:pt idx="391">
                  <c:v>40002</c:v>
                </c:pt>
                <c:pt idx="392">
                  <c:v>40009</c:v>
                </c:pt>
                <c:pt idx="393">
                  <c:v>40016</c:v>
                </c:pt>
                <c:pt idx="394">
                  <c:v>40023</c:v>
                </c:pt>
                <c:pt idx="395">
                  <c:v>40030</c:v>
                </c:pt>
                <c:pt idx="396">
                  <c:v>40037</c:v>
                </c:pt>
                <c:pt idx="397">
                  <c:v>40044</c:v>
                </c:pt>
                <c:pt idx="398">
                  <c:v>40051</c:v>
                </c:pt>
                <c:pt idx="399">
                  <c:v>40058</c:v>
                </c:pt>
                <c:pt idx="400">
                  <c:v>40065</c:v>
                </c:pt>
                <c:pt idx="401">
                  <c:v>40072</c:v>
                </c:pt>
                <c:pt idx="402">
                  <c:v>40079</c:v>
                </c:pt>
                <c:pt idx="403">
                  <c:v>40086</c:v>
                </c:pt>
                <c:pt idx="404">
                  <c:v>40093</c:v>
                </c:pt>
                <c:pt idx="405">
                  <c:v>40100</c:v>
                </c:pt>
                <c:pt idx="406">
                  <c:v>40107</c:v>
                </c:pt>
                <c:pt idx="407">
                  <c:v>40114</c:v>
                </c:pt>
                <c:pt idx="408">
                  <c:v>40121</c:v>
                </c:pt>
                <c:pt idx="409">
                  <c:v>40128</c:v>
                </c:pt>
                <c:pt idx="410">
                  <c:v>40135</c:v>
                </c:pt>
                <c:pt idx="411">
                  <c:v>40142</c:v>
                </c:pt>
                <c:pt idx="412">
                  <c:v>40149</c:v>
                </c:pt>
                <c:pt idx="413">
                  <c:v>40156</c:v>
                </c:pt>
                <c:pt idx="414">
                  <c:v>40163</c:v>
                </c:pt>
                <c:pt idx="415">
                  <c:v>40170</c:v>
                </c:pt>
                <c:pt idx="416">
                  <c:v>40177</c:v>
                </c:pt>
              </c:numCache>
            </c:numRef>
          </c:cat>
          <c:val>
            <c:numRef>
              <c:f>'BFE Mittwochswerte 2016'!$C$7:$C$423</c:f>
              <c:numCache>
                <c:formatCode>General</c:formatCode>
                <c:ptCount val="417"/>
                <c:pt idx="0">
                  <c:v>28.2</c:v>
                </c:pt>
                <c:pt idx="1">
                  <c:v>44.2</c:v>
                </c:pt>
                <c:pt idx="2">
                  <c:v>80.400000000000006</c:v>
                </c:pt>
                <c:pt idx="3">
                  <c:v>61.9</c:v>
                </c:pt>
                <c:pt idx="4">
                  <c:v>53.9</c:v>
                </c:pt>
                <c:pt idx="5">
                  <c:v>49.1</c:v>
                </c:pt>
                <c:pt idx="6">
                  <c:v>66</c:v>
                </c:pt>
                <c:pt idx="7">
                  <c:v>46.7</c:v>
                </c:pt>
                <c:pt idx="8">
                  <c:v>54</c:v>
                </c:pt>
                <c:pt idx="9">
                  <c:v>55.2</c:v>
                </c:pt>
                <c:pt idx="10">
                  <c:v>67.8</c:v>
                </c:pt>
                <c:pt idx="11">
                  <c:v>46.1</c:v>
                </c:pt>
                <c:pt idx="12">
                  <c:v>46.3</c:v>
                </c:pt>
                <c:pt idx="13">
                  <c:v>40.9</c:v>
                </c:pt>
                <c:pt idx="14">
                  <c:v>57.7</c:v>
                </c:pt>
                <c:pt idx="15">
                  <c:v>54.1</c:v>
                </c:pt>
                <c:pt idx="16">
                  <c:v>58.3</c:v>
                </c:pt>
                <c:pt idx="17">
                  <c:v>56.5</c:v>
                </c:pt>
                <c:pt idx="18">
                  <c:v>55.1</c:v>
                </c:pt>
                <c:pt idx="19">
                  <c:v>64.5</c:v>
                </c:pt>
                <c:pt idx="20">
                  <c:v>68.099999999999994</c:v>
                </c:pt>
                <c:pt idx="21">
                  <c:v>82.5</c:v>
                </c:pt>
                <c:pt idx="22">
                  <c:v>84.7</c:v>
                </c:pt>
                <c:pt idx="23">
                  <c:v>86.3</c:v>
                </c:pt>
                <c:pt idx="24">
                  <c:v>93.7</c:v>
                </c:pt>
                <c:pt idx="25">
                  <c:v>71.8</c:v>
                </c:pt>
                <c:pt idx="26">
                  <c:v>62.9</c:v>
                </c:pt>
                <c:pt idx="27">
                  <c:v>74.8</c:v>
                </c:pt>
                <c:pt idx="28">
                  <c:v>75.599999999999994</c:v>
                </c:pt>
                <c:pt idx="29">
                  <c:v>64.900000000000006</c:v>
                </c:pt>
                <c:pt idx="30">
                  <c:v>50.4</c:v>
                </c:pt>
                <c:pt idx="31">
                  <c:v>51.1</c:v>
                </c:pt>
                <c:pt idx="32">
                  <c:v>57.5</c:v>
                </c:pt>
                <c:pt idx="33">
                  <c:v>53.7</c:v>
                </c:pt>
                <c:pt idx="34">
                  <c:v>80.099999999999994</c:v>
                </c:pt>
                <c:pt idx="35">
                  <c:v>67.599999999999994</c:v>
                </c:pt>
                <c:pt idx="36">
                  <c:v>75.900000000000006</c:v>
                </c:pt>
                <c:pt idx="37">
                  <c:v>69.400000000000006</c:v>
                </c:pt>
                <c:pt idx="38">
                  <c:v>55.5</c:v>
                </c:pt>
                <c:pt idx="39">
                  <c:v>40.700000000000003</c:v>
                </c:pt>
                <c:pt idx="40">
                  <c:v>61.8</c:v>
                </c:pt>
                <c:pt idx="41">
                  <c:v>67.3</c:v>
                </c:pt>
                <c:pt idx="42">
                  <c:v>43.4</c:v>
                </c:pt>
                <c:pt idx="43">
                  <c:v>35.6</c:v>
                </c:pt>
                <c:pt idx="44">
                  <c:v>57.7</c:v>
                </c:pt>
                <c:pt idx="45">
                  <c:v>35.4</c:v>
                </c:pt>
                <c:pt idx="46">
                  <c:v>47.8</c:v>
                </c:pt>
                <c:pt idx="47">
                  <c:v>94.6</c:v>
                </c:pt>
                <c:pt idx="48">
                  <c:v>83.8</c:v>
                </c:pt>
                <c:pt idx="49">
                  <c:v>96.6</c:v>
                </c:pt>
                <c:pt idx="50">
                  <c:v>95.2</c:v>
                </c:pt>
                <c:pt idx="51">
                  <c:v>51.8</c:v>
                </c:pt>
                <c:pt idx="52">
                  <c:v>77.400000000000006</c:v>
                </c:pt>
                <c:pt idx="53">
                  <c:v>73</c:v>
                </c:pt>
                <c:pt idx="54">
                  <c:v>111.4</c:v>
                </c:pt>
                <c:pt idx="55">
                  <c:v>78.5</c:v>
                </c:pt>
                <c:pt idx="56">
                  <c:v>91.8</c:v>
                </c:pt>
                <c:pt idx="57">
                  <c:v>95.1</c:v>
                </c:pt>
                <c:pt idx="58">
                  <c:v>89.6</c:v>
                </c:pt>
                <c:pt idx="59">
                  <c:v>77</c:v>
                </c:pt>
                <c:pt idx="60">
                  <c:v>71.400000000000006</c:v>
                </c:pt>
                <c:pt idx="61">
                  <c:v>46.1</c:v>
                </c:pt>
                <c:pt idx="62">
                  <c:v>37.6</c:v>
                </c:pt>
                <c:pt idx="63">
                  <c:v>62.3</c:v>
                </c:pt>
                <c:pt idx="64">
                  <c:v>47</c:v>
                </c:pt>
                <c:pt idx="65">
                  <c:v>50.3</c:v>
                </c:pt>
                <c:pt idx="66">
                  <c:v>45.8</c:v>
                </c:pt>
                <c:pt idx="67">
                  <c:v>42.8</c:v>
                </c:pt>
                <c:pt idx="68">
                  <c:v>60.7</c:v>
                </c:pt>
                <c:pt idx="69">
                  <c:v>77.2</c:v>
                </c:pt>
                <c:pt idx="70">
                  <c:v>84.4</c:v>
                </c:pt>
                <c:pt idx="71">
                  <c:v>89.9</c:v>
                </c:pt>
                <c:pt idx="72">
                  <c:v>74.5</c:v>
                </c:pt>
                <c:pt idx="73">
                  <c:v>79.099999999999994</c:v>
                </c:pt>
                <c:pt idx="74">
                  <c:v>93</c:v>
                </c:pt>
                <c:pt idx="75">
                  <c:v>78</c:v>
                </c:pt>
                <c:pt idx="76">
                  <c:v>80.8</c:v>
                </c:pt>
                <c:pt idx="77">
                  <c:v>95.4</c:v>
                </c:pt>
                <c:pt idx="78">
                  <c:v>65</c:v>
                </c:pt>
                <c:pt idx="79">
                  <c:v>92.9</c:v>
                </c:pt>
                <c:pt idx="80">
                  <c:v>89.6</c:v>
                </c:pt>
                <c:pt idx="81">
                  <c:v>43.2</c:v>
                </c:pt>
                <c:pt idx="82">
                  <c:v>59.9</c:v>
                </c:pt>
                <c:pt idx="83">
                  <c:v>70.7</c:v>
                </c:pt>
                <c:pt idx="84">
                  <c:v>71.5</c:v>
                </c:pt>
                <c:pt idx="85">
                  <c:v>53.7</c:v>
                </c:pt>
                <c:pt idx="86">
                  <c:v>61.9</c:v>
                </c:pt>
                <c:pt idx="87">
                  <c:v>47.8</c:v>
                </c:pt>
                <c:pt idx="88">
                  <c:v>71</c:v>
                </c:pt>
                <c:pt idx="89">
                  <c:v>99.1</c:v>
                </c:pt>
                <c:pt idx="90">
                  <c:v>68.599999999999994</c:v>
                </c:pt>
                <c:pt idx="91">
                  <c:v>73.8</c:v>
                </c:pt>
                <c:pt idx="92">
                  <c:v>86.9</c:v>
                </c:pt>
                <c:pt idx="93">
                  <c:v>83.5</c:v>
                </c:pt>
                <c:pt idx="94">
                  <c:v>95.3</c:v>
                </c:pt>
                <c:pt idx="95">
                  <c:v>83.5</c:v>
                </c:pt>
                <c:pt idx="96">
                  <c:v>68.599999999999994</c:v>
                </c:pt>
                <c:pt idx="97">
                  <c:v>59.2</c:v>
                </c:pt>
                <c:pt idx="98">
                  <c:v>109.3</c:v>
                </c:pt>
                <c:pt idx="99">
                  <c:v>98.3</c:v>
                </c:pt>
                <c:pt idx="100">
                  <c:v>97.4</c:v>
                </c:pt>
                <c:pt idx="101">
                  <c:v>79.400000000000006</c:v>
                </c:pt>
                <c:pt idx="102">
                  <c:v>33.299999999999997</c:v>
                </c:pt>
                <c:pt idx="103">
                  <c:v>24.5</c:v>
                </c:pt>
                <c:pt idx="104">
                  <c:v>20.8</c:v>
                </c:pt>
                <c:pt idx="105">
                  <c:v>52.3</c:v>
                </c:pt>
                <c:pt idx="106">
                  <c:v>59.1</c:v>
                </c:pt>
                <c:pt idx="107">
                  <c:v>57.6</c:v>
                </c:pt>
                <c:pt idx="108">
                  <c:v>76.7</c:v>
                </c:pt>
                <c:pt idx="109">
                  <c:v>76.3</c:v>
                </c:pt>
                <c:pt idx="110">
                  <c:v>65.3</c:v>
                </c:pt>
                <c:pt idx="111">
                  <c:v>71.900000000000006</c:v>
                </c:pt>
                <c:pt idx="112">
                  <c:v>75.2</c:v>
                </c:pt>
                <c:pt idx="113">
                  <c:v>75.099999999999994</c:v>
                </c:pt>
                <c:pt idx="114">
                  <c:v>61.1</c:v>
                </c:pt>
                <c:pt idx="115">
                  <c:v>48.3</c:v>
                </c:pt>
                <c:pt idx="116">
                  <c:v>94.1</c:v>
                </c:pt>
                <c:pt idx="117">
                  <c:v>63.4</c:v>
                </c:pt>
                <c:pt idx="118">
                  <c:v>63.7</c:v>
                </c:pt>
                <c:pt idx="119">
                  <c:v>69.400000000000006</c:v>
                </c:pt>
                <c:pt idx="120">
                  <c:v>62.7</c:v>
                </c:pt>
                <c:pt idx="121">
                  <c:v>49.6</c:v>
                </c:pt>
                <c:pt idx="122">
                  <c:v>66</c:v>
                </c:pt>
                <c:pt idx="123">
                  <c:v>58</c:v>
                </c:pt>
                <c:pt idx="124">
                  <c:v>72.400000000000006</c:v>
                </c:pt>
                <c:pt idx="125">
                  <c:v>82.5</c:v>
                </c:pt>
                <c:pt idx="126">
                  <c:v>77.8</c:v>
                </c:pt>
                <c:pt idx="127">
                  <c:v>85.5</c:v>
                </c:pt>
                <c:pt idx="128">
                  <c:v>67.8</c:v>
                </c:pt>
                <c:pt idx="129">
                  <c:v>86</c:v>
                </c:pt>
                <c:pt idx="130">
                  <c:v>74.7</c:v>
                </c:pt>
                <c:pt idx="131">
                  <c:v>73.400000000000006</c:v>
                </c:pt>
                <c:pt idx="132">
                  <c:v>80.2</c:v>
                </c:pt>
                <c:pt idx="133">
                  <c:v>66.2</c:v>
                </c:pt>
                <c:pt idx="134">
                  <c:v>76.599999999999994</c:v>
                </c:pt>
                <c:pt idx="135">
                  <c:v>65.400000000000006</c:v>
                </c:pt>
                <c:pt idx="136">
                  <c:v>92.7</c:v>
                </c:pt>
                <c:pt idx="137">
                  <c:v>69.400000000000006</c:v>
                </c:pt>
                <c:pt idx="138">
                  <c:v>57.8</c:v>
                </c:pt>
                <c:pt idx="139">
                  <c:v>59.5</c:v>
                </c:pt>
                <c:pt idx="140">
                  <c:v>63</c:v>
                </c:pt>
                <c:pt idx="141">
                  <c:v>58.5</c:v>
                </c:pt>
                <c:pt idx="142">
                  <c:v>60</c:v>
                </c:pt>
                <c:pt idx="143">
                  <c:v>74.2</c:v>
                </c:pt>
                <c:pt idx="144">
                  <c:v>39</c:v>
                </c:pt>
                <c:pt idx="145">
                  <c:v>61.8</c:v>
                </c:pt>
                <c:pt idx="146">
                  <c:v>67.900000000000006</c:v>
                </c:pt>
                <c:pt idx="147">
                  <c:v>70.7</c:v>
                </c:pt>
                <c:pt idx="148">
                  <c:v>90.9</c:v>
                </c:pt>
                <c:pt idx="149">
                  <c:v>76.5</c:v>
                </c:pt>
                <c:pt idx="150">
                  <c:v>96.3</c:v>
                </c:pt>
                <c:pt idx="151">
                  <c:v>84.8</c:v>
                </c:pt>
                <c:pt idx="152">
                  <c:v>115.6</c:v>
                </c:pt>
                <c:pt idx="153">
                  <c:v>115.4</c:v>
                </c:pt>
                <c:pt idx="154">
                  <c:v>74.2</c:v>
                </c:pt>
                <c:pt idx="155">
                  <c:v>28</c:v>
                </c:pt>
                <c:pt idx="156">
                  <c:v>49</c:v>
                </c:pt>
                <c:pt idx="157">
                  <c:v>44.1</c:v>
                </c:pt>
                <c:pt idx="158">
                  <c:v>88.3</c:v>
                </c:pt>
                <c:pt idx="159">
                  <c:v>99.6</c:v>
                </c:pt>
                <c:pt idx="160">
                  <c:v>87.3</c:v>
                </c:pt>
                <c:pt idx="161">
                  <c:v>67.3</c:v>
                </c:pt>
                <c:pt idx="162">
                  <c:v>75.599999999999994</c:v>
                </c:pt>
                <c:pt idx="163">
                  <c:v>90.8</c:v>
                </c:pt>
                <c:pt idx="164">
                  <c:v>78.7</c:v>
                </c:pt>
                <c:pt idx="165">
                  <c:v>86.7</c:v>
                </c:pt>
                <c:pt idx="166">
                  <c:v>54.9</c:v>
                </c:pt>
                <c:pt idx="167">
                  <c:v>73.2</c:v>
                </c:pt>
                <c:pt idx="168">
                  <c:v>52.6</c:v>
                </c:pt>
                <c:pt idx="169">
                  <c:v>41.3</c:v>
                </c:pt>
                <c:pt idx="170">
                  <c:v>26.5</c:v>
                </c:pt>
                <c:pt idx="171">
                  <c:v>23.8</c:v>
                </c:pt>
                <c:pt idx="172">
                  <c:v>33</c:v>
                </c:pt>
                <c:pt idx="173">
                  <c:v>37.4</c:v>
                </c:pt>
                <c:pt idx="174">
                  <c:v>61.5</c:v>
                </c:pt>
                <c:pt idx="175">
                  <c:v>66.3</c:v>
                </c:pt>
                <c:pt idx="176">
                  <c:v>68</c:v>
                </c:pt>
                <c:pt idx="177">
                  <c:v>67.099999999999994</c:v>
                </c:pt>
                <c:pt idx="178">
                  <c:v>70.099999999999994</c:v>
                </c:pt>
                <c:pt idx="179">
                  <c:v>49</c:v>
                </c:pt>
                <c:pt idx="180">
                  <c:v>60.2</c:v>
                </c:pt>
                <c:pt idx="181">
                  <c:v>83.2</c:v>
                </c:pt>
                <c:pt idx="182">
                  <c:v>62.2</c:v>
                </c:pt>
                <c:pt idx="183">
                  <c:v>81.599999999999994</c:v>
                </c:pt>
                <c:pt idx="184">
                  <c:v>72.599999999999994</c:v>
                </c:pt>
                <c:pt idx="185">
                  <c:v>74.2</c:v>
                </c:pt>
                <c:pt idx="186">
                  <c:v>86.3</c:v>
                </c:pt>
                <c:pt idx="187">
                  <c:v>66.900000000000006</c:v>
                </c:pt>
                <c:pt idx="188">
                  <c:v>70.599999999999994</c:v>
                </c:pt>
                <c:pt idx="189">
                  <c:v>69</c:v>
                </c:pt>
                <c:pt idx="190">
                  <c:v>77.2</c:v>
                </c:pt>
                <c:pt idx="191">
                  <c:v>79</c:v>
                </c:pt>
                <c:pt idx="192">
                  <c:v>80.900000000000006</c:v>
                </c:pt>
                <c:pt idx="193">
                  <c:v>61.2</c:v>
                </c:pt>
                <c:pt idx="194">
                  <c:v>65.900000000000006</c:v>
                </c:pt>
                <c:pt idx="195">
                  <c:v>72.599999999999994</c:v>
                </c:pt>
                <c:pt idx="196">
                  <c:v>42.5</c:v>
                </c:pt>
                <c:pt idx="197">
                  <c:v>47.8</c:v>
                </c:pt>
                <c:pt idx="198">
                  <c:v>51.1</c:v>
                </c:pt>
                <c:pt idx="199">
                  <c:v>65.599999999999994</c:v>
                </c:pt>
                <c:pt idx="200">
                  <c:v>69.599999999999994</c:v>
                </c:pt>
                <c:pt idx="201">
                  <c:v>59.7</c:v>
                </c:pt>
                <c:pt idx="202">
                  <c:v>61.5</c:v>
                </c:pt>
                <c:pt idx="203">
                  <c:v>75.400000000000006</c:v>
                </c:pt>
                <c:pt idx="204">
                  <c:v>101.4</c:v>
                </c:pt>
                <c:pt idx="205">
                  <c:v>94.3</c:v>
                </c:pt>
                <c:pt idx="206">
                  <c:v>107</c:v>
                </c:pt>
                <c:pt idx="207">
                  <c:v>82.5</c:v>
                </c:pt>
                <c:pt idx="208">
                  <c:v>21.3</c:v>
                </c:pt>
                <c:pt idx="209">
                  <c:v>35</c:v>
                </c:pt>
                <c:pt idx="210">
                  <c:v>62.1</c:v>
                </c:pt>
                <c:pt idx="211">
                  <c:v>76.8</c:v>
                </c:pt>
                <c:pt idx="212">
                  <c:v>75.2</c:v>
                </c:pt>
                <c:pt idx="213">
                  <c:v>90.6</c:v>
                </c:pt>
                <c:pt idx="214">
                  <c:v>114.9</c:v>
                </c:pt>
                <c:pt idx="215">
                  <c:v>80.900000000000006</c:v>
                </c:pt>
                <c:pt idx="216">
                  <c:v>61.1</c:v>
                </c:pt>
                <c:pt idx="217">
                  <c:v>38.6</c:v>
                </c:pt>
                <c:pt idx="218">
                  <c:v>42.4</c:v>
                </c:pt>
                <c:pt idx="219">
                  <c:v>39.299999999999997</c:v>
                </c:pt>
                <c:pt idx="220">
                  <c:v>36</c:v>
                </c:pt>
                <c:pt idx="221">
                  <c:v>31.5</c:v>
                </c:pt>
                <c:pt idx="222">
                  <c:v>53.4</c:v>
                </c:pt>
                <c:pt idx="223">
                  <c:v>51.8</c:v>
                </c:pt>
                <c:pt idx="224">
                  <c:v>47.5</c:v>
                </c:pt>
                <c:pt idx="225">
                  <c:v>27.1</c:v>
                </c:pt>
                <c:pt idx="226">
                  <c:v>44.3</c:v>
                </c:pt>
                <c:pt idx="227">
                  <c:v>60.3</c:v>
                </c:pt>
                <c:pt idx="228">
                  <c:v>62.1</c:v>
                </c:pt>
                <c:pt idx="229">
                  <c:v>67.5</c:v>
                </c:pt>
                <c:pt idx="230">
                  <c:v>73.900000000000006</c:v>
                </c:pt>
                <c:pt idx="231">
                  <c:v>83.4</c:v>
                </c:pt>
                <c:pt idx="232">
                  <c:v>83.2</c:v>
                </c:pt>
                <c:pt idx="233">
                  <c:v>91.4</c:v>
                </c:pt>
                <c:pt idx="234">
                  <c:v>90.2</c:v>
                </c:pt>
                <c:pt idx="235">
                  <c:v>100.5</c:v>
                </c:pt>
                <c:pt idx="236">
                  <c:v>90.2</c:v>
                </c:pt>
                <c:pt idx="237">
                  <c:v>83.2</c:v>
                </c:pt>
                <c:pt idx="238">
                  <c:v>100.1</c:v>
                </c:pt>
                <c:pt idx="239">
                  <c:v>54.2</c:v>
                </c:pt>
                <c:pt idx="240">
                  <c:v>81.400000000000006</c:v>
                </c:pt>
                <c:pt idx="241">
                  <c:v>53.8</c:v>
                </c:pt>
                <c:pt idx="242">
                  <c:v>87</c:v>
                </c:pt>
                <c:pt idx="243">
                  <c:v>94.8</c:v>
                </c:pt>
                <c:pt idx="244">
                  <c:v>80</c:v>
                </c:pt>
                <c:pt idx="245">
                  <c:v>75.900000000000006</c:v>
                </c:pt>
                <c:pt idx="246">
                  <c:v>55.4</c:v>
                </c:pt>
                <c:pt idx="247">
                  <c:v>82.9</c:v>
                </c:pt>
                <c:pt idx="248">
                  <c:v>76</c:v>
                </c:pt>
                <c:pt idx="249">
                  <c:v>81.099999999999994</c:v>
                </c:pt>
                <c:pt idx="250">
                  <c:v>73.599999999999994</c:v>
                </c:pt>
                <c:pt idx="251">
                  <c:v>61.9</c:v>
                </c:pt>
                <c:pt idx="252">
                  <c:v>52.4</c:v>
                </c:pt>
                <c:pt idx="253">
                  <c:v>49.6</c:v>
                </c:pt>
                <c:pt idx="254">
                  <c:v>69.7</c:v>
                </c:pt>
                <c:pt idx="255">
                  <c:v>57.1</c:v>
                </c:pt>
                <c:pt idx="256">
                  <c:v>82.2</c:v>
                </c:pt>
                <c:pt idx="257">
                  <c:v>64.5</c:v>
                </c:pt>
                <c:pt idx="258">
                  <c:v>101.2</c:v>
                </c:pt>
                <c:pt idx="259">
                  <c:v>70.099999999999994</c:v>
                </c:pt>
                <c:pt idx="260">
                  <c:v>31.8</c:v>
                </c:pt>
                <c:pt idx="261">
                  <c:v>58.1</c:v>
                </c:pt>
                <c:pt idx="262">
                  <c:v>51.8</c:v>
                </c:pt>
                <c:pt idx="263">
                  <c:v>68.7</c:v>
                </c:pt>
                <c:pt idx="264">
                  <c:v>68.400000000000006</c:v>
                </c:pt>
                <c:pt idx="265">
                  <c:v>72</c:v>
                </c:pt>
                <c:pt idx="266">
                  <c:v>65</c:v>
                </c:pt>
                <c:pt idx="267">
                  <c:v>72.099999999999994</c:v>
                </c:pt>
                <c:pt idx="268">
                  <c:v>59.8</c:v>
                </c:pt>
                <c:pt idx="269">
                  <c:v>59.1</c:v>
                </c:pt>
                <c:pt idx="270">
                  <c:v>64</c:v>
                </c:pt>
                <c:pt idx="271">
                  <c:v>49.4</c:v>
                </c:pt>
                <c:pt idx="272">
                  <c:v>36.4</c:v>
                </c:pt>
                <c:pt idx="273">
                  <c:v>43.4</c:v>
                </c:pt>
                <c:pt idx="274">
                  <c:v>34</c:v>
                </c:pt>
                <c:pt idx="275">
                  <c:v>34.1</c:v>
                </c:pt>
                <c:pt idx="276">
                  <c:v>44.8</c:v>
                </c:pt>
                <c:pt idx="277">
                  <c:v>46.8</c:v>
                </c:pt>
                <c:pt idx="278">
                  <c:v>42.4</c:v>
                </c:pt>
                <c:pt idx="279">
                  <c:v>49.5</c:v>
                </c:pt>
                <c:pt idx="280">
                  <c:v>48.6</c:v>
                </c:pt>
                <c:pt idx="281">
                  <c:v>59.9</c:v>
                </c:pt>
                <c:pt idx="282">
                  <c:v>50.9</c:v>
                </c:pt>
                <c:pt idx="283">
                  <c:v>60.7</c:v>
                </c:pt>
                <c:pt idx="284">
                  <c:v>61.2</c:v>
                </c:pt>
                <c:pt idx="285">
                  <c:v>61.9</c:v>
                </c:pt>
                <c:pt idx="286">
                  <c:v>63.3</c:v>
                </c:pt>
                <c:pt idx="287">
                  <c:v>45.3</c:v>
                </c:pt>
                <c:pt idx="288">
                  <c:v>65.099999999999994</c:v>
                </c:pt>
                <c:pt idx="289">
                  <c:v>82.4</c:v>
                </c:pt>
                <c:pt idx="290">
                  <c:v>60.8</c:v>
                </c:pt>
                <c:pt idx="291">
                  <c:v>63.2</c:v>
                </c:pt>
                <c:pt idx="292">
                  <c:v>50.2</c:v>
                </c:pt>
                <c:pt idx="293">
                  <c:v>60.4</c:v>
                </c:pt>
                <c:pt idx="294">
                  <c:v>73.900000000000006</c:v>
                </c:pt>
                <c:pt idx="295">
                  <c:v>55.3</c:v>
                </c:pt>
                <c:pt idx="296">
                  <c:v>77.5</c:v>
                </c:pt>
                <c:pt idx="297">
                  <c:v>78.599999999999994</c:v>
                </c:pt>
                <c:pt idx="298">
                  <c:v>59</c:v>
                </c:pt>
                <c:pt idx="299">
                  <c:v>73.400000000000006</c:v>
                </c:pt>
                <c:pt idx="300">
                  <c:v>58.7</c:v>
                </c:pt>
                <c:pt idx="301">
                  <c:v>77.400000000000006</c:v>
                </c:pt>
                <c:pt idx="302">
                  <c:v>68.599999999999994</c:v>
                </c:pt>
                <c:pt idx="303">
                  <c:v>52.2</c:v>
                </c:pt>
                <c:pt idx="304">
                  <c:v>65.8</c:v>
                </c:pt>
                <c:pt idx="305">
                  <c:v>69.400000000000006</c:v>
                </c:pt>
                <c:pt idx="306">
                  <c:v>77.599999999999994</c:v>
                </c:pt>
                <c:pt idx="307">
                  <c:v>69.900000000000006</c:v>
                </c:pt>
                <c:pt idx="308">
                  <c:v>68.7</c:v>
                </c:pt>
                <c:pt idx="309">
                  <c:v>54.7</c:v>
                </c:pt>
                <c:pt idx="310">
                  <c:v>67.599999999999994</c:v>
                </c:pt>
                <c:pt idx="311">
                  <c:v>61.1</c:v>
                </c:pt>
                <c:pt idx="312">
                  <c:v>44.8</c:v>
                </c:pt>
                <c:pt idx="313">
                  <c:v>63.3</c:v>
                </c:pt>
                <c:pt idx="314">
                  <c:v>71.5</c:v>
                </c:pt>
                <c:pt idx="315">
                  <c:v>69.3</c:v>
                </c:pt>
                <c:pt idx="316">
                  <c:v>101</c:v>
                </c:pt>
                <c:pt idx="317">
                  <c:v>74.099999999999994</c:v>
                </c:pt>
                <c:pt idx="318">
                  <c:v>85.7</c:v>
                </c:pt>
                <c:pt idx="319">
                  <c:v>78.2</c:v>
                </c:pt>
                <c:pt idx="320">
                  <c:v>56.9</c:v>
                </c:pt>
                <c:pt idx="321">
                  <c:v>61.9</c:v>
                </c:pt>
                <c:pt idx="322">
                  <c:v>90.9</c:v>
                </c:pt>
                <c:pt idx="323">
                  <c:v>47.4</c:v>
                </c:pt>
                <c:pt idx="324">
                  <c:v>31.5</c:v>
                </c:pt>
                <c:pt idx="325">
                  <c:v>50.5</c:v>
                </c:pt>
                <c:pt idx="326">
                  <c:v>42.2</c:v>
                </c:pt>
                <c:pt idx="327">
                  <c:v>45.4</c:v>
                </c:pt>
                <c:pt idx="328">
                  <c:v>38.299999999999997</c:v>
                </c:pt>
                <c:pt idx="329">
                  <c:v>49.9</c:v>
                </c:pt>
                <c:pt idx="330">
                  <c:v>75.3</c:v>
                </c:pt>
                <c:pt idx="331">
                  <c:v>58.1</c:v>
                </c:pt>
                <c:pt idx="332">
                  <c:v>43.6</c:v>
                </c:pt>
                <c:pt idx="333">
                  <c:v>57.3</c:v>
                </c:pt>
                <c:pt idx="334">
                  <c:v>62.1</c:v>
                </c:pt>
                <c:pt idx="335">
                  <c:v>89.4</c:v>
                </c:pt>
                <c:pt idx="336">
                  <c:v>86.3</c:v>
                </c:pt>
                <c:pt idx="337">
                  <c:v>68</c:v>
                </c:pt>
                <c:pt idx="338">
                  <c:v>73.5</c:v>
                </c:pt>
                <c:pt idx="339">
                  <c:v>79.599999999999994</c:v>
                </c:pt>
                <c:pt idx="340">
                  <c:v>69</c:v>
                </c:pt>
                <c:pt idx="341">
                  <c:v>75</c:v>
                </c:pt>
                <c:pt idx="342">
                  <c:v>64</c:v>
                </c:pt>
                <c:pt idx="343">
                  <c:v>58.8</c:v>
                </c:pt>
                <c:pt idx="344">
                  <c:v>67.3</c:v>
                </c:pt>
                <c:pt idx="345">
                  <c:v>67</c:v>
                </c:pt>
                <c:pt idx="346">
                  <c:v>69.3</c:v>
                </c:pt>
                <c:pt idx="347">
                  <c:v>61.1</c:v>
                </c:pt>
                <c:pt idx="348">
                  <c:v>72</c:v>
                </c:pt>
                <c:pt idx="349">
                  <c:v>65.5</c:v>
                </c:pt>
                <c:pt idx="350">
                  <c:v>53.6</c:v>
                </c:pt>
                <c:pt idx="351">
                  <c:v>55.9</c:v>
                </c:pt>
                <c:pt idx="352">
                  <c:v>39.9</c:v>
                </c:pt>
                <c:pt idx="353">
                  <c:v>57.4</c:v>
                </c:pt>
                <c:pt idx="354">
                  <c:v>80.5</c:v>
                </c:pt>
                <c:pt idx="355">
                  <c:v>72.099999999999994</c:v>
                </c:pt>
                <c:pt idx="356">
                  <c:v>51.3</c:v>
                </c:pt>
                <c:pt idx="357">
                  <c:v>57.4</c:v>
                </c:pt>
                <c:pt idx="358">
                  <c:v>57.4</c:v>
                </c:pt>
                <c:pt idx="359">
                  <c:v>75.5</c:v>
                </c:pt>
                <c:pt idx="360">
                  <c:v>103</c:v>
                </c:pt>
                <c:pt idx="361">
                  <c:v>68.400000000000006</c:v>
                </c:pt>
                <c:pt idx="362">
                  <c:v>107.9</c:v>
                </c:pt>
                <c:pt idx="363">
                  <c:v>47.5</c:v>
                </c:pt>
                <c:pt idx="364">
                  <c:v>34.4</c:v>
                </c:pt>
                <c:pt idx="365">
                  <c:v>79.400000000000006</c:v>
                </c:pt>
                <c:pt idx="366">
                  <c:v>72.5</c:v>
                </c:pt>
                <c:pt idx="367">
                  <c:v>52.5</c:v>
                </c:pt>
                <c:pt idx="368">
                  <c:v>58.2</c:v>
                </c:pt>
                <c:pt idx="369">
                  <c:v>67.5</c:v>
                </c:pt>
                <c:pt idx="370">
                  <c:v>59.1</c:v>
                </c:pt>
                <c:pt idx="371">
                  <c:v>55.1</c:v>
                </c:pt>
                <c:pt idx="372">
                  <c:v>59.7</c:v>
                </c:pt>
                <c:pt idx="373">
                  <c:v>62.6</c:v>
                </c:pt>
                <c:pt idx="374">
                  <c:v>51.8</c:v>
                </c:pt>
                <c:pt idx="375">
                  <c:v>53.6</c:v>
                </c:pt>
                <c:pt idx="376">
                  <c:v>70.099999999999994</c:v>
                </c:pt>
                <c:pt idx="377">
                  <c:v>46.6</c:v>
                </c:pt>
                <c:pt idx="378">
                  <c:v>51.9</c:v>
                </c:pt>
                <c:pt idx="379">
                  <c:v>49.6</c:v>
                </c:pt>
                <c:pt idx="380">
                  <c:v>49.6</c:v>
                </c:pt>
                <c:pt idx="381">
                  <c:v>77.099999999999994</c:v>
                </c:pt>
                <c:pt idx="382">
                  <c:v>55.4</c:v>
                </c:pt>
                <c:pt idx="383">
                  <c:v>69.7</c:v>
                </c:pt>
                <c:pt idx="384">
                  <c:v>69.599999999999994</c:v>
                </c:pt>
                <c:pt idx="385">
                  <c:v>86.6</c:v>
                </c:pt>
                <c:pt idx="386">
                  <c:v>59.7</c:v>
                </c:pt>
                <c:pt idx="387">
                  <c:v>83.1</c:v>
                </c:pt>
                <c:pt idx="388">
                  <c:v>82.5</c:v>
                </c:pt>
                <c:pt idx="389">
                  <c:v>82.8</c:v>
                </c:pt>
                <c:pt idx="390">
                  <c:v>86.5</c:v>
                </c:pt>
                <c:pt idx="391">
                  <c:v>79.900000000000006</c:v>
                </c:pt>
                <c:pt idx="392">
                  <c:v>83.8</c:v>
                </c:pt>
                <c:pt idx="393">
                  <c:v>88.4</c:v>
                </c:pt>
                <c:pt idx="394">
                  <c:v>80.2</c:v>
                </c:pt>
                <c:pt idx="395">
                  <c:v>80.8</c:v>
                </c:pt>
                <c:pt idx="396">
                  <c:v>79.8</c:v>
                </c:pt>
                <c:pt idx="397">
                  <c:v>78.900000000000006</c:v>
                </c:pt>
                <c:pt idx="398">
                  <c:v>77.5</c:v>
                </c:pt>
                <c:pt idx="399">
                  <c:v>71.5</c:v>
                </c:pt>
                <c:pt idx="400">
                  <c:v>67.3</c:v>
                </c:pt>
                <c:pt idx="401">
                  <c:v>50.6</c:v>
                </c:pt>
                <c:pt idx="402">
                  <c:v>48.3</c:v>
                </c:pt>
                <c:pt idx="403">
                  <c:v>64.900000000000006</c:v>
                </c:pt>
                <c:pt idx="404">
                  <c:v>45.5</c:v>
                </c:pt>
                <c:pt idx="405">
                  <c:v>52.5</c:v>
                </c:pt>
                <c:pt idx="406">
                  <c:v>66.7</c:v>
                </c:pt>
                <c:pt idx="407">
                  <c:v>56.7</c:v>
                </c:pt>
                <c:pt idx="408">
                  <c:v>35.9</c:v>
                </c:pt>
                <c:pt idx="409">
                  <c:v>35.1</c:v>
                </c:pt>
                <c:pt idx="410">
                  <c:v>33.6</c:v>
                </c:pt>
                <c:pt idx="411">
                  <c:v>37.1</c:v>
                </c:pt>
                <c:pt idx="412">
                  <c:v>45.7</c:v>
                </c:pt>
                <c:pt idx="413">
                  <c:v>40.9</c:v>
                </c:pt>
                <c:pt idx="414">
                  <c:v>69.599999999999994</c:v>
                </c:pt>
                <c:pt idx="415">
                  <c:v>35.700000000000003</c:v>
                </c:pt>
                <c:pt idx="416">
                  <c:v>32.5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'BFE Mittwochswerte 2016'!$A$7:$A$423</c:f>
              <c:numCache>
                <c:formatCode>m/d/yyyy</c:formatCode>
                <c:ptCount val="417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42011</c:v>
                </c:pt>
                <c:pt idx="53">
                  <c:v>42018</c:v>
                </c:pt>
                <c:pt idx="54">
                  <c:v>42025</c:v>
                </c:pt>
                <c:pt idx="55">
                  <c:v>42032</c:v>
                </c:pt>
                <c:pt idx="56">
                  <c:v>42039</c:v>
                </c:pt>
                <c:pt idx="57">
                  <c:v>42046</c:v>
                </c:pt>
                <c:pt idx="58">
                  <c:v>42053</c:v>
                </c:pt>
                <c:pt idx="59">
                  <c:v>42060</c:v>
                </c:pt>
                <c:pt idx="60">
                  <c:v>42067</c:v>
                </c:pt>
                <c:pt idx="61">
                  <c:v>42074</c:v>
                </c:pt>
                <c:pt idx="62">
                  <c:v>42081</c:v>
                </c:pt>
                <c:pt idx="63">
                  <c:v>42088</c:v>
                </c:pt>
                <c:pt idx="64">
                  <c:v>42095</c:v>
                </c:pt>
                <c:pt idx="65">
                  <c:v>42102</c:v>
                </c:pt>
                <c:pt idx="66">
                  <c:v>42109</c:v>
                </c:pt>
                <c:pt idx="67">
                  <c:v>42116</c:v>
                </c:pt>
                <c:pt idx="68">
                  <c:v>42123</c:v>
                </c:pt>
                <c:pt idx="69">
                  <c:v>42130</c:v>
                </c:pt>
                <c:pt idx="70">
                  <c:v>42137</c:v>
                </c:pt>
                <c:pt idx="71">
                  <c:v>42144</c:v>
                </c:pt>
                <c:pt idx="72">
                  <c:v>42151</c:v>
                </c:pt>
                <c:pt idx="73">
                  <c:v>42158</c:v>
                </c:pt>
                <c:pt idx="74">
                  <c:v>42165</c:v>
                </c:pt>
                <c:pt idx="75">
                  <c:v>42172</c:v>
                </c:pt>
                <c:pt idx="76">
                  <c:v>42179</c:v>
                </c:pt>
                <c:pt idx="77">
                  <c:v>42186</c:v>
                </c:pt>
                <c:pt idx="78">
                  <c:v>42193</c:v>
                </c:pt>
                <c:pt idx="79">
                  <c:v>42200</c:v>
                </c:pt>
                <c:pt idx="80">
                  <c:v>42207</c:v>
                </c:pt>
                <c:pt idx="81">
                  <c:v>42214</c:v>
                </c:pt>
                <c:pt idx="82">
                  <c:v>42221</c:v>
                </c:pt>
                <c:pt idx="83">
                  <c:v>42228</c:v>
                </c:pt>
                <c:pt idx="84">
                  <c:v>42235</c:v>
                </c:pt>
                <c:pt idx="85">
                  <c:v>42242</c:v>
                </c:pt>
                <c:pt idx="86">
                  <c:v>42249</c:v>
                </c:pt>
                <c:pt idx="87">
                  <c:v>42256</c:v>
                </c:pt>
                <c:pt idx="88">
                  <c:v>42263</c:v>
                </c:pt>
                <c:pt idx="89">
                  <c:v>42270</c:v>
                </c:pt>
                <c:pt idx="90">
                  <c:v>42277</c:v>
                </c:pt>
                <c:pt idx="91">
                  <c:v>42284</c:v>
                </c:pt>
                <c:pt idx="92">
                  <c:v>42291</c:v>
                </c:pt>
                <c:pt idx="93">
                  <c:v>42298</c:v>
                </c:pt>
                <c:pt idx="94">
                  <c:v>42305</c:v>
                </c:pt>
                <c:pt idx="95">
                  <c:v>42312</c:v>
                </c:pt>
                <c:pt idx="96">
                  <c:v>42319</c:v>
                </c:pt>
                <c:pt idx="97">
                  <c:v>42326</c:v>
                </c:pt>
                <c:pt idx="98">
                  <c:v>42333</c:v>
                </c:pt>
                <c:pt idx="99">
                  <c:v>42340</c:v>
                </c:pt>
                <c:pt idx="100">
                  <c:v>42347</c:v>
                </c:pt>
                <c:pt idx="101">
                  <c:v>42354</c:v>
                </c:pt>
                <c:pt idx="102">
                  <c:v>42361</c:v>
                </c:pt>
                <c:pt idx="103">
                  <c:v>42368</c:v>
                </c:pt>
                <c:pt idx="104">
                  <c:v>41640</c:v>
                </c:pt>
                <c:pt idx="105">
                  <c:v>41647</c:v>
                </c:pt>
                <c:pt idx="106">
                  <c:v>41654</c:v>
                </c:pt>
                <c:pt idx="107">
                  <c:v>41661</c:v>
                </c:pt>
                <c:pt idx="108">
                  <c:v>41668</c:v>
                </c:pt>
                <c:pt idx="109">
                  <c:v>41675</c:v>
                </c:pt>
                <c:pt idx="110">
                  <c:v>41682</c:v>
                </c:pt>
                <c:pt idx="111">
                  <c:v>41689</c:v>
                </c:pt>
                <c:pt idx="112">
                  <c:v>41696</c:v>
                </c:pt>
                <c:pt idx="113">
                  <c:v>41703</c:v>
                </c:pt>
                <c:pt idx="114">
                  <c:v>41710</c:v>
                </c:pt>
                <c:pt idx="115">
                  <c:v>41717</c:v>
                </c:pt>
                <c:pt idx="116">
                  <c:v>41724</c:v>
                </c:pt>
                <c:pt idx="117">
                  <c:v>41731</c:v>
                </c:pt>
                <c:pt idx="118">
                  <c:v>41738</c:v>
                </c:pt>
                <c:pt idx="119">
                  <c:v>41745</c:v>
                </c:pt>
                <c:pt idx="120">
                  <c:v>41752</c:v>
                </c:pt>
                <c:pt idx="121">
                  <c:v>41759</c:v>
                </c:pt>
                <c:pt idx="122">
                  <c:v>41766</c:v>
                </c:pt>
                <c:pt idx="123">
                  <c:v>41773</c:v>
                </c:pt>
                <c:pt idx="124">
                  <c:v>41780</c:v>
                </c:pt>
                <c:pt idx="125">
                  <c:v>41787</c:v>
                </c:pt>
                <c:pt idx="126">
                  <c:v>41794</c:v>
                </c:pt>
                <c:pt idx="127">
                  <c:v>41801</c:v>
                </c:pt>
                <c:pt idx="128">
                  <c:v>41808</c:v>
                </c:pt>
                <c:pt idx="129">
                  <c:v>41815</c:v>
                </c:pt>
                <c:pt idx="130">
                  <c:v>41822</c:v>
                </c:pt>
                <c:pt idx="131">
                  <c:v>41829</c:v>
                </c:pt>
                <c:pt idx="132">
                  <c:v>41836</c:v>
                </c:pt>
                <c:pt idx="133">
                  <c:v>41843</c:v>
                </c:pt>
                <c:pt idx="134">
                  <c:v>41850</c:v>
                </c:pt>
                <c:pt idx="135">
                  <c:v>41857</c:v>
                </c:pt>
                <c:pt idx="136">
                  <c:v>41864</c:v>
                </c:pt>
                <c:pt idx="137">
                  <c:v>41871</c:v>
                </c:pt>
                <c:pt idx="138">
                  <c:v>41878</c:v>
                </c:pt>
                <c:pt idx="139">
                  <c:v>41885</c:v>
                </c:pt>
                <c:pt idx="140">
                  <c:v>41892</c:v>
                </c:pt>
                <c:pt idx="141">
                  <c:v>41899</c:v>
                </c:pt>
                <c:pt idx="142">
                  <c:v>41906</c:v>
                </c:pt>
                <c:pt idx="143">
                  <c:v>41913</c:v>
                </c:pt>
                <c:pt idx="144">
                  <c:v>41920</c:v>
                </c:pt>
                <c:pt idx="145">
                  <c:v>41927</c:v>
                </c:pt>
                <c:pt idx="146">
                  <c:v>41934</c:v>
                </c:pt>
                <c:pt idx="147">
                  <c:v>41941</c:v>
                </c:pt>
                <c:pt idx="148">
                  <c:v>41948</c:v>
                </c:pt>
                <c:pt idx="149">
                  <c:v>41955</c:v>
                </c:pt>
                <c:pt idx="150">
                  <c:v>41962</c:v>
                </c:pt>
                <c:pt idx="151">
                  <c:v>41969</c:v>
                </c:pt>
                <c:pt idx="152">
                  <c:v>41976</c:v>
                </c:pt>
                <c:pt idx="153">
                  <c:v>41983</c:v>
                </c:pt>
                <c:pt idx="154">
                  <c:v>41990</c:v>
                </c:pt>
                <c:pt idx="155">
                  <c:v>41997</c:v>
                </c:pt>
                <c:pt idx="156">
                  <c:v>42004</c:v>
                </c:pt>
                <c:pt idx="157">
                  <c:v>41276</c:v>
                </c:pt>
                <c:pt idx="158">
                  <c:v>41283</c:v>
                </c:pt>
                <c:pt idx="159">
                  <c:v>41290</c:v>
                </c:pt>
                <c:pt idx="160">
                  <c:v>41297</c:v>
                </c:pt>
                <c:pt idx="161">
                  <c:v>41304</c:v>
                </c:pt>
                <c:pt idx="162">
                  <c:v>41311</c:v>
                </c:pt>
                <c:pt idx="163">
                  <c:v>41318</c:v>
                </c:pt>
                <c:pt idx="164">
                  <c:v>41325</c:v>
                </c:pt>
                <c:pt idx="165">
                  <c:v>41332</c:v>
                </c:pt>
                <c:pt idx="166">
                  <c:v>41339</c:v>
                </c:pt>
                <c:pt idx="167">
                  <c:v>41346</c:v>
                </c:pt>
                <c:pt idx="168">
                  <c:v>41353</c:v>
                </c:pt>
                <c:pt idx="169">
                  <c:v>41360</c:v>
                </c:pt>
                <c:pt idx="170">
                  <c:v>41367</c:v>
                </c:pt>
                <c:pt idx="171">
                  <c:v>41374</c:v>
                </c:pt>
                <c:pt idx="172">
                  <c:v>41381</c:v>
                </c:pt>
                <c:pt idx="173">
                  <c:v>41388</c:v>
                </c:pt>
                <c:pt idx="174">
                  <c:v>41395</c:v>
                </c:pt>
                <c:pt idx="175">
                  <c:v>41402</c:v>
                </c:pt>
                <c:pt idx="176">
                  <c:v>41409</c:v>
                </c:pt>
                <c:pt idx="177">
                  <c:v>41416</c:v>
                </c:pt>
                <c:pt idx="178">
                  <c:v>41423</c:v>
                </c:pt>
                <c:pt idx="179">
                  <c:v>41430</c:v>
                </c:pt>
                <c:pt idx="180">
                  <c:v>41437</c:v>
                </c:pt>
                <c:pt idx="181">
                  <c:v>41444</c:v>
                </c:pt>
                <c:pt idx="182">
                  <c:v>41451</c:v>
                </c:pt>
                <c:pt idx="183">
                  <c:v>41458</c:v>
                </c:pt>
                <c:pt idx="184">
                  <c:v>41465</c:v>
                </c:pt>
                <c:pt idx="185">
                  <c:v>41472</c:v>
                </c:pt>
                <c:pt idx="186">
                  <c:v>41479</c:v>
                </c:pt>
                <c:pt idx="187">
                  <c:v>41486</c:v>
                </c:pt>
                <c:pt idx="188">
                  <c:v>41493</c:v>
                </c:pt>
                <c:pt idx="189">
                  <c:v>41500</c:v>
                </c:pt>
                <c:pt idx="190">
                  <c:v>41507</c:v>
                </c:pt>
                <c:pt idx="191">
                  <c:v>41514</c:v>
                </c:pt>
                <c:pt idx="192">
                  <c:v>41521</c:v>
                </c:pt>
                <c:pt idx="193">
                  <c:v>41528</c:v>
                </c:pt>
                <c:pt idx="194">
                  <c:v>41535</c:v>
                </c:pt>
                <c:pt idx="195">
                  <c:v>41542</c:v>
                </c:pt>
                <c:pt idx="196">
                  <c:v>41549</c:v>
                </c:pt>
                <c:pt idx="197">
                  <c:v>41556</c:v>
                </c:pt>
                <c:pt idx="198">
                  <c:v>41563</c:v>
                </c:pt>
                <c:pt idx="199">
                  <c:v>41570</c:v>
                </c:pt>
                <c:pt idx="200">
                  <c:v>41577</c:v>
                </c:pt>
                <c:pt idx="201">
                  <c:v>41584</c:v>
                </c:pt>
                <c:pt idx="202">
                  <c:v>41591</c:v>
                </c:pt>
                <c:pt idx="203">
                  <c:v>41598</c:v>
                </c:pt>
                <c:pt idx="204">
                  <c:v>41605</c:v>
                </c:pt>
                <c:pt idx="205">
                  <c:v>41612</c:v>
                </c:pt>
                <c:pt idx="206">
                  <c:v>41619</c:v>
                </c:pt>
                <c:pt idx="207">
                  <c:v>41626</c:v>
                </c:pt>
                <c:pt idx="208">
                  <c:v>41633</c:v>
                </c:pt>
                <c:pt idx="209">
                  <c:v>40912</c:v>
                </c:pt>
                <c:pt idx="210">
                  <c:v>40919</c:v>
                </c:pt>
                <c:pt idx="211">
                  <c:v>40926</c:v>
                </c:pt>
                <c:pt idx="212">
                  <c:v>40933</c:v>
                </c:pt>
                <c:pt idx="213">
                  <c:v>40940</c:v>
                </c:pt>
                <c:pt idx="214">
                  <c:v>40947</c:v>
                </c:pt>
                <c:pt idx="215">
                  <c:v>40954</c:v>
                </c:pt>
                <c:pt idx="216">
                  <c:v>40961</c:v>
                </c:pt>
                <c:pt idx="217">
                  <c:v>40968</c:v>
                </c:pt>
                <c:pt idx="218">
                  <c:v>40975</c:v>
                </c:pt>
                <c:pt idx="219">
                  <c:v>40982</c:v>
                </c:pt>
                <c:pt idx="220">
                  <c:v>40989</c:v>
                </c:pt>
                <c:pt idx="221">
                  <c:v>40996</c:v>
                </c:pt>
                <c:pt idx="222">
                  <c:v>41003</c:v>
                </c:pt>
                <c:pt idx="223">
                  <c:v>41010</c:v>
                </c:pt>
                <c:pt idx="224">
                  <c:v>41017</c:v>
                </c:pt>
                <c:pt idx="225">
                  <c:v>41024</c:v>
                </c:pt>
                <c:pt idx="226">
                  <c:v>41031</c:v>
                </c:pt>
                <c:pt idx="227">
                  <c:v>41038</c:v>
                </c:pt>
                <c:pt idx="228">
                  <c:v>41045</c:v>
                </c:pt>
                <c:pt idx="229">
                  <c:v>41052</c:v>
                </c:pt>
                <c:pt idx="230">
                  <c:v>41059</c:v>
                </c:pt>
                <c:pt idx="231">
                  <c:v>41066</c:v>
                </c:pt>
                <c:pt idx="232">
                  <c:v>41073</c:v>
                </c:pt>
                <c:pt idx="233">
                  <c:v>41080</c:v>
                </c:pt>
                <c:pt idx="234">
                  <c:v>41087</c:v>
                </c:pt>
                <c:pt idx="235">
                  <c:v>41094</c:v>
                </c:pt>
                <c:pt idx="236">
                  <c:v>41101</c:v>
                </c:pt>
                <c:pt idx="237">
                  <c:v>41108</c:v>
                </c:pt>
                <c:pt idx="238">
                  <c:v>41115</c:v>
                </c:pt>
                <c:pt idx="239">
                  <c:v>41122</c:v>
                </c:pt>
                <c:pt idx="240">
                  <c:v>41129</c:v>
                </c:pt>
                <c:pt idx="241">
                  <c:v>41136</c:v>
                </c:pt>
                <c:pt idx="242">
                  <c:v>41143</c:v>
                </c:pt>
                <c:pt idx="243">
                  <c:v>41150</c:v>
                </c:pt>
                <c:pt idx="244">
                  <c:v>41157</c:v>
                </c:pt>
                <c:pt idx="245">
                  <c:v>41164</c:v>
                </c:pt>
                <c:pt idx="246">
                  <c:v>41171</c:v>
                </c:pt>
                <c:pt idx="247">
                  <c:v>41178</c:v>
                </c:pt>
                <c:pt idx="248">
                  <c:v>41185</c:v>
                </c:pt>
                <c:pt idx="249">
                  <c:v>41192</c:v>
                </c:pt>
                <c:pt idx="250">
                  <c:v>41199</c:v>
                </c:pt>
                <c:pt idx="251">
                  <c:v>41206</c:v>
                </c:pt>
                <c:pt idx="252">
                  <c:v>41213</c:v>
                </c:pt>
                <c:pt idx="253">
                  <c:v>41220</c:v>
                </c:pt>
                <c:pt idx="254">
                  <c:v>41227</c:v>
                </c:pt>
                <c:pt idx="255">
                  <c:v>41234</c:v>
                </c:pt>
                <c:pt idx="256">
                  <c:v>41241</c:v>
                </c:pt>
                <c:pt idx="257">
                  <c:v>41248</c:v>
                </c:pt>
                <c:pt idx="258">
                  <c:v>41255</c:v>
                </c:pt>
                <c:pt idx="259">
                  <c:v>41262</c:v>
                </c:pt>
                <c:pt idx="260">
                  <c:v>41269</c:v>
                </c:pt>
                <c:pt idx="261">
                  <c:v>40548</c:v>
                </c:pt>
                <c:pt idx="262">
                  <c:v>40555</c:v>
                </c:pt>
                <c:pt idx="263">
                  <c:v>40562</c:v>
                </c:pt>
                <c:pt idx="264">
                  <c:v>40569</c:v>
                </c:pt>
                <c:pt idx="265">
                  <c:v>40576</c:v>
                </c:pt>
                <c:pt idx="266">
                  <c:v>40583</c:v>
                </c:pt>
                <c:pt idx="267">
                  <c:v>40590</c:v>
                </c:pt>
                <c:pt idx="268">
                  <c:v>40597</c:v>
                </c:pt>
                <c:pt idx="269">
                  <c:v>40604</c:v>
                </c:pt>
                <c:pt idx="270">
                  <c:v>40611</c:v>
                </c:pt>
                <c:pt idx="271">
                  <c:v>40618</c:v>
                </c:pt>
                <c:pt idx="272">
                  <c:v>40625</c:v>
                </c:pt>
                <c:pt idx="273">
                  <c:v>40632</c:v>
                </c:pt>
                <c:pt idx="274">
                  <c:v>40639</c:v>
                </c:pt>
                <c:pt idx="275">
                  <c:v>40646</c:v>
                </c:pt>
                <c:pt idx="276">
                  <c:v>40653</c:v>
                </c:pt>
                <c:pt idx="277">
                  <c:v>40660</c:v>
                </c:pt>
                <c:pt idx="278">
                  <c:v>40667</c:v>
                </c:pt>
                <c:pt idx="279">
                  <c:v>40674</c:v>
                </c:pt>
                <c:pt idx="280">
                  <c:v>40681</c:v>
                </c:pt>
                <c:pt idx="281">
                  <c:v>40688</c:v>
                </c:pt>
                <c:pt idx="282">
                  <c:v>40695</c:v>
                </c:pt>
                <c:pt idx="283">
                  <c:v>40702</c:v>
                </c:pt>
                <c:pt idx="284">
                  <c:v>40709</c:v>
                </c:pt>
                <c:pt idx="285">
                  <c:v>40716</c:v>
                </c:pt>
                <c:pt idx="286">
                  <c:v>40723</c:v>
                </c:pt>
                <c:pt idx="287">
                  <c:v>40730</c:v>
                </c:pt>
                <c:pt idx="288">
                  <c:v>40737</c:v>
                </c:pt>
                <c:pt idx="289">
                  <c:v>40744</c:v>
                </c:pt>
                <c:pt idx="290">
                  <c:v>40751</c:v>
                </c:pt>
                <c:pt idx="291">
                  <c:v>40758</c:v>
                </c:pt>
                <c:pt idx="292">
                  <c:v>40765</c:v>
                </c:pt>
                <c:pt idx="293">
                  <c:v>40772</c:v>
                </c:pt>
                <c:pt idx="294">
                  <c:v>40779</c:v>
                </c:pt>
                <c:pt idx="295">
                  <c:v>40786</c:v>
                </c:pt>
                <c:pt idx="296">
                  <c:v>40793</c:v>
                </c:pt>
                <c:pt idx="297">
                  <c:v>40800</c:v>
                </c:pt>
                <c:pt idx="298">
                  <c:v>40807</c:v>
                </c:pt>
                <c:pt idx="299">
                  <c:v>40814</c:v>
                </c:pt>
                <c:pt idx="300">
                  <c:v>40821</c:v>
                </c:pt>
                <c:pt idx="301">
                  <c:v>40828</c:v>
                </c:pt>
                <c:pt idx="302">
                  <c:v>40835</c:v>
                </c:pt>
                <c:pt idx="303">
                  <c:v>40842</c:v>
                </c:pt>
                <c:pt idx="304">
                  <c:v>40849</c:v>
                </c:pt>
                <c:pt idx="305">
                  <c:v>40856</c:v>
                </c:pt>
                <c:pt idx="306">
                  <c:v>40863</c:v>
                </c:pt>
                <c:pt idx="307">
                  <c:v>40870</c:v>
                </c:pt>
                <c:pt idx="308">
                  <c:v>40877</c:v>
                </c:pt>
                <c:pt idx="309">
                  <c:v>40884</c:v>
                </c:pt>
                <c:pt idx="310">
                  <c:v>40891</c:v>
                </c:pt>
                <c:pt idx="311">
                  <c:v>40898</c:v>
                </c:pt>
                <c:pt idx="312">
                  <c:v>40905</c:v>
                </c:pt>
                <c:pt idx="313">
                  <c:v>40184</c:v>
                </c:pt>
                <c:pt idx="314">
                  <c:v>40191</c:v>
                </c:pt>
                <c:pt idx="315">
                  <c:v>40198</c:v>
                </c:pt>
                <c:pt idx="316">
                  <c:v>40205</c:v>
                </c:pt>
                <c:pt idx="317">
                  <c:v>40212</c:v>
                </c:pt>
                <c:pt idx="318">
                  <c:v>40219</c:v>
                </c:pt>
                <c:pt idx="319">
                  <c:v>40226</c:v>
                </c:pt>
                <c:pt idx="320">
                  <c:v>40233</c:v>
                </c:pt>
                <c:pt idx="321">
                  <c:v>40240</c:v>
                </c:pt>
                <c:pt idx="322">
                  <c:v>40247</c:v>
                </c:pt>
                <c:pt idx="323">
                  <c:v>40254</c:v>
                </c:pt>
                <c:pt idx="324">
                  <c:v>40261</c:v>
                </c:pt>
                <c:pt idx="325">
                  <c:v>40268</c:v>
                </c:pt>
                <c:pt idx="326">
                  <c:v>40275</c:v>
                </c:pt>
                <c:pt idx="327">
                  <c:v>40282</c:v>
                </c:pt>
                <c:pt idx="328">
                  <c:v>40289</c:v>
                </c:pt>
                <c:pt idx="329">
                  <c:v>40296</c:v>
                </c:pt>
                <c:pt idx="330">
                  <c:v>40303</c:v>
                </c:pt>
                <c:pt idx="331">
                  <c:v>40310</c:v>
                </c:pt>
                <c:pt idx="332">
                  <c:v>40317</c:v>
                </c:pt>
                <c:pt idx="333">
                  <c:v>40324</c:v>
                </c:pt>
                <c:pt idx="334">
                  <c:v>40331</c:v>
                </c:pt>
                <c:pt idx="335">
                  <c:v>40338</c:v>
                </c:pt>
                <c:pt idx="336">
                  <c:v>40345</c:v>
                </c:pt>
                <c:pt idx="337">
                  <c:v>40352</c:v>
                </c:pt>
                <c:pt idx="338">
                  <c:v>40359</c:v>
                </c:pt>
                <c:pt idx="339">
                  <c:v>40366</c:v>
                </c:pt>
                <c:pt idx="340">
                  <c:v>40373</c:v>
                </c:pt>
                <c:pt idx="341">
                  <c:v>40380</c:v>
                </c:pt>
                <c:pt idx="342">
                  <c:v>40387</c:v>
                </c:pt>
                <c:pt idx="343">
                  <c:v>40394</c:v>
                </c:pt>
                <c:pt idx="344">
                  <c:v>40401</c:v>
                </c:pt>
                <c:pt idx="345">
                  <c:v>40408</c:v>
                </c:pt>
                <c:pt idx="346">
                  <c:v>40415</c:v>
                </c:pt>
                <c:pt idx="347">
                  <c:v>40422</c:v>
                </c:pt>
                <c:pt idx="348">
                  <c:v>40429</c:v>
                </c:pt>
                <c:pt idx="349">
                  <c:v>40436</c:v>
                </c:pt>
                <c:pt idx="350">
                  <c:v>40443</c:v>
                </c:pt>
                <c:pt idx="351">
                  <c:v>40450</c:v>
                </c:pt>
                <c:pt idx="352">
                  <c:v>40457</c:v>
                </c:pt>
                <c:pt idx="353">
                  <c:v>40464</c:v>
                </c:pt>
                <c:pt idx="354">
                  <c:v>40471</c:v>
                </c:pt>
                <c:pt idx="355">
                  <c:v>40478</c:v>
                </c:pt>
                <c:pt idx="356">
                  <c:v>40485</c:v>
                </c:pt>
                <c:pt idx="357">
                  <c:v>40492</c:v>
                </c:pt>
                <c:pt idx="358">
                  <c:v>40499</c:v>
                </c:pt>
                <c:pt idx="359">
                  <c:v>40506</c:v>
                </c:pt>
                <c:pt idx="360">
                  <c:v>40513</c:v>
                </c:pt>
                <c:pt idx="361">
                  <c:v>40520</c:v>
                </c:pt>
                <c:pt idx="362">
                  <c:v>40527</c:v>
                </c:pt>
                <c:pt idx="363">
                  <c:v>40534</c:v>
                </c:pt>
                <c:pt idx="364">
                  <c:v>40541</c:v>
                </c:pt>
                <c:pt idx="365">
                  <c:v>39820</c:v>
                </c:pt>
                <c:pt idx="366">
                  <c:v>39827</c:v>
                </c:pt>
                <c:pt idx="367">
                  <c:v>39834</c:v>
                </c:pt>
                <c:pt idx="368">
                  <c:v>39841</c:v>
                </c:pt>
                <c:pt idx="369">
                  <c:v>39848</c:v>
                </c:pt>
                <c:pt idx="370">
                  <c:v>39855</c:v>
                </c:pt>
                <c:pt idx="371">
                  <c:v>39862</c:v>
                </c:pt>
                <c:pt idx="372">
                  <c:v>39869</c:v>
                </c:pt>
                <c:pt idx="373">
                  <c:v>39876</c:v>
                </c:pt>
                <c:pt idx="374">
                  <c:v>39883</c:v>
                </c:pt>
                <c:pt idx="375">
                  <c:v>39890</c:v>
                </c:pt>
                <c:pt idx="376">
                  <c:v>39897</c:v>
                </c:pt>
                <c:pt idx="377">
                  <c:v>39904</c:v>
                </c:pt>
                <c:pt idx="378">
                  <c:v>39911</c:v>
                </c:pt>
                <c:pt idx="379">
                  <c:v>39918</c:v>
                </c:pt>
                <c:pt idx="380">
                  <c:v>39925</c:v>
                </c:pt>
                <c:pt idx="381">
                  <c:v>39932</c:v>
                </c:pt>
                <c:pt idx="382">
                  <c:v>39939</c:v>
                </c:pt>
                <c:pt idx="383">
                  <c:v>39946</c:v>
                </c:pt>
                <c:pt idx="384">
                  <c:v>39953</c:v>
                </c:pt>
                <c:pt idx="385">
                  <c:v>39960</c:v>
                </c:pt>
                <c:pt idx="386">
                  <c:v>39965</c:v>
                </c:pt>
                <c:pt idx="387">
                  <c:v>39974</c:v>
                </c:pt>
                <c:pt idx="388">
                  <c:v>39981</c:v>
                </c:pt>
                <c:pt idx="389">
                  <c:v>39988</c:v>
                </c:pt>
                <c:pt idx="390">
                  <c:v>39995</c:v>
                </c:pt>
                <c:pt idx="391">
                  <c:v>40002</c:v>
                </c:pt>
                <c:pt idx="392">
                  <c:v>40009</c:v>
                </c:pt>
                <c:pt idx="393">
                  <c:v>40016</c:v>
                </c:pt>
                <c:pt idx="394">
                  <c:v>40023</c:v>
                </c:pt>
                <c:pt idx="395">
                  <c:v>40030</c:v>
                </c:pt>
                <c:pt idx="396">
                  <c:v>40037</c:v>
                </c:pt>
                <c:pt idx="397">
                  <c:v>40044</c:v>
                </c:pt>
                <c:pt idx="398">
                  <c:v>40051</c:v>
                </c:pt>
                <c:pt idx="399">
                  <c:v>40058</c:v>
                </c:pt>
                <c:pt idx="400">
                  <c:v>40065</c:v>
                </c:pt>
                <c:pt idx="401">
                  <c:v>40072</c:v>
                </c:pt>
                <c:pt idx="402">
                  <c:v>40079</c:v>
                </c:pt>
                <c:pt idx="403">
                  <c:v>40086</c:v>
                </c:pt>
                <c:pt idx="404">
                  <c:v>40093</c:v>
                </c:pt>
                <c:pt idx="405">
                  <c:v>40100</c:v>
                </c:pt>
                <c:pt idx="406">
                  <c:v>40107</c:v>
                </c:pt>
                <c:pt idx="407">
                  <c:v>40114</c:v>
                </c:pt>
                <c:pt idx="408">
                  <c:v>40121</c:v>
                </c:pt>
                <c:pt idx="409">
                  <c:v>40128</c:v>
                </c:pt>
                <c:pt idx="410">
                  <c:v>40135</c:v>
                </c:pt>
                <c:pt idx="411">
                  <c:v>40142</c:v>
                </c:pt>
                <c:pt idx="412">
                  <c:v>40149</c:v>
                </c:pt>
                <c:pt idx="413">
                  <c:v>40156</c:v>
                </c:pt>
                <c:pt idx="414">
                  <c:v>40163</c:v>
                </c:pt>
                <c:pt idx="415">
                  <c:v>40170</c:v>
                </c:pt>
                <c:pt idx="416">
                  <c:v>40177</c:v>
                </c:pt>
              </c:numCache>
            </c:numRef>
          </c:cat>
          <c:val>
            <c:numRef>
              <c:f>'BFE Mittwochswerte 2016'!$D$7:$D$423</c:f>
              <c:numCache>
                <c:formatCode>General</c:formatCode>
                <c:ptCount val="417"/>
                <c:pt idx="0">
                  <c:v>53.6</c:v>
                </c:pt>
                <c:pt idx="1">
                  <c:v>77.3</c:v>
                </c:pt>
                <c:pt idx="2">
                  <c:v>109.9</c:v>
                </c:pt>
                <c:pt idx="3">
                  <c:v>89.7</c:v>
                </c:pt>
                <c:pt idx="4">
                  <c:v>87.6</c:v>
                </c:pt>
                <c:pt idx="5">
                  <c:v>81.7</c:v>
                </c:pt>
                <c:pt idx="6">
                  <c:v>96.2</c:v>
                </c:pt>
                <c:pt idx="7">
                  <c:v>82.4</c:v>
                </c:pt>
                <c:pt idx="8">
                  <c:v>87.6</c:v>
                </c:pt>
                <c:pt idx="9">
                  <c:v>87.9</c:v>
                </c:pt>
                <c:pt idx="10">
                  <c:v>98.9</c:v>
                </c:pt>
                <c:pt idx="11">
                  <c:v>75.8</c:v>
                </c:pt>
                <c:pt idx="12">
                  <c:v>76.900000000000006</c:v>
                </c:pt>
                <c:pt idx="13">
                  <c:v>90</c:v>
                </c:pt>
                <c:pt idx="14">
                  <c:v>102.7</c:v>
                </c:pt>
                <c:pt idx="15">
                  <c:v>104.2</c:v>
                </c:pt>
                <c:pt idx="16">
                  <c:v>105.2</c:v>
                </c:pt>
                <c:pt idx="17">
                  <c:v>104.5</c:v>
                </c:pt>
                <c:pt idx="18">
                  <c:v>112.5</c:v>
                </c:pt>
                <c:pt idx="19">
                  <c:v>118.4</c:v>
                </c:pt>
                <c:pt idx="20">
                  <c:v>129.80000000000001</c:v>
                </c:pt>
                <c:pt idx="21">
                  <c:v>152.5</c:v>
                </c:pt>
                <c:pt idx="22">
                  <c:v>160.6</c:v>
                </c:pt>
                <c:pt idx="23">
                  <c:v>161.30000000000001</c:v>
                </c:pt>
                <c:pt idx="24">
                  <c:v>164.5</c:v>
                </c:pt>
                <c:pt idx="25">
                  <c:v>147.1</c:v>
                </c:pt>
                <c:pt idx="26">
                  <c:v>140.69999999999999</c:v>
                </c:pt>
                <c:pt idx="27">
                  <c:v>153.69999999999999</c:v>
                </c:pt>
                <c:pt idx="28">
                  <c:v>148.6</c:v>
                </c:pt>
                <c:pt idx="29">
                  <c:v>135.4</c:v>
                </c:pt>
                <c:pt idx="30">
                  <c:v>111.3</c:v>
                </c:pt>
                <c:pt idx="31">
                  <c:v>116.7</c:v>
                </c:pt>
                <c:pt idx="32">
                  <c:v>120.7</c:v>
                </c:pt>
                <c:pt idx="33">
                  <c:v>113.6</c:v>
                </c:pt>
                <c:pt idx="34">
                  <c:v>135.69999999999999</c:v>
                </c:pt>
                <c:pt idx="35">
                  <c:v>128.19999999999999</c:v>
                </c:pt>
                <c:pt idx="36">
                  <c:v>127.6</c:v>
                </c:pt>
                <c:pt idx="37">
                  <c:v>115.5</c:v>
                </c:pt>
                <c:pt idx="38">
                  <c:v>93.5</c:v>
                </c:pt>
                <c:pt idx="39">
                  <c:v>70.099999999999994</c:v>
                </c:pt>
                <c:pt idx="40">
                  <c:v>90.1</c:v>
                </c:pt>
                <c:pt idx="41">
                  <c:v>95.9</c:v>
                </c:pt>
                <c:pt idx="42">
                  <c:v>81.7</c:v>
                </c:pt>
                <c:pt idx="43">
                  <c:v>64.400000000000006</c:v>
                </c:pt>
                <c:pt idx="44">
                  <c:v>87.6</c:v>
                </c:pt>
                <c:pt idx="45">
                  <c:v>65.7</c:v>
                </c:pt>
                <c:pt idx="46">
                  <c:v>87.7</c:v>
                </c:pt>
                <c:pt idx="47">
                  <c:v>124.2</c:v>
                </c:pt>
                <c:pt idx="48">
                  <c:v>120.2</c:v>
                </c:pt>
                <c:pt idx="49">
                  <c:v>123.5</c:v>
                </c:pt>
                <c:pt idx="50">
                  <c:v>118.9</c:v>
                </c:pt>
                <c:pt idx="51">
                  <c:v>78.7</c:v>
                </c:pt>
                <c:pt idx="52">
                  <c:v>112.9</c:v>
                </c:pt>
                <c:pt idx="53">
                  <c:v>108.7</c:v>
                </c:pt>
                <c:pt idx="54">
                  <c:v>148.69999999999999</c:v>
                </c:pt>
                <c:pt idx="55">
                  <c:v>110.5</c:v>
                </c:pt>
                <c:pt idx="56">
                  <c:v>120.3</c:v>
                </c:pt>
                <c:pt idx="57">
                  <c:v>121.9</c:v>
                </c:pt>
                <c:pt idx="58">
                  <c:v>116.4</c:v>
                </c:pt>
                <c:pt idx="59">
                  <c:v>105.6</c:v>
                </c:pt>
                <c:pt idx="60">
                  <c:v>110.5</c:v>
                </c:pt>
                <c:pt idx="61">
                  <c:v>79.8</c:v>
                </c:pt>
                <c:pt idx="62">
                  <c:v>69.5</c:v>
                </c:pt>
                <c:pt idx="63">
                  <c:v>96.2</c:v>
                </c:pt>
                <c:pt idx="64">
                  <c:v>96.9</c:v>
                </c:pt>
                <c:pt idx="65">
                  <c:v>89.4</c:v>
                </c:pt>
                <c:pt idx="66">
                  <c:v>90.6</c:v>
                </c:pt>
                <c:pt idx="67">
                  <c:v>88.5</c:v>
                </c:pt>
                <c:pt idx="68">
                  <c:v>117.8</c:v>
                </c:pt>
                <c:pt idx="69">
                  <c:v>143.5</c:v>
                </c:pt>
                <c:pt idx="70">
                  <c:v>153.19999999999999</c:v>
                </c:pt>
                <c:pt idx="71">
                  <c:v>164.9</c:v>
                </c:pt>
                <c:pt idx="72">
                  <c:v>137</c:v>
                </c:pt>
                <c:pt idx="73">
                  <c:v>150.30000000000001</c:v>
                </c:pt>
                <c:pt idx="74">
                  <c:v>172.9</c:v>
                </c:pt>
                <c:pt idx="75">
                  <c:v>157.6</c:v>
                </c:pt>
                <c:pt idx="76">
                  <c:v>149.5</c:v>
                </c:pt>
                <c:pt idx="77">
                  <c:v>169.9</c:v>
                </c:pt>
                <c:pt idx="78">
                  <c:v>140.69999999999999</c:v>
                </c:pt>
                <c:pt idx="79">
                  <c:v>161.4</c:v>
                </c:pt>
                <c:pt idx="80">
                  <c:v>154.80000000000001</c:v>
                </c:pt>
                <c:pt idx="81">
                  <c:v>107.5</c:v>
                </c:pt>
                <c:pt idx="82">
                  <c:v>117.4</c:v>
                </c:pt>
                <c:pt idx="83">
                  <c:v>131.6</c:v>
                </c:pt>
                <c:pt idx="84">
                  <c:v>131.4</c:v>
                </c:pt>
                <c:pt idx="85">
                  <c:v>111.8</c:v>
                </c:pt>
                <c:pt idx="86">
                  <c:v>111.2</c:v>
                </c:pt>
                <c:pt idx="87">
                  <c:v>89.3</c:v>
                </c:pt>
                <c:pt idx="88">
                  <c:v>121</c:v>
                </c:pt>
                <c:pt idx="89">
                  <c:v>149.80000000000001</c:v>
                </c:pt>
                <c:pt idx="90">
                  <c:v>105.4</c:v>
                </c:pt>
                <c:pt idx="91">
                  <c:v>115.3</c:v>
                </c:pt>
                <c:pt idx="92">
                  <c:v>124.6</c:v>
                </c:pt>
                <c:pt idx="93">
                  <c:v>115.3</c:v>
                </c:pt>
                <c:pt idx="94">
                  <c:v>131.4</c:v>
                </c:pt>
                <c:pt idx="95">
                  <c:v>115.3</c:v>
                </c:pt>
                <c:pt idx="96">
                  <c:v>94.7</c:v>
                </c:pt>
                <c:pt idx="97">
                  <c:v>83.7</c:v>
                </c:pt>
                <c:pt idx="98">
                  <c:v>143.19999999999999</c:v>
                </c:pt>
                <c:pt idx="99">
                  <c:v>132.69999999999999</c:v>
                </c:pt>
                <c:pt idx="100">
                  <c:v>128.5</c:v>
                </c:pt>
                <c:pt idx="101">
                  <c:v>106.1</c:v>
                </c:pt>
                <c:pt idx="102">
                  <c:v>58.8</c:v>
                </c:pt>
                <c:pt idx="103">
                  <c:v>45</c:v>
                </c:pt>
                <c:pt idx="104">
                  <c:v>49.4</c:v>
                </c:pt>
                <c:pt idx="105">
                  <c:v>84.9</c:v>
                </c:pt>
                <c:pt idx="106">
                  <c:v>94.2</c:v>
                </c:pt>
                <c:pt idx="107">
                  <c:v>92.2</c:v>
                </c:pt>
                <c:pt idx="108">
                  <c:v>105.1</c:v>
                </c:pt>
                <c:pt idx="109">
                  <c:v>109.8</c:v>
                </c:pt>
                <c:pt idx="110">
                  <c:v>97.7</c:v>
                </c:pt>
                <c:pt idx="111">
                  <c:v>103</c:v>
                </c:pt>
                <c:pt idx="112">
                  <c:v>112</c:v>
                </c:pt>
                <c:pt idx="113">
                  <c:v>102.6</c:v>
                </c:pt>
                <c:pt idx="114">
                  <c:v>90</c:v>
                </c:pt>
                <c:pt idx="115">
                  <c:v>83.1</c:v>
                </c:pt>
                <c:pt idx="116">
                  <c:v>131</c:v>
                </c:pt>
                <c:pt idx="117">
                  <c:v>99.5</c:v>
                </c:pt>
                <c:pt idx="118">
                  <c:v>108.3</c:v>
                </c:pt>
                <c:pt idx="119">
                  <c:v>111.4</c:v>
                </c:pt>
                <c:pt idx="120">
                  <c:v>100.5</c:v>
                </c:pt>
                <c:pt idx="121">
                  <c:v>99</c:v>
                </c:pt>
                <c:pt idx="122">
                  <c:v>121.4</c:v>
                </c:pt>
                <c:pt idx="123">
                  <c:v>112.2</c:v>
                </c:pt>
                <c:pt idx="124">
                  <c:v>126.9</c:v>
                </c:pt>
                <c:pt idx="125">
                  <c:v>148.5</c:v>
                </c:pt>
                <c:pt idx="126">
                  <c:v>140.19999999999999</c:v>
                </c:pt>
                <c:pt idx="127">
                  <c:v>152.69999999999999</c:v>
                </c:pt>
                <c:pt idx="128">
                  <c:v>128</c:v>
                </c:pt>
                <c:pt idx="129">
                  <c:v>157.80000000000001</c:v>
                </c:pt>
                <c:pt idx="130">
                  <c:v>142</c:v>
                </c:pt>
                <c:pt idx="131">
                  <c:v>147.6</c:v>
                </c:pt>
                <c:pt idx="132">
                  <c:v>154</c:v>
                </c:pt>
                <c:pt idx="133">
                  <c:v>143.1</c:v>
                </c:pt>
                <c:pt idx="134">
                  <c:v>153.4</c:v>
                </c:pt>
                <c:pt idx="135">
                  <c:v>135.4</c:v>
                </c:pt>
                <c:pt idx="136">
                  <c:v>168.3</c:v>
                </c:pt>
                <c:pt idx="137">
                  <c:v>130.69999999999999</c:v>
                </c:pt>
                <c:pt idx="138">
                  <c:v>125.2</c:v>
                </c:pt>
                <c:pt idx="139">
                  <c:v>123.8</c:v>
                </c:pt>
                <c:pt idx="140">
                  <c:v>121.6</c:v>
                </c:pt>
                <c:pt idx="141">
                  <c:v>108.3</c:v>
                </c:pt>
                <c:pt idx="142">
                  <c:v>107.2</c:v>
                </c:pt>
                <c:pt idx="143">
                  <c:v>115.9</c:v>
                </c:pt>
                <c:pt idx="144">
                  <c:v>78.400000000000006</c:v>
                </c:pt>
                <c:pt idx="145">
                  <c:v>110.3</c:v>
                </c:pt>
                <c:pt idx="146">
                  <c:v>113.6</c:v>
                </c:pt>
                <c:pt idx="147">
                  <c:v>114.5</c:v>
                </c:pt>
                <c:pt idx="148">
                  <c:v>135.9</c:v>
                </c:pt>
                <c:pt idx="149">
                  <c:v>130.1</c:v>
                </c:pt>
                <c:pt idx="150">
                  <c:v>143.19999999999999</c:v>
                </c:pt>
                <c:pt idx="151">
                  <c:v>122.1</c:v>
                </c:pt>
                <c:pt idx="152">
                  <c:v>153.6</c:v>
                </c:pt>
                <c:pt idx="153">
                  <c:v>153.6</c:v>
                </c:pt>
                <c:pt idx="154">
                  <c:v>105.7</c:v>
                </c:pt>
                <c:pt idx="155">
                  <c:v>54.6</c:v>
                </c:pt>
                <c:pt idx="156">
                  <c:v>76.3</c:v>
                </c:pt>
                <c:pt idx="157">
                  <c:v>78.8</c:v>
                </c:pt>
                <c:pt idx="158">
                  <c:v>122.9</c:v>
                </c:pt>
                <c:pt idx="159">
                  <c:v>131.69999999999999</c:v>
                </c:pt>
                <c:pt idx="160">
                  <c:v>116.3</c:v>
                </c:pt>
                <c:pt idx="161">
                  <c:v>103.9</c:v>
                </c:pt>
                <c:pt idx="162">
                  <c:v>111.5</c:v>
                </c:pt>
                <c:pt idx="163">
                  <c:v>124</c:v>
                </c:pt>
                <c:pt idx="164">
                  <c:v>108.7</c:v>
                </c:pt>
                <c:pt idx="165">
                  <c:v>114.9</c:v>
                </c:pt>
                <c:pt idx="166">
                  <c:v>82.5</c:v>
                </c:pt>
                <c:pt idx="167">
                  <c:v>107.1</c:v>
                </c:pt>
                <c:pt idx="168">
                  <c:v>80.2</c:v>
                </c:pt>
                <c:pt idx="169">
                  <c:v>68.3</c:v>
                </c:pt>
                <c:pt idx="170">
                  <c:v>57.4</c:v>
                </c:pt>
                <c:pt idx="171">
                  <c:v>55</c:v>
                </c:pt>
                <c:pt idx="172">
                  <c:v>86.5</c:v>
                </c:pt>
                <c:pt idx="173">
                  <c:v>92.5</c:v>
                </c:pt>
                <c:pt idx="174">
                  <c:v>129.9</c:v>
                </c:pt>
                <c:pt idx="175">
                  <c:v>133.9</c:v>
                </c:pt>
                <c:pt idx="176">
                  <c:v>133.1</c:v>
                </c:pt>
                <c:pt idx="177">
                  <c:v>126.6</c:v>
                </c:pt>
                <c:pt idx="178">
                  <c:v>128.9</c:v>
                </c:pt>
                <c:pt idx="179">
                  <c:v>111.7</c:v>
                </c:pt>
                <c:pt idx="180">
                  <c:v>125.2</c:v>
                </c:pt>
                <c:pt idx="181">
                  <c:v>162.9</c:v>
                </c:pt>
                <c:pt idx="182">
                  <c:v>131</c:v>
                </c:pt>
                <c:pt idx="183">
                  <c:v>150.4</c:v>
                </c:pt>
                <c:pt idx="184">
                  <c:v>147.9</c:v>
                </c:pt>
                <c:pt idx="185">
                  <c:v>146.4</c:v>
                </c:pt>
                <c:pt idx="186">
                  <c:v>157.5</c:v>
                </c:pt>
                <c:pt idx="187">
                  <c:v>141.4</c:v>
                </c:pt>
                <c:pt idx="188">
                  <c:v>141.69999999999999</c:v>
                </c:pt>
                <c:pt idx="189">
                  <c:v>130.4</c:v>
                </c:pt>
                <c:pt idx="190">
                  <c:v>136.5</c:v>
                </c:pt>
                <c:pt idx="191">
                  <c:v>141.80000000000001</c:v>
                </c:pt>
                <c:pt idx="192">
                  <c:v>131.6</c:v>
                </c:pt>
                <c:pt idx="193">
                  <c:v>113.9</c:v>
                </c:pt>
                <c:pt idx="194">
                  <c:v>126.5</c:v>
                </c:pt>
                <c:pt idx="195">
                  <c:v>122.1</c:v>
                </c:pt>
                <c:pt idx="196">
                  <c:v>89.2</c:v>
                </c:pt>
                <c:pt idx="197">
                  <c:v>96.4</c:v>
                </c:pt>
                <c:pt idx="198">
                  <c:v>103.7</c:v>
                </c:pt>
                <c:pt idx="199">
                  <c:v>114.8</c:v>
                </c:pt>
                <c:pt idx="200">
                  <c:v>119.3</c:v>
                </c:pt>
                <c:pt idx="201">
                  <c:v>108.6</c:v>
                </c:pt>
                <c:pt idx="202">
                  <c:v>105.5</c:v>
                </c:pt>
                <c:pt idx="203">
                  <c:v>116.2</c:v>
                </c:pt>
                <c:pt idx="204">
                  <c:v>136.69999999999999</c:v>
                </c:pt>
                <c:pt idx="205">
                  <c:v>128.30000000000001</c:v>
                </c:pt>
                <c:pt idx="206">
                  <c:v>139.4</c:v>
                </c:pt>
                <c:pt idx="207">
                  <c:v>111.3</c:v>
                </c:pt>
                <c:pt idx="208">
                  <c:v>49.1</c:v>
                </c:pt>
                <c:pt idx="209">
                  <c:v>69.3</c:v>
                </c:pt>
                <c:pt idx="210">
                  <c:v>95.8</c:v>
                </c:pt>
                <c:pt idx="211">
                  <c:v>106.6</c:v>
                </c:pt>
                <c:pt idx="212">
                  <c:v>108.4</c:v>
                </c:pt>
                <c:pt idx="213">
                  <c:v>121.2</c:v>
                </c:pt>
                <c:pt idx="214">
                  <c:v>145.69999999999999</c:v>
                </c:pt>
                <c:pt idx="215">
                  <c:v>106.7</c:v>
                </c:pt>
                <c:pt idx="216">
                  <c:v>84.6</c:v>
                </c:pt>
                <c:pt idx="217">
                  <c:v>72.599999999999994</c:v>
                </c:pt>
                <c:pt idx="218">
                  <c:v>77.400000000000006</c:v>
                </c:pt>
                <c:pt idx="219">
                  <c:v>69.099999999999994</c:v>
                </c:pt>
                <c:pt idx="220">
                  <c:v>68.099999999999994</c:v>
                </c:pt>
                <c:pt idx="221">
                  <c:v>70.599999999999994</c:v>
                </c:pt>
                <c:pt idx="222">
                  <c:v>97.6</c:v>
                </c:pt>
                <c:pt idx="223">
                  <c:v>94</c:v>
                </c:pt>
                <c:pt idx="224">
                  <c:v>87</c:v>
                </c:pt>
                <c:pt idx="225">
                  <c:v>62.4</c:v>
                </c:pt>
                <c:pt idx="226">
                  <c:v>108.8</c:v>
                </c:pt>
                <c:pt idx="227">
                  <c:v>120.3</c:v>
                </c:pt>
                <c:pt idx="228">
                  <c:v>129.9</c:v>
                </c:pt>
                <c:pt idx="229">
                  <c:v>136.69999999999999</c:v>
                </c:pt>
                <c:pt idx="230">
                  <c:v>141.1</c:v>
                </c:pt>
                <c:pt idx="231">
                  <c:v>157.5</c:v>
                </c:pt>
                <c:pt idx="232">
                  <c:v>152.30000000000001</c:v>
                </c:pt>
                <c:pt idx="233">
                  <c:v>166.6</c:v>
                </c:pt>
                <c:pt idx="234">
                  <c:v>168.1</c:v>
                </c:pt>
                <c:pt idx="235">
                  <c:v>179.2</c:v>
                </c:pt>
                <c:pt idx="236">
                  <c:v>161.19999999999999</c:v>
                </c:pt>
                <c:pt idx="237">
                  <c:v>150.80000000000001</c:v>
                </c:pt>
                <c:pt idx="238">
                  <c:v>165.7</c:v>
                </c:pt>
                <c:pt idx="239">
                  <c:v>114.2</c:v>
                </c:pt>
                <c:pt idx="240">
                  <c:v>145</c:v>
                </c:pt>
                <c:pt idx="241">
                  <c:v>103.6</c:v>
                </c:pt>
                <c:pt idx="242">
                  <c:v>144.19999999999999</c:v>
                </c:pt>
                <c:pt idx="243">
                  <c:v>151</c:v>
                </c:pt>
                <c:pt idx="244">
                  <c:v>137.30000000000001</c:v>
                </c:pt>
                <c:pt idx="245">
                  <c:v>133.9</c:v>
                </c:pt>
                <c:pt idx="246">
                  <c:v>105.2</c:v>
                </c:pt>
                <c:pt idx="247">
                  <c:v>136.5</c:v>
                </c:pt>
                <c:pt idx="248">
                  <c:v>120</c:v>
                </c:pt>
                <c:pt idx="249">
                  <c:v>140.80000000000001</c:v>
                </c:pt>
                <c:pt idx="250">
                  <c:v>122.4</c:v>
                </c:pt>
                <c:pt idx="251">
                  <c:v>101.8</c:v>
                </c:pt>
                <c:pt idx="252">
                  <c:v>91.6</c:v>
                </c:pt>
                <c:pt idx="253">
                  <c:v>92.3</c:v>
                </c:pt>
                <c:pt idx="254">
                  <c:v>112.5</c:v>
                </c:pt>
                <c:pt idx="255">
                  <c:v>95.1</c:v>
                </c:pt>
                <c:pt idx="256">
                  <c:v>120.1</c:v>
                </c:pt>
                <c:pt idx="257">
                  <c:v>102.3</c:v>
                </c:pt>
                <c:pt idx="258">
                  <c:v>137.4</c:v>
                </c:pt>
                <c:pt idx="259">
                  <c:v>108.1</c:v>
                </c:pt>
                <c:pt idx="260">
                  <c:v>70.400000000000006</c:v>
                </c:pt>
                <c:pt idx="261">
                  <c:v>84.9</c:v>
                </c:pt>
                <c:pt idx="262">
                  <c:v>83</c:v>
                </c:pt>
                <c:pt idx="263">
                  <c:v>100</c:v>
                </c:pt>
                <c:pt idx="264">
                  <c:v>94.9</c:v>
                </c:pt>
                <c:pt idx="265">
                  <c:v>95.3</c:v>
                </c:pt>
                <c:pt idx="266">
                  <c:v>87.6</c:v>
                </c:pt>
                <c:pt idx="267">
                  <c:v>95.5</c:v>
                </c:pt>
                <c:pt idx="268">
                  <c:v>81.3</c:v>
                </c:pt>
                <c:pt idx="269">
                  <c:v>81.900000000000006</c:v>
                </c:pt>
                <c:pt idx="270">
                  <c:v>86.9</c:v>
                </c:pt>
                <c:pt idx="271">
                  <c:v>74.8</c:v>
                </c:pt>
                <c:pt idx="272">
                  <c:v>60.4</c:v>
                </c:pt>
                <c:pt idx="273">
                  <c:v>67.900000000000006</c:v>
                </c:pt>
                <c:pt idx="274">
                  <c:v>72.8</c:v>
                </c:pt>
                <c:pt idx="275">
                  <c:v>78.099999999999994</c:v>
                </c:pt>
                <c:pt idx="276">
                  <c:v>78.599999999999994</c:v>
                </c:pt>
                <c:pt idx="277">
                  <c:v>84.4</c:v>
                </c:pt>
                <c:pt idx="278">
                  <c:v>76.7</c:v>
                </c:pt>
                <c:pt idx="279">
                  <c:v>94.9</c:v>
                </c:pt>
                <c:pt idx="280">
                  <c:v>97.5</c:v>
                </c:pt>
                <c:pt idx="281">
                  <c:v>109.8</c:v>
                </c:pt>
                <c:pt idx="282">
                  <c:v>109.4</c:v>
                </c:pt>
                <c:pt idx="283">
                  <c:v>120.4</c:v>
                </c:pt>
                <c:pt idx="284">
                  <c:v>115.4</c:v>
                </c:pt>
                <c:pt idx="285">
                  <c:v>126.6</c:v>
                </c:pt>
                <c:pt idx="286">
                  <c:v>119.1</c:v>
                </c:pt>
                <c:pt idx="287">
                  <c:v>114.6</c:v>
                </c:pt>
                <c:pt idx="288">
                  <c:v>134.6</c:v>
                </c:pt>
                <c:pt idx="289">
                  <c:v>153.80000000000001</c:v>
                </c:pt>
                <c:pt idx="290">
                  <c:v>120.9</c:v>
                </c:pt>
                <c:pt idx="291">
                  <c:v>124.9</c:v>
                </c:pt>
                <c:pt idx="292">
                  <c:v>107.1</c:v>
                </c:pt>
                <c:pt idx="293">
                  <c:v>119.8</c:v>
                </c:pt>
                <c:pt idx="294">
                  <c:v>132.80000000000001</c:v>
                </c:pt>
                <c:pt idx="295">
                  <c:v>104.6</c:v>
                </c:pt>
                <c:pt idx="296">
                  <c:v>132.6</c:v>
                </c:pt>
                <c:pt idx="297">
                  <c:v>128.30000000000001</c:v>
                </c:pt>
                <c:pt idx="298">
                  <c:v>107</c:v>
                </c:pt>
                <c:pt idx="299">
                  <c:v>117.1</c:v>
                </c:pt>
                <c:pt idx="300">
                  <c:v>96.3</c:v>
                </c:pt>
                <c:pt idx="301">
                  <c:v>136.6</c:v>
                </c:pt>
                <c:pt idx="302">
                  <c:v>112.1</c:v>
                </c:pt>
                <c:pt idx="303">
                  <c:v>83.3</c:v>
                </c:pt>
                <c:pt idx="304">
                  <c:v>92.4</c:v>
                </c:pt>
                <c:pt idx="305">
                  <c:v>99.7</c:v>
                </c:pt>
                <c:pt idx="306">
                  <c:v>101.7</c:v>
                </c:pt>
                <c:pt idx="307">
                  <c:v>94.1</c:v>
                </c:pt>
                <c:pt idx="308">
                  <c:v>91.4</c:v>
                </c:pt>
                <c:pt idx="309">
                  <c:v>84.1</c:v>
                </c:pt>
                <c:pt idx="310">
                  <c:v>96.5</c:v>
                </c:pt>
                <c:pt idx="311">
                  <c:v>90.9</c:v>
                </c:pt>
                <c:pt idx="312">
                  <c:v>72.900000000000006</c:v>
                </c:pt>
                <c:pt idx="313">
                  <c:v>106.3</c:v>
                </c:pt>
                <c:pt idx="314">
                  <c:v>99.7</c:v>
                </c:pt>
                <c:pt idx="315">
                  <c:v>94.8</c:v>
                </c:pt>
                <c:pt idx="316">
                  <c:v>125.9</c:v>
                </c:pt>
                <c:pt idx="317">
                  <c:v>97.4</c:v>
                </c:pt>
                <c:pt idx="318">
                  <c:v>111.6</c:v>
                </c:pt>
                <c:pt idx="319">
                  <c:v>101.3</c:v>
                </c:pt>
                <c:pt idx="320">
                  <c:v>82.6</c:v>
                </c:pt>
                <c:pt idx="321">
                  <c:v>91.9</c:v>
                </c:pt>
                <c:pt idx="322">
                  <c:v>118.1</c:v>
                </c:pt>
                <c:pt idx="323">
                  <c:v>70.3</c:v>
                </c:pt>
                <c:pt idx="324">
                  <c:v>65.900000000000006</c:v>
                </c:pt>
                <c:pt idx="325">
                  <c:v>86</c:v>
                </c:pt>
                <c:pt idx="326">
                  <c:v>73.7</c:v>
                </c:pt>
                <c:pt idx="327">
                  <c:v>76.7</c:v>
                </c:pt>
                <c:pt idx="328">
                  <c:v>69.400000000000006</c:v>
                </c:pt>
                <c:pt idx="329">
                  <c:v>94.9</c:v>
                </c:pt>
                <c:pt idx="330">
                  <c:v>132.19999999999999</c:v>
                </c:pt>
                <c:pt idx="331">
                  <c:v>114.8</c:v>
                </c:pt>
                <c:pt idx="332">
                  <c:v>88.5</c:v>
                </c:pt>
                <c:pt idx="333">
                  <c:v>119.3</c:v>
                </c:pt>
                <c:pt idx="334">
                  <c:v>127.8</c:v>
                </c:pt>
                <c:pt idx="335">
                  <c:v>165.5</c:v>
                </c:pt>
                <c:pt idx="336">
                  <c:v>164</c:v>
                </c:pt>
                <c:pt idx="337">
                  <c:v>141.69999999999999</c:v>
                </c:pt>
                <c:pt idx="338">
                  <c:v>147.6</c:v>
                </c:pt>
                <c:pt idx="339">
                  <c:v>151.4</c:v>
                </c:pt>
                <c:pt idx="340">
                  <c:v>140.30000000000001</c:v>
                </c:pt>
                <c:pt idx="341">
                  <c:v>139.5</c:v>
                </c:pt>
                <c:pt idx="342">
                  <c:v>124.8</c:v>
                </c:pt>
                <c:pt idx="343">
                  <c:v>123.9</c:v>
                </c:pt>
                <c:pt idx="344">
                  <c:v>131.1</c:v>
                </c:pt>
                <c:pt idx="345">
                  <c:v>133.80000000000001</c:v>
                </c:pt>
                <c:pt idx="346">
                  <c:v>138.1</c:v>
                </c:pt>
                <c:pt idx="347">
                  <c:v>118.2</c:v>
                </c:pt>
                <c:pt idx="348">
                  <c:v>133.5</c:v>
                </c:pt>
                <c:pt idx="349">
                  <c:v>116.4</c:v>
                </c:pt>
                <c:pt idx="350">
                  <c:v>104.8</c:v>
                </c:pt>
                <c:pt idx="351">
                  <c:v>101.7</c:v>
                </c:pt>
                <c:pt idx="352">
                  <c:v>88.2</c:v>
                </c:pt>
                <c:pt idx="353">
                  <c:v>96.4</c:v>
                </c:pt>
                <c:pt idx="354">
                  <c:v>116.2</c:v>
                </c:pt>
                <c:pt idx="355">
                  <c:v>107.9</c:v>
                </c:pt>
                <c:pt idx="356">
                  <c:v>90.6</c:v>
                </c:pt>
                <c:pt idx="357">
                  <c:v>89.5</c:v>
                </c:pt>
                <c:pt idx="358">
                  <c:v>98.3</c:v>
                </c:pt>
                <c:pt idx="359">
                  <c:v>109.8</c:v>
                </c:pt>
                <c:pt idx="360">
                  <c:v>134.6</c:v>
                </c:pt>
                <c:pt idx="361">
                  <c:v>107.1</c:v>
                </c:pt>
                <c:pt idx="362">
                  <c:v>142.80000000000001</c:v>
                </c:pt>
                <c:pt idx="363">
                  <c:v>80.2</c:v>
                </c:pt>
                <c:pt idx="364">
                  <c:v>60.1</c:v>
                </c:pt>
                <c:pt idx="365">
                  <c:v>106.3</c:v>
                </c:pt>
                <c:pt idx="366">
                  <c:v>96.5</c:v>
                </c:pt>
                <c:pt idx="367">
                  <c:v>81.5</c:v>
                </c:pt>
                <c:pt idx="368">
                  <c:v>87.6</c:v>
                </c:pt>
                <c:pt idx="369">
                  <c:v>91.1</c:v>
                </c:pt>
                <c:pt idx="370">
                  <c:v>85.7</c:v>
                </c:pt>
                <c:pt idx="371">
                  <c:v>80.2</c:v>
                </c:pt>
                <c:pt idx="372">
                  <c:v>82.4</c:v>
                </c:pt>
                <c:pt idx="373">
                  <c:v>91.1</c:v>
                </c:pt>
                <c:pt idx="374">
                  <c:v>80</c:v>
                </c:pt>
                <c:pt idx="375">
                  <c:v>87.5</c:v>
                </c:pt>
                <c:pt idx="376">
                  <c:v>104.1</c:v>
                </c:pt>
                <c:pt idx="377">
                  <c:v>82.6</c:v>
                </c:pt>
                <c:pt idx="378">
                  <c:v>101</c:v>
                </c:pt>
                <c:pt idx="379">
                  <c:v>100.4</c:v>
                </c:pt>
                <c:pt idx="380">
                  <c:v>99.1</c:v>
                </c:pt>
                <c:pt idx="381">
                  <c:v>128.6</c:v>
                </c:pt>
                <c:pt idx="382">
                  <c:v>104.2</c:v>
                </c:pt>
                <c:pt idx="383">
                  <c:v>133.30000000000001</c:v>
                </c:pt>
                <c:pt idx="384">
                  <c:v>135.4</c:v>
                </c:pt>
                <c:pt idx="385">
                  <c:v>156.19999999999999</c:v>
                </c:pt>
                <c:pt idx="386">
                  <c:v>129.19999999999999</c:v>
                </c:pt>
                <c:pt idx="387">
                  <c:v>146.1</c:v>
                </c:pt>
                <c:pt idx="388">
                  <c:v>160.9</c:v>
                </c:pt>
                <c:pt idx="389">
                  <c:v>151.9</c:v>
                </c:pt>
                <c:pt idx="390">
                  <c:v>161.4</c:v>
                </c:pt>
                <c:pt idx="391">
                  <c:v>153.6</c:v>
                </c:pt>
                <c:pt idx="392">
                  <c:v>155.5</c:v>
                </c:pt>
                <c:pt idx="393">
                  <c:v>161</c:v>
                </c:pt>
                <c:pt idx="394">
                  <c:v>159</c:v>
                </c:pt>
                <c:pt idx="395">
                  <c:v>148.9</c:v>
                </c:pt>
                <c:pt idx="396">
                  <c:v>151.30000000000001</c:v>
                </c:pt>
                <c:pt idx="397">
                  <c:v>141.1</c:v>
                </c:pt>
                <c:pt idx="398">
                  <c:v>140</c:v>
                </c:pt>
                <c:pt idx="399">
                  <c:v>128.4</c:v>
                </c:pt>
                <c:pt idx="400">
                  <c:v>112.8</c:v>
                </c:pt>
                <c:pt idx="401">
                  <c:v>87.1</c:v>
                </c:pt>
                <c:pt idx="402">
                  <c:v>84.8</c:v>
                </c:pt>
                <c:pt idx="403">
                  <c:v>108.1</c:v>
                </c:pt>
                <c:pt idx="404">
                  <c:v>83.1</c:v>
                </c:pt>
                <c:pt idx="405">
                  <c:v>81.400000000000006</c:v>
                </c:pt>
                <c:pt idx="406">
                  <c:v>93</c:v>
                </c:pt>
                <c:pt idx="407">
                  <c:v>83.8</c:v>
                </c:pt>
                <c:pt idx="408">
                  <c:v>66.900000000000006</c:v>
                </c:pt>
                <c:pt idx="409">
                  <c:v>62.2</c:v>
                </c:pt>
                <c:pt idx="410">
                  <c:v>69.400000000000006</c:v>
                </c:pt>
                <c:pt idx="411">
                  <c:v>69.400000000000006</c:v>
                </c:pt>
                <c:pt idx="412">
                  <c:v>76.099999999999994</c:v>
                </c:pt>
                <c:pt idx="413">
                  <c:v>77.3</c:v>
                </c:pt>
                <c:pt idx="414">
                  <c:v>101.2</c:v>
                </c:pt>
                <c:pt idx="415">
                  <c:v>66.900000000000006</c:v>
                </c:pt>
                <c:pt idx="416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2992"/>
        <c:axId val="213660800"/>
      </c:lineChart>
      <c:dateAx>
        <c:axId val="213572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3660800"/>
        <c:crosses val="autoZero"/>
        <c:auto val="1"/>
        <c:lblOffset val="100"/>
        <c:baseTimeUnit val="days"/>
      </c:dateAx>
      <c:valAx>
        <c:axId val="213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452648</xdr:colOff>
      <xdr:row>35</xdr:row>
      <xdr:rowOff>160794</xdr:rowOff>
    </xdr:from>
    <xdr:to>
      <xdr:col>33</xdr:col>
      <xdr:colOff>36406</xdr:colOff>
      <xdr:row>69</xdr:row>
      <xdr:rowOff>145625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225020</xdr:colOff>
      <xdr:row>1</xdr:row>
      <xdr:rowOff>157319</xdr:rowOff>
    </xdr:from>
    <xdr:to>
      <xdr:col>43</xdr:col>
      <xdr:colOff>351835</xdr:colOff>
      <xdr:row>58</xdr:row>
      <xdr:rowOff>29563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9:S93" totalsRowShown="0" headerRowDxfId="0">
  <autoFilter ref="A9:S93"/>
  <sortState ref="A10:S93">
    <sortCondition ref="A9:A93"/>
  </sortState>
  <tableColumns count="19">
    <tableColumn id="1" name="Date Month" dataDxfId="1"/>
    <tableColumn id="2" name="Prod_Laufwasser"/>
    <tableColumn id="3" name="Prod_Speicherwerke"/>
    <tableColumn id="4" name="Prod_Hydro"/>
    <tableColumn id="5" name="Prod_Nuklear"/>
    <tableColumn id="6" name="Prod_Konv"/>
    <tableColumn id="7" name="Prod_Sum"/>
    <tableColumn id="8" name="Cons_Pumpen"/>
    <tableColumn id="9" name="Prod_Sum_Net"/>
    <tableColumn id="10" name="Import"/>
    <tableColumn id="11" name="Export"/>
    <tableColumn id="12" name="Überschuss"/>
    <tableColumn id="13" name="Cons_Tot"/>
    <tableColumn id="14" name="Cons_Verluste"/>
    <tableColumn id="15" name="Cons_End_Sum"/>
    <tableColumn id="16" name="Store_amount"/>
    <tableColumn id="17" name="Store_Change"/>
    <tableColumn id="18" name="Store_usage"/>
    <tableColumn id="19" name="Store_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zoomScale="55" zoomScaleNormal="55" workbookViewId="0">
      <selection activeCell="E85" sqref="E85"/>
    </sheetView>
  </sheetViews>
  <sheetFormatPr baseColWidth="10" defaultRowHeight="14.2" x14ac:dyDescent="0.35"/>
  <cols>
    <col min="1" max="1" width="14.69921875" customWidth="1"/>
    <col min="2" max="2" width="17.5" customWidth="1"/>
    <col min="3" max="3" width="20.19921875" customWidth="1"/>
    <col min="4" max="4" width="13.296875" customWidth="1"/>
    <col min="5" max="5" width="14.5" customWidth="1"/>
    <col min="6" max="6" width="12.3984375" customWidth="1"/>
    <col min="7" max="7" width="11.59765625" customWidth="1"/>
    <col min="8" max="8" width="14.69921875" customWidth="1"/>
    <col min="9" max="9" width="15.59765625" customWidth="1"/>
    <col min="12" max="12" width="12.69921875" customWidth="1"/>
    <col min="13" max="13" width="11.5" customWidth="1"/>
    <col min="14" max="14" width="15.5" customWidth="1"/>
    <col min="15" max="15" width="16" customWidth="1"/>
    <col min="16" max="16" width="14.69921875" customWidth="1"/>
    <col min="17" max="17" width="14.8984375" customWidth="1"/>
    <col min="18" max="18" width="13.59765625" customWidth="1"/>
    <col min="19" max="19" width="16.19921875" customWidth="1"/>
  </cols>
  <sheetData>
    <row r="1" spans="1:19" ht="20.5" customHeight="1" thickBot="1" x14ac:dyDescent="0.4">
      <c r="M1" s="63" t="s">
        <v>147</v>
      </c>
      <c r="N1" s="64"/>
      <c r="O1" s="65"/>
      <c r="P1" s="45" t="s">
        <v>148</v>
      </c>
      <c r="Q1" s="58"/>
      <c r="R1" s="58"/>
      <c r="S1" s="46"/>
    </row>
    <row r="2" spans="1:19" x14ac:dyDescent="0.35">
      <c r="A2" s="27"/>
      <c r="B2" s="66" t="s">
        <v>95</v>
      </c>
      <c r="C2" s="66"/>
      <c r="D2" s="68"/>
      <c r="E2" s="53"/>
      <c r="F2" s="53"/>
      <c r="G2" s="53"/>
      <c r="H2" s="20" t="s">
        <v>96</v>
      </c>
      <c r="I2" s="22" t="s">
        <v>98</v>
      </c>
      <c r="J2" s="53" t="s">
        <v>100</v>
      </c>
      <c r="K2" s="53" t="s">
        <v>101</v>
      </c>
      <c r="L2" s="20" t="s">
        <v>102</v>
      </c>
      <c r="M2" s="20" t="s">
        <v>104</v>
      </c>
      <c r="N2" s="56" t="s">
        <v>149</v>
      </c>
      <c r="O2" s="24" t="s">
        <v>150</v>
      </c>
      <c r="P2" s="24" t="s">
        <v>152</v>
      </c>
      <c r="Q2" s="29"/>
      <c r="R2" s="30"/>
    </row>
    <row r="3" spans="1:19" ht="20.5" thickBot="1" x14ac:dyDescent="0.4">
      <c r="A3" s="28"/>
      <c r="B3" s="67"/>
      <c r="C3" s="67"/>
      <c r="D3" s="69"/>
      <c r="E3" s="55"/>
      <c r="F3" s="55"/>
      <c r="G3" s="55"/>
      <c r="H3" s="21" t="s">
        <v>97</v>
      </c>
      <c r="I3" s="23" t="s">
        <v>99</v>
      </c>
      <c r="J3" s="55"/>
      <c r="K3" s="55"/>
      <c r="L3" s="21" t="s">
        <v>103</v>
      </c>
      <c r="M3" s="21" t="s">
        <v>105</v>
      </c>
      <c r="N3" s="57"/>
      <c r="O3" s="26" t="s">
        <v>151</v>
      </c>
      <c r="P3" s="26" t="s">
        <v>153</v>
      </c>
      <c r="Q3" s="31"/>
      <c r="R3" s="30"/>
    </row>
    <row r="4" spans="1:19" ht="14.2" customHeight="1" x14ac:dyDescent="0.35">
      <c r="A4" s="56"/>
      <c r="B4" s="60" t="s">
        <v>106</v>
      </c>
      <c r="C4" s="60" t="s">
        <v>107</v>
      </c>
      <c r="D4" s="24" t="s">
        <v>108</v>
      </c>
      <c r="E4" s="24" t="s">
        <v>110</v>
      </c>
      <c r="F4" s="24" t="s">
        <v>112</v>
      </c>
      <c r="G4" s="56" t="s">
        <v>114</v>
      </c>
      <c r="H4" s="60" t="s">
        <v>115</v>
      </c>
      <c r="I4" s="56" t="s">
        <v>114</v>
      </c>
      <c r="J4" s="56" t="s">
        <v>116</v>
      </c>
      <c r="K4" s="56" t="s">
        <v>116</v>
      </c>
      <c r="L4" s="56" t="s">
        <v>117</v>
      </c>
      <c r="M4" s="56"/>
      <c r="N4" s="53"/>
      <c r="O4" s="53" t="s">
        <v>114</v>
      </c>
      <c r="P4" s="20" t="s">
        <v>154</v>
      </c>
      <c r="Q4" s="20" t="s">
        <v>156</v>
      </c>
      <c r="R4" s="20" t="s">
        <v>158</v>
      </c>
      <c r="S4" s="20" t="s">
        <v>159</v>
      </c>
    </row>
    <row r="5" spans="1:19" x14ac:dyDescent="0.35">
      <c r="A5" s="59"/>
      <c r="B5" s="61"/>
      <c r="C5" s="61"/>
      <c r="D5" s="25" t="s">
        <v>109</v>
      </c>
      <c r="E5" s="25" t="s">
        <v>111</v>
      </c>
      <c r="F5" s="25" t="s">
        <v>113</v>
      </c>
      <c r="G5" s="59"/>
      <c r="H5" s="61"/>
      <c r="I5" s="59"/>
      <c r="J5" s="59"/>
      <c r="K5" s="59"/>
      <c r="L5" s="59"/>
      <c r="M5" s="59"/>
      <c r="N5" s="54"/>
      <c r="O5" s="54"/>
      <c r="P5" s="19" t="s">
        <v>155</v>
      </c>
      <c r="Q5" s="19" t="s">
        <v>157</v>
      </c>
      <c r="R5" s="19"/>
      <c r="S5" s="19" t="s">
        <v>160</v>
      </c>
    </row>
    <row r="6" spans="1:19" ht="14.75" thickBot="1" x14ac:dyDescent="0.4">
      <c r="A6" s="57"/>
      <c r="B6" s="62"/>
      <c r="C6" s="62"/>
      <c r="D6" s="26"/>
      <c r="E6" s="26"/>
      <c r="F6" s="26" t="s">
        <v>109</v>
      </c>
      <c r="G6" s="57"/>
      <c r="H6" s="62"/>
      <c r="I6" s="57"/>
      <c r="J6" s="57"/>
      <c r="K6" s="57"/>
      <c r="L6" s="57"/>
      <c r="M6" s="57"/>
      <c r="N6" s="55"/>
      <c r="O6" s="55"/>
      <c r="P6" s="21"/>
      <c r="Q6" s="21"/>
      <c r="R6" s="21"/>
      <c r="S6" s="21"/>
    </row>
    <row r="7" spans="1:19" ht="14.75" thickBot="1" x14ac:dyDescent="0.4">
      <c r="A7" s="6"/>
      <c r="B7" s="8">
        <v>1</v>
      </c>
      <c r="C7" s="8">
        <v>2</v>
      </c>
      <c r="D7" s="6" t="s">
        <v>43</v>
      </c>
      <c r="E7" s="8">
        <v>4</v>
      </c>
      <c r="F7" s="8">
        <v>5</v>
      </c>
      <c r="G7" s="6" t="s">
        <v>44</v>
      </c>
      <c r="H7" s="8">
        <v>7</v>
      </c>
      <c r="I7" s="6" t="s">
        <v>45</v>
      </c>
      <c r="J7" s="8">
        <v>10</v>
      </c>
      <c r="K7" s="8">
        <v>11</v>
      </c>
      <c r="L7" s="6" t="s">
        <v>118</v>
      </c>
      <c r="M7" s="6" t="s">
        <v>119</v>
      </c>
      <c r="N7" s="7">
        <v>15</v>
      </c>
      <c r="O7" s="5" t="s">
        <v>161</v>
      </c>
      <c r="P7" s="7">
        <v>18</v>
      </c>
      <c r="Q7" s="9">
        <v>19</v>
      </c>
      <c r="R7" s="7">
        <v>20</v>
      </c>
      <c r="S7" s="9">
        <v>21</v>
      </c>
    </row>
    <row r="8" spans="1:19" x14ac:dyDescent="0.35">
      <c r="A8" s="40"/>
      <c r="B8" s="52" t="s">
        <v>49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20" x14ac:dyDescent="0.35">
      <c r="A9" s="40" t="s">
        <v>237</v>
      </c>
      <c r="B9" s="41" t="s">
        <v>217</v>
      </c>
      <c r="C9" s="41" t="s">
        <v>218</v>
      </c>
      <c r="D9" s="41" t="s">
        <v>219</v>
      </c>
      <c r="E9" s="41" t="s">
        <v>221</v>
      </c>
      <c r="F9" s="41" t="s">
        <v>220</v>
      </c>
      <c r="G9" s="41" t="s">
        <v>222</v>
      </c>
      <c r="H9" s="41" t="s">
        <v>223</v>
      </c>
      <c r="I9" s="41" t="s">
        <v>224</v>
      </c>
      <c r="J9" s="41" t="s">
        <v>225</v>
      </c>
      <c r="K9" s="41" t="s">
        <v>226</v>
      </c>
      <c r="L9" s="41" t="s">
        <v>102</v>
      </c>
      <c r="M9" s="41" t="s">
        <v>227</v>
      </c>
      <c r="N9" s="41" t="s">
        <v>228</v>
      </c>
      <c r="O9" s="41" t="s">
        <v>229</v>
      </c>
      <c r="P9" s="41" t="s">
        <v>231</v>
      </c>
      <c r="Q9" s="41" t="s">
        <v>230</v>
      </c>
      <c r="R9" s="41" t="s">
        <v>232</v>
      </c>
      <c r="S9" s="41" t="s">
        <v>233</v>
      </c>
    </row>
    <row r="10" spans="1:19" x14ac:dyDescent="0.35">
      <c r="A10" s="40">
        <v>40179</v>
      </c>
      <c r="B10">
        <v>830</v>
      </c>
      <c r="C10">
        <v>1975</v>
      </c>
      <c r="D10">
        <v>2805</v>
      </c>
      <c r="E10">
        <v>2423</v>
      </c>
      <c r="F10">
        <v>326</v>
      </c>
      <c r="G10">
        <v>5554</v>
      </c>
      <c r="H10">
        <v>137</v>
      </c>
      <c r="I10">
        <v>5417</v>
      </c>
      <c r="J10">
        <v>5668</v>
      </c>
      <c r="K10">
        <v>4841</v>
      </c>
      <c r="L10">
        <v>827</v>
      </c>
      <c r="M10">
        <v>6244</v>
      </c>
      <c r="N10">
        <v>394</v>
      </c>
      <c r="O10">
        <v>5850</v>
      </c>
      <c r="P10">
        <v>3962</v>
      </c>
      <c r="Q10">
        <v>-1651</v>
      </c>
      <c r="R10">
        <v>45.2</v>
      </c>
      <c r="S10">
        <v>8765</v>
      </c>
    </row>
    <row r="11" spans="1:19" x14ac:dyDescent="0.35">
      <c r="A11" s="40">
        <v>40210</v>
      </c>
      <c r="B11">
        <v>639</v>
      </c>
      <c r="C11">
        <v>1763</v>
      </c>
      <c r="D11">
        <v>2402</v>
      </c>
      <c r="E11">
        <v>2187</v>
      </c>
      <c r="F11">
        <v>306</v>
      </c>
      <c r="G11">
        <v>4895</v>
      </c>
      <c r="H11">
        <v>107</v>
      </c>
      <c r="I11">
        <v>4788</v>
      </c>
      <c r="J11">
        <v>5492</v>
      </c>
      <c r="K11">
        <v>4656</v>
      </c>
      <c r="L11">
        <v>836</v>
      </c>
      <c r="M11">
        <v>5624</v>
      </c>
      <c r="N11">
        <v>395</v>
      </c>
      <c r="O11">
        <v>5229</v>
      </c>
      <c r="P11">
        <v>2450</v>
      </c>
      <c r="Q11">
        <v>-1512</v>
      </c>
      <c r="R11">
        <v>28</v>
      </c>
      <c r="S11">
        <v>8765</v>
      </c>
    </row>
    <row r="12" spans="1:19" x14ac:dyDescent="0.35">
      <c r="A12" s="40">
        <v>40238</v>
      </c>
      <c r="B12">
        <v>870</v>
      </c>
      <c r="C12">
        <v>1449</v>
      </c>
      <c r="D12">
        <v>2319</v>
      </c>
      <c r="E12">
        <v>2412</v>
      </c>
      <c r="F12">
        <v>305</v>
      </c>
      <c r="G12">
        <v>5036</v>
      </c>
      <c r="H12">
        <v>150</v>
      </c>
      <c r="I12">
        <v>4886</v>
      </c>
      <c r="J12">
        <v>6105</v>
      </c>
      <c r="K12">
        <v>5126</v>
      </c>
      <c r="L12">
        <v>979</v>
      </c>
      <c r="M12">
        <v>5865</v>
      </c>
      <c r="N12">
        <v>403</v>
      </c>
      <c r="O12">
        <v>5462</v>
      </c>
      <c r="P12">
        <v>1444</v>
      </c>
      <c r="Q12">
        <v>-1006</v>
      </c>
      <c r="R12">
        <v>16.5</v>
      </c>
      <c r="S12">
        <v>8765</v>
      </c>
    </row>
    <row r="13" spans="1:19" x14ac:dyDescent="0.35">
      <c r="A13" s="40">
        <v>40269</v>
      </c>
      <c r="B13">
        <v>1029</v>
      </c>
      <c r="C13">
        <v>1087</v>
      </c>
      <c r="D13">
        <v>2116</v>
      </c>
      <c r="E13">
        <v>2326</v>
      </c>
      <c r="F13">
        <v>296</v>
      </c>
      <c r="G13">
        <v>4738</v>
      </c>
      <c r="H13">
        <v>161</v>
      </c>
      <c r="I13">
        <v>4577</v>
      </c>
      <c r="J13">
        <v>5198</v>
      </c>
      <c r="K13">
        <v>4781</v>
      </c>
      <c r="L13">
        <v>417</v>
      </c>
      <c r="M13">
        <v>4994</v>
      </c>
      <c r="N13">
        <v>379</v>
      </c>
      <c r="O13">
        <v>4615</v>
      </c>
      <c r="P13">
        <v>1252</v>
      </c>
      <c r="Q13">
        <v>-192</v>
      </c>
      <c r="R13">
        <v>14.3</v>
      </c>
      <c r="S13">
        <v>8765</v>
      </c>
    </row>
    <row r="14" spans="1:19" x14ac:dyDescent="0.35">
      <c r="A14" s="40">
        <v>40299</v>
      </c>
      <c r="B14">
        <v>1705</v>
      </c>
      <c r="C14">
        <v>1679</v>
      </c>
      <c r="D14">
        <v>3384</v>
      </c>
      <c r="E14">
        <v>2203</v>
      </c>
      <c r="F14">
        <v>306</v>
      </c>
      <c r="G14">
        <v>5893</v>
      </c>
      <c r="H14">
        <v>249</v>
      </c>
      <c r="I14">
        <v>5644</v>
      </c>
      <c r="J14">
        <v>5136</v>
      </c>
      <c r="K14">
        <v>5835</v>
      </c>
      <c r="L14">
        <v>-699</v>
      </c>
      <c r="M14">
        <v>4945</v>
      </c>
      <c r="N14">
        <v>353</v>
      </c>
      <c r="O14">
        <v>4592</v>
      </c>
      <c r="P14">
        <v>2067</v>
      </c>
      <c r="Q14">
        <v>815</v>
      </c>
      <c r="R14">
        <v>23.6</v>
      </c>
      <c r="S14">
        <v>8765</v>
      </c>
    </row>
    <row r="15" spans="1:19" x14ac:dyDescent="0.35">
      <c r="A15" s="40">
        <v>40330</v>
      </c>
      <c r="B15">
        <v>2131</v>
      </c>
      <c r="C15">
        <v>2197</v>
      </c>
      <c r="D15">
        <v>4328</v>
      </c>
      <c r="E15">
        <v>1562</v>
      </c>
      <c r="F15">
        <v>296</v>
      </c>
      <c r="G15">
        <v>6186</v>
      </c>
      <c r="H15">
        <v>372</v>
      </c>
      <c r="I15">
        <v>5814</v>
      </c>
      <c r="J15">
        <v>4591</v>
      </c>
      <c r="K15">
        <v>5622</v>
      </c>
      <c r="L15">
        <v>-1031</v>
      </c>
      <c r="M15">
        <v>4783</v>
      </c>
      <c r="N15">
        <v>320</v>
      </c>
      <c r="O15">
        <v>4463</v>
      </c>
      <c r="P15">
        <v>4524</v>
      </c>
      <c r="Q15">
        <v>2457</v>
      </c>
      <c r="R15">
        <v>51.6</v>
      </c>
      <c r="S15">
        <v>8765</v>
      </c>
    </row>
    <row r="16" spans="1:19" x14ac:dyDescent="0.35">
      <c r="A16" s="40">
        <v>40360</v>
      </c>
      <c r="B16">
        <v>2161</v>
      </c>
      <c r="C16">
        <v>2066</v>
      </c>
      <c r="D16">
        <v>4227</v>
      </c>
      <c r="E16">
        <v>2129</v>
      </c>
      <c r="F16">
        <v>307</v>
      </c>
      <c r="G16">
        <v>6663</v>
      </c>
      <c r="H16">
        <v>361</v>
      </c>
      <c r="I16">
        <v>6302</v>
      </c>
      <c r="J16">
        <v>5337</v>
      </c>
      <c r="K16">
        <v>6872</v>
      </c>
      <c r="L16">
        <v>-1535</v>
      </c>
      <c r="M16">
        <v>4767</v>
      </c>
      <c r="N16">
        <v>358</v>
      </c>
      <c r="O16">
        <v>4409</v>
      </c>
      <c r="P16">
        <v>6594</v>
      </c>
      <c r="Q16">
        <v>2070</v>
      </c>
      <c r="R16">
        <v>75.2</v>
      </c>
      <c r="S16">
        <v>8765</v>
      </c>
    </row>
    <row r="17" spans="1:19" x14ac:dyDescent="0.35">
      <c r="A17" s="40">
        <v>40391</v>
      </c>
      <c r="B17">
        <v>2052</v>
      </c>
      <c r="C17">
        <v>1933</v>
      </c>
      <c r="D17">
        <v>3985</v>
      </c>
      <c r="E17">
        <v>1246</v>
      </c>
      <c r="F17">
        <v>303</v>
      </c>
      <c r="G17">
        <v>5534</v>
      </c>
      <c r="H17">
        <v>296</v>
      </c>
      <c r="I17">
        <v>5238</v>
      </c>
      <c r="J17">
        <v>4889</v>
      </c>
      <c r="K17">
        <v>5352</v>
      </c>
      <c r="L17">
        <v>-463</v>
      </c>
      <c r="M17">
        <v>4775</v>
      </c>
      <c r="N17">
        <v>352</v>
      </c>
      <c r="O17">
        <v>4423</v>
      </c>
      <c r="P17">
        <v>7823</v>
      </c>
      <c r="Q17">
        <v>1229</v>
      </c>
      <c r="R17">
        <v>89.3</v>
      </c>
      <c r="S17">
        <v>8765</v>
      </c>
    </row>
    <row r="18" spans="1:19" x14ac:dyDescent="0.35">
      <c r="A18" s="40">
        <v>40422</v>
      </c>
      <c r="B18">
        <v>1460</v>
      </c>
      <c r="C18">
        <v>1756</v>
      </c>
      <c r="D18">
        <v>3216</v>
      </c>
      <c r="E18">
        <v>1494</v>
      </c>
      <c r="F18">
        <v>270</v>
      </c>
      <c r="G18">
        <v>4980</v>
      </c>
      <c r="H18">
        <v>163</v>
      </c>
      <c r="I18">
        <v>4817</v>
      </c>
      <c r="J18">
        <v>5580</v>
      </c>
      <c r="K18">
        <v>5494</v>
      </c>
      <c r="L18">
        <v>86</v>
      </c>
      <c r="M18">
        <v>4903</v>
      </c>
      <c r="N18">
        <v>342</v>
      </c>
      <c r="O18">
        <v>4561</v>
      </c>
      <c r="P18">
        <v>7721</v>
      </c>
      <c r="Q18">
        <v>-102</v>
      </c>
      <c r="R18">
        <v>88.1</v>
      </c>
      <c r="S18">
        <v>8765</v>
      </c>
    </row>
    <row r="19" spans="1:19" x14ac:dyDescent="0.35">
      <c r="A19" s="40">
        <v>40452</v>
      </c>
      <c r="B19">
        <v>1067</v>
      </c>
      <c r="C19">
        <v>1738</v>
      </c>
      <c r="D19">
        <v>2805</v>
      </c>
      <c r="E19">
        <v>2428</v>
      </c>
      <c r="F19">
        <v>300</v>
      </c>
      <c r="G19">
        <v>5533</v>
      </c>
      <c r="H19">
        <v>169</v>
      </c>
      <c r="I19">
        <v>5364</v>
      </c>
      <c r="J19">
        <v>5939</v>
      </c>
      <c r="K19">
        <v>5904</v>
      </c>
      <c r="L19">
        <v>35</v>
      </c>
      <c r="M19">
        <v>5399</v>
      </c>
      <c r="N19">
        <v>392</v>
      </c>
      <c r="O19">
        <v>5007</v>
      </c>
      <c r="P19">
        <v>7010</v>
      </c>
      <c r="Q19">
        <v>-711</v>
      </c>
      <c r="R19">
        <v>80</v>
      </c>
      <c r="S19">
        <v>8765</v>
      </c>
    </row>
    <row r="20" spans="1:19" ht="14.75" customHeight="1" x14ac:dyDescent="0.35">
      <c r="A20" s="40">
        <v>40483</v>
      </c>
      <c r="B20">
        <v>1041</v>
      </c>
      <c r="C20">
        <v>1653</v>
      </c>
      <c r="D20">
        <v>2694</v>
      </c>
      <c r="E20">
        <v>2350</v>
      </c>
      <c r="F20">
        <v>292</v>
      </c>
      <c r="G20">
        <v>5336</v>
      </c>
      <c r="H20">
        <v>183</v>
      </c>
      <c r="I20">
        <v>5153</v>
      </c>
      <c r="J20">
        <v>6096</v>
      </c>
      <c r="K20">
        <v>5566</v>
      </c>
      <c r="L20">
        <v>530</v>
      </c>
      <c r="M20">
        <v>5683</v>
      </c>
      <c r="N20">
        <v>383</v>
      </c>
      <c r="O20">
        <v>5300</v>
      </c>
      <c r="P20">
        <v>6247</v>
      </c>
      <c r="Q20">
        <v>-763</v>
      </c>
      <c r="R20">
        <v>71.3</v>
      </c>
      <c r="S20">
        <v>8765</v>
      </c>
    </row>
    <row r="21" spans="1:19" x14ac:dyDescent="0.35">
      <c r="A21" s="40">
        <v>40513</v>
      </c>
      <c r="B21">
        <v>1045</v>
      </c>
      <c r="C21">
        <v>2124</v>
      </c>
      <c r="D21">
        <v>3169</v>
      </c>
      <c r="E21">
        <v>2445</v>
      </c>
      <c r="F21">
        <v>290</v>
      </c>
      <c r="G21">
        <v>5904</v>
      </c>
      <c r="H21">
        <v>146</v>
      </c>
      <c r="I21">
        <v>5758</v>
      </c>
      <c r="J21">
        <v>6803</v>
      </c>
      <c r="K21">
        <v>6265</v>
      </c>
      <c r="L21">
        <v>538</v>
      </c>
      <c r="M21">
        <v>6296</v>
      </c>
      <c r="N21">
        <v>422</v>
      </c>
      <c r="O21">
        <v>5874</v>
      </c>
      <c r="P21">
        <v>4724</v>
      </c>
      <c r="Q21">
        <v>-1523</v>
      </c>
      <c r="R21">
        <v>53.9</v>
      </c>
      <c r="S21">
        <v>8765</v>
      </c>
    </row>
    <row r="22" spans="1:19" x14ac:dyDescent="0.35">
      <c r="A22" s="40">
        <v>40544</v>
      </c>
      <c r="B22">
        <v>897</v>
      </c>
      <c r="C22">
        <v>1755</v>
      </c>
      <c r="D22">
        <v>2652</v>
      </c>
      <c r="E22">
        <v>2435</v>
      </c>
      <c r="F22">
        <v>321</v>
      </c>
      <c r="G22">
        <v>5408</v>
      </c>
      <c r="H22">
        <v>144</v>
      </c>
      <c r="I22">
        <v>5264</v>
      </c>
      <c r="J22">
        <v>6901</v>
      </c>
      <c r="K22">
        <v>5952</v>
      </c>
      <c r="L22">
        <v>949</v>
      </c>
      <c r="M22">
        <v>6213</v>
      </c>
      <c r="N22">
        <v>392</v>
      </c>
      <c r="O22">
        <v>5821</v>
      </c>
      <c r="P22">
        <v>3436</v>
      </c>
      <c r="Q22">
        <v>-1288</v>
      </c>
      <c r="R22">
        <v>39.200000000000003</v>
      </c>
      <c r="S22">
        <v>8775</v>
      </c>
    </row>
    <row r="23" spans="1:19" x14ac:dyDescent="0.35">
      <c r="A23" s="40">
        <v>40575</v>
      </c>
      <c r="B23">
        <v>611</v>
      </c>
      <c r="C23">
        <v>1617</v>
      </c>
      <c r="D23">
        <v>2228</v>
      </c>
      <c r="E23">
        <v>2177</v>
      </c>
      <c r="F23">
        <v>311</v>
      </c>
      <c r="G23">
        <v>4716</v>
      </c>
      <c r="H23">
        <v>99</v>
      </c>
      <c r="I23">
        <v>4617</v>
      </c>
      <c r="J23">
        <v>7012</v>
      </c>
      <c r="K23">
        <v>6022</v>
      </c>
      <c r="L23">
        <v>990</v>
      </c>
      <c r="M23">
        <v>5607</v>
      </c>
      <c r="N23">
        <v>394</v>
      </c>
      <c r="O23">
        <v>5213</v>
      </c>
      <c r="P23">
        <v>2129</v>
      </c>
      <c r="Q23">
        <v>-1307</v>
      </c>
      <c r="R23">
        <v>24.2</v>
      </c>
      <c r="S23">
        <v>8780</v>
      </c>
    </row>
    <row r="24" spans="1:19" x14ac:dyDescent="0.35">
      <c r="A24" s="40">
        <v>40603</v>
      </c>
      <c r="B24">
        <v>710</v>
      </c>
      <c r="C24">
        <v>1322</v>
      </c>
      <c r="D24">
        <v>2032</v>
      </c>
      <c r="E24">
        <v>2426</v>
      </c>
      <c r="F24">
        <v>321</v>
      </c>
      <c r="G24">
        <v>4779</v>
      </c>
      <c r="H24">
        <v>167</v>
      </c>
      <c r="I24">
        <v>4612</v>
      </c>
      <c r="J24">
        <v>7702</v>
      </c>
      <c r="K24">
        <v>6502</v>
      </c>
      <c r="L24">
        <v>1200</v>
      </c>
      <c r="M24">
        <v>5812</v>
      </c>
      <c r="N24">
        <v>399</v>
      </c>
      <c r="O24">
        <v>5413</v>
      </c>
      <c r="P24">
        <v>1306</v>
      </c>
      <c r="Q24">
        <v>-823</v>
      </c>
      <c r="R24">
        <v>14.9</v>
      </c>
      <c r="S24">
        <v>8780</v>
      </c>
    </row>
    <row r="25" spans="1:19" x14ac:dyDescent="0.35">
      <c r="A25" s="40">
        <v>40634</v>
      </c>
      <c r="B25">
        <v>1035</v>
      </c>
      <c r="C25">
        <v>1107</v>
      </c>
      <c r="D25">
        <v>2142</v>
      </c>
      <c r="E25">
        <v>2321</v>
      </c>
      <c r="F25">
        <v>291</v>
      </c>
      <c r="G25">
        <v>4754</v>
      </c>
      <c r="H25">
        <v>189</v>
      </c>
      <c r="I25">
        <v>4565</v>
      </c>
      <c r="J25">
        <v>6998</v>
      </c>
      <c r="K25">
        <v>6734</v>
      </c>
      <c r="L25">
        <v>264</v>
      </c>
      <c r="M25">
        <v>4829</v>
      </c>
      <c r="N25">
        <v>366</v>
      </c>
      <c r="O25">
        <v>4463</v>
      </c>
      <c r="P25">
        <v>1190</v>
      </c>
      <c r="Q25">
        <v>-116</v>
      </c>
      <c r="R25">
        <v>13.6</v>
      </c>
      <c r="S25">
        <v>8780</v>
      </c>
    </row>
    <row r="26" spans="1:19" x14ac:dyDescent="0.35">
      <c r="A26" s="40">
        <v>40664</v>
      </c>
      <c r="B26">
        <v>1371</v>
      </c>
      <c r="C26">
        <v>1424</v>
      </c>
      <c r="D26">
        <v>2795</v>
      </c>
      <c r="E26">
        <v>2397</v>
      </c>
      <c r="F26">
        <v>264</v>
      </c>
      <c r="G26">
        <v>5456</v>
      </c>
      <c r="H26">
        <v>238</v>
      </c>
      <c r="I26">
        <v>5218</v>
      </c>
      <c r="J26">
        <v>6399</v>
      </c>
      <c r="K26">
        <v>6677</v>
      </c>
      <c r="L26">
        <v>-278</v>
      </c>
      <c r="M26">
        <v>4940</v>
      </c>
      <c r="N26">
        <v>353</v>
      </c>
      <c r="O26">
        <v>4587</v>
      </c>
      <c r="P26">
        <v>2061</v>
      </c>
      <c r="Q26">
        <v>871</v>
      </c>
      <c r="R26">
        <v>23.5</v>
      </c>
      <c r="S26">
        <v>8780</v>
      </c>
    </row>
    <row r="27" spans="1:19" x14ac:dyDescent="0.35">
      <c r="A27" s="40">
        <v>40695</v>
      </c>
      <c r="B27">
        <v>1816</v>
      </c>
      <c r="C27">
        <v>1576</v>
      </c>
      <c r="D27">
        <v>3392</v>
      </c>
      <c r="E27">
        <v>1561</v>
      </c>
      <c r="F27">
        <v>257</v>
      </c>
      <c r="G27">
        <v>5210</v>
      </c>
      <c r="H27">
        <v>332</v>
      </c>
      <c r="I27">
        <v>4878</v>
      </c>
      <c r="J27">
        <v>6257</v>
      </c>
      <c r="K27">
        <v>6481</v>
      </c>
      <c r="L27">
        <v>-224</v>
      </c>
      <c r="M27">
        <v>4654</v>
      </c>
      <c r="N27">
        <v>312</v>
      </c>
      <c r="O27">
        <v>4342</v>
      </c>
      <c r="P27">
        <v>3900</v>
      </c>
      <c r="Q27">
        <v>1839</v>
      </c>
      <c r="R27">
        <v>44.4</v>
      </c>
      <c r="S27">
        <v>8780</v>
      </c>
    </row>
    <row r="28" spans="1:19" x14ac:dyDescent="0.35">
      <c r="A28" s="40">
        <v>40725</v>
      </c>
      <c r="B28">
        <v>1979</v>
      </c>
      <c r="C28">
        <v>1684</v>
      </c>
      <c r="D28">
        <v>3663</v>
      </c>
      <c r="E28">
        <v>2057</v>
      </c>
      <c r="F28">
        <v>310</v>
      </c>
      <c r="G28">
        <v>6030</v>
      </c>
      <c r="H28">
        <v>376</v>
      </c>
      <c r="I28">
        <v>5654</v>
      </c>
      <c r="J28">
        <v>6350</v>
      </c>
      <c r="K28">
        <v>7361</v>
      </c>
      <c r="L28">
        <v>-1011</v>
      </c>
      <c r="M28">
        <v>4643</v>
      </c>
      <c r="N28">
        <v>349</v>
      </c>
      <c r="O28">
        <v>4294</v>
      </c>
      <c r="P28">
        <v>5692</v>
      </c>
      <c r="Q28">
        <v>1792</v>
      </c>
      <c r="R28">
        <v>64.8</v>
      </c>
      <c r="S28">
        <v>8780</v>
      </c>
    </row>
    <row r="29" spans="1:19" x14ac:dyDescent="0.35">
      <c r="A29" s="40">
        <v>40756</v>
      </c>
      <c r="B29">
        <v>1858</v>
      </c>
      <c r="C29">
        <v>1660</v>
      </c>
      <c r="D29">
        <v>3518</v>
      </c>
      <c r="E29">
        <v>1151</v>
      </c>
      <c r="F29">
        <v>285</v>
      </c>
      <c r="G29">
        <v>4954</v>
      </c>
      <c r="H29">
        <v>315</v>
      </c>
      <c r="I29">
        <v>4639</v>
      </c>
      <c r="J29">
        <v>6581</v>
      </c>
      <c r="K29">
        <v>6498</v>
      </c>
      <c r="L29">
        <v>83</v>
      </c>
      <c r="M29">
        <v>4722</v>
      </c>
      <c r="N29">
        <v>348</v>
      </c>
      <c r="O29">
        <v>4374</v>
      </c>
      <c r="P29">
        <v>7034</v>
      </c>
      <c r="Q29">
        <v>1342</v>
      </c>
      <c r="R29">
        <v>80.099999999999994</v>
      </c>
      <c r="S29">
        <v>8780</v>
      </c>
    </row>
    <row r="30" spans="1:19" x14ac:dyDescent="0.35">
      <c r="A30" s="40">
        <v>40787</v>
      </c>
      <c r="B30">
        <v>1538</v>
      </c>
      <c r="C30">
        <v>2001</v>
      </c>
      <c r="D30">
        <v>3539</v>
      </c>
      <c r="E30">
        <v>1835</v>
      </c>
      <c r="F30">
        <v>269</v>
      </c>
      <c r="G30">
        <v>5643</v>
      </c>
      <c r="H30">
        <v>195</v>
      </c>
      <c r="I30">
        <v>5448</v>
      </c>
      <c r="J30">
        <v>6551</v>
      </c>
      <c r="K30">
        <v>7194</v>
      </c>
      <c r="L30">
        <v>-643</v>
      </c>
      <c r="M30">
        <v>4805</v>
      </c>
      <c r="N30">
        <v>335</v>
      </c>
      <c r="O30">
        <v>4470</v>
      </c>
      <c r="P30">
        <v>7264</v>
      </c>
      <c r="Q30">
        <v>230</v>
      </c>
      <c r="R30">
        <v>82.7</v>
      </c>
      <c r="S30">
        <v>8780</v>
      </c>
    </row>
    <row r="31" spans="1:19" ht="14.75" customHeight="1" x14ac:dyDescent="0.35">
      <c r="A31" s="40">
        <v>40817</v>
      </c>
      <c r="B31">
        <v>1202</v>
      </c>
      <c r="C31">
        <v>1570</v>
      </c>
      <c r="D31">
        <v>2772</v>
      </c>
      <c r="E31">
        <v>2397</v>
      </c>
      <c r="F31">
        <v>286</v>
      </c>
      <c r="G31">
        <v>5455</v>
      </c>
      <c r="H31">
        <v>122</v>
      </c>
      <c r="I31">
        <v>5333</v>
      </c>
      <c r="J31">
        <v>7344</v>
      </c>
      <c r="K31">
        <v>7451</v>
      </c>
      <c r="L31">
        <v>-107</v>
      </c>
      <c r="M31">
        <v>5226</v>
      </c>
      <c r="N31">
        <v>379</v>
      </c>
      <c r="O31">
        <v>4847</v>
      </c>
      <c r="P31">
        <v>6858</v>
      </c>
      <c r="Q31">
        <v>-406</v>
      </c>
      <c r="R31">
        <v>78.099999999999994</v>
      </c>
      <c r="S31">
        <v>8780</v>
      </c>
    </row>
    <row r="32" spans="1:19" ht="14.75" customHeight="1" x14ac:dyDescent="0.35">
      <c r="A32" s="40">
        <v>40848</v>
      </c>
      <c r="B32">
        <v>766</v>
      </c>
      <c r="C32">
        <v>1769</v>
      </c>
      <c r="D32">
        <v>2535</v>
      </c>
      <c r="E32">
        <v>2361</v>
      </c>
      <c r="F32">
        <v>300</v>
      </c>
      <c r="G32">
        <v>5196</v>
      </c>
      <c r="H32">
        <v>120</v>
      </c>
      <c r="I32">
        <v>5076</v>
      </c>
      <c r="J32">
        <v>7419</v>
      </c>
      <c r="K32">
        <v>6875</v>
      </c>
      <c r="L32">
        <v>544</v>
      </c>
      <c r="M32">
        <v>5620</v>
      </c>
      <c r="N32">
        <v>378</v>
      </c>
      <c r="O32">
        <v>5242</v>
      </c>
      <c r="P32">
        <v>5840</v>
      </c>
      <c r="Q32">
        <v>-1018</v>
      </c>
      <c r="R32">
        <v>66.5</v>
      </c>
      <c r="S32">
        <v>8780</v>
      </c>
    </row>
    <row r="33" spans="1:19" x14ac:dyDescent="0.35">
      <c r="A33" s="40">
        <v>40878</v>
      </c>
      <c r="B33">
        <v>950</v>
      </c>
      <c r="C33">
        <v>1577</v>
      </c>
      <c r="D33">
        <v>2527</v>
      </c>
      <c r="E33">
        <v>2442</v>
      </c>
      <c r="F33">
        <v>311</v>
      </c>
      <c r="G33">
        <v>5280</v>
      </c>
      <c r="H33">
        <v>169</v>
      </c>
      <c r="I33">
        <v>5111</v>
      </c>
      <c r="J33">
        <v>7784</v>
      </c>
      <c r="K33">
        <v>6964</v>
      </c>
      <c r="L33">
        <v>820</v>
      </c>
      <c r="M33">
        <v>5931</v>
      </c>
      <c r="N33">
        <v>398</v>
      </c>
      <c r="O33">
        <v>5533</v>
      </c>
      <c r="P33">
        <v>4842</v>
      </c>
      <c r="Q33">
        <v>-998</v>
      </c>
      <c r="R33">
        <v>55.1</v>
      </c>
      <c r="S33">
        <v>8780</v>
      </c>
    </row>
    <row r="34" spans="1:19" x14ac:dyDescent="0.35">
      <c r="A34" s="40">
        <v>40909</v>
      </c>
      <c r="B34">
        <v>1053</v>
      </c>
      <c r="C34">
        <v>1743</v>
      </c>
      <c r="D34">
        <v>2796</v>
      </c>
      <c r="E34">
        <v>2437</v>
      </c>
      <c r="F34">
        <v>310</v>
      </c>
      <c r="G34">
        <v>5543</v>
      </c>
      <c r="H34">
        <v>133</v>
      </c>
      <c r="I34">
        <v>5410</v>
      </c>
      <c r="J34">
        <v>6963</v>
      </c>
      <c r="K34">
        <v>6247</v>
      </c>
      <c r="L34">
        <v>716</v>
      </c>
      <c r="M34">
        <v>6126</v>
      </c>
      <c r="N34">
        <v>386</v>
      </c>
      <c r="O34">
        <v>5740</v>
      </c>
      <c r="P34">
        <v>3583</v>
      </c>
      <c r="Q34">
        <v>-1259</v>
      </c>
      <c r="R34">
        <v>40.799999999999997</v>
      </c>
      <c r="S34">
        <v>8780</v>
      </c>
    </row>
    <row r="35" spans="1:19" x14ac:dyDescent="0.35">
      <c r="A35" s="40">
        <v>40940</v>
      </c>
      <c r="B35">
        <v>739</v>
      </c>
      <c r="C35">
        <v>2096</v>
      </c>
      <c r="D35">
        <v>2835</v>
      </c>
      <c r="E35">
        <v>2276</v>
      </c>
      <c r="F35">
        <v>309</v>
      </c>
      <c r="G35">
        <v>5420</v>
      </c>
      <c r="H35">
        <v>92</v>
      </c>
      <c r="I35">
        <v>5328</v>
      </c>
      <c r="J35">
        <v>7676</v>
      </c>
      <c r="K35">
        <v>6752</v>
      </c>
      <c r="L35">
        <v>924</v>
      </c>
      <c r="M35">
        <v>6252</v>
      </c>
      <c r="N35">
        <v>440</v>
      </c>
      <c r="O35">
        <v>5812</v>
      </c>
      <c r="P35">
        <v>1779</v>
      </c>
      <c r="Q35">
        <v>-1804</v>
      </c>
      <c r="R35">
        <v>20.3</v>
      </c>
      <c r="S35">
        <v>8780</v>
      </c>
    </row>
    <row r="36" spans="1:19" x14ac:dyDescent="0.35">
      <c r="A36" s="40">
        <v>40969</v>
      </c>
      <c r="B36">
        <v>1008</v>
      </c>
      <c r="C36">
        <v>1140</v>
      </c>
      <c r="D36">
        <v>2148</v>
      </c>
      <c r="E36">
        <v>2357</v>
      </c>
      <c r="F36">
        <v>349</v>
      </c>
      <c r="G36">
        <v>4854</v>
      </c>
      <c r="H36">
        <v>157</v>
      </c>
      <c r="I36">
        <v>4697</v>
      </c>
      <c r="J36">
        <v>8035</v>
      </c>
      <c r="K36">
        <v>7141</v>
      </c>
      <c r="L36">
        <v>894</v>
      </c>
      <c r="M36">
        <v>5591</v>
      </c>
      <c r="N36">
        <v>384</v>
      </c>
      <c r="O36">
        <v>5207</v>
      </c>
      <c r="P36">
        <v>1251</v>
      </c>
      <c r="Q36">
        <v>-528</v>
      </c>
      <c r="R36">
        <v>14.2</v>
      </c>
      <c r="S36">
        <v>8780</v>
      </c>
    </row>
    <row r="37" spans="1:19" x14ac:dyDescent="0.35">
      <c r="A37" s="40">
        <v>41000</v>
      </c>
      <c r="B37">
        <v>1288</v>
      </c>
      <c r="C37">
        <v>1157</v>
      </c>
      <c r="D37">
        <v>2445</v>
      </c>
      <c r="E37">
        <v>2222</v>
      </c>
      <c r="F37">
        <v>297</v>
      </c>
      <c r="G37">
        <v>4964</v>
      </c>
      <c r="H37">
        <v>174</v>
      </c>
      <c r="I37">
        <v>4790</v>
      </c>
      <c r="J37">
        <v>6819</v>
      </c>
      <c r="K37">
        <v>6577</v>
      </c>
      <c r="L37">
        <v>242</v>
      </c>
      <c r="M37">
        <v>5032</v>
      </c>
      <c r="N37">
        <v>381</v>
      </c>
      <c r="O37">
        <v>4651</v>
      </c>
      <c r="P37">
        <v>1020</v>
      </c>
      <c r="Q37">
        <v>-231</v>
      </c>
      <c r="R37">
        <v>11.6</v>
      </c>
      <c r="S37">
        <v>8780</v>
      </c>
    </row>
    <row r="38" spans="1:19" x14ac:dyDescent="0.35">
      <c r="A38" s="40">
        <v>41030</v>
      </c>
      <c r="B38">
        <v>2060</v>
      </c>
      <c r="C38">
        <v>1711</v>
      </c>
      <c r="D38">
        <v>3771</v>
      </c>
      <c r="E38">
        <v>2291</v>
      </c>
      <c r="F38">
        <v>326</v>
      </c>
      <c r="G38">
        <v>6388</v>
      </c>
      <c r="H38">
        <v>227</v>
      </c>
      <c r="I38">
        <v>6161</v>
      </c>
      <c r="J38">
        <v>6225</v>
      </c>
      <c r="K38">
        <v>7594</v>
      </c>
      <c r="L38">
        <v>-1369</v>
      </c>
      <c r="M38">
        <v>4792</v>
      </c>
      <c r="N38">
        <v>343</v>
      </c>
      <c r="O38">
        <v>4449</v>
      </c>
      <c r="P38">
        <v>2172</v>
      </c>
      <c r="Q38">
        <v>1152</v>
      </c>
      <c r="R38">
        <v>24.7</v>
      </c>
      <c r="S38">
        <v>8780</v>
      </c>
    </row>
    <row r="39" spans="1:19" x14ac:dyDescent="0.35">
      <c r="A39" s="40">
        <v>41061</v>
      </c>
      <c r="B39">
        <v>2217</v>
      </c>
      <c r="C39">
        <v>2269</v>
      </c>
      <c r="D39">
        <v>4486</v>
      </c>
      <c r="E39">
        <v>1508</v>
      </c>
      <c r="F39">
        <v>293</v>
      </c>
      <c r="G39">
        <v>6287</v>
      </c>
      <c r="H39">
        <v>360</v>
      </c>
      <c r="I39">
        <v>5927</v>
      </c>
      <c r="J39">
        <v>6612</v>
      </c>
      <c r="K39">
        <v>7880</v>
      </c>
      <c r="L39">
        <v>-1268</v>
      </c>
      <c r="M39">
        <v>4659</v>
      </c>
      <c r="N39">
        <v>313</v>
      </c>
      <c r="O39">
        <v>4346</v>
      </c>
      <c r="P39">
        <v>4947</v>
      </c>
      <c r="Q39">
        <v>2775</v>
      </c>
      <c r="R39">
        <v>56.4</v>
      </c>
      <c r="S39">
        <v>8770</v>
      </c>
    </row>
    <row r="40" spans="1:19" x14ac:dyDescent="0.35">
      <c r="A40" s="40">
        <v>41091</v>
      </c>
      <c r="B40">
        <v>2203</v>
      </c>
      <c r="C40">
        <v>2357</v>
      </c>
      <c r="D40">
        <v>4560</v>
      </c>
      <c r="E40">
        <v>2236</v>
      </c>
      <c r="F40">
        <v>320</v>
      </c>
      <c r="G40">
        <v>7116</v>
      </c>
      <c r="H40">
        <v>317</v>
      </c>
      <c r="I40">
        <v>6799</v>
      </c>
      <c r="J40">
        <v>7346</v>
      </c>
      <c r="K40">
        <v>9511</v>
      </c>
      <c r="L40">
        <v>-2165</v>
      </c>
      <c r="M40">
        <v>4634</v>
      </c>
      <c r="N40">
        <v>348</v>
      </c>
      <c r="O40">
        <v>4286</v>
      </c>
      <c r="P40">
        <v>6536</v>
      </c>
      <c r="Q40">
        <v>1589</v>
      </c>
      <c r="R40">
        <v>74.5</v>
      </c>
      <c r="S40">
        <v>8770</v>
      </c>
    </row>
    <row r="41" spans="1:19" ht="14.75" customHeight="1" x14ac:dyDescent="0.35">
      <c r="A41" s="40">
        <v>41122</v>
      </c>
      <c r="B41">
        <v>1922</v>
      </c>
      <c r="C41">
        <v>2322</v>
      </c>
      <c r="D41">
        <v>4244</v>
      </c>
      <c r="E41">
        <v>1351</v>
      </c>
      <c r="F41">
        <v>309</v>
      </c>
      <c r="G41">
        <v>5904</v>
      </c>
      <c r="H41">
        <v>288</v>
      </c>
      <c r="I41">
        <v>5616</v>
      </c>
      <c r="J41">
        <v>7551</v>
      </c>
      <c r="K41">
        <v>8459</v>
      </c>
      <c r="L41">
        <v>-908</v>
      </c>
      <c r="M41">
        <v>4708</v>
      </c>
      <c r="N41">
        <v>347</v>
      </c>
      <c r="O41">
        <v>4361</v>
      </c>
      <c r="P41">
        <v>7583</v>
      </c>
      <c r="Q41">
        <v>1047</v>
      </c>
      <c r="R41">
        <v>86.5</v>
      </c>
      <c r="S41">
        <v>8770</v>
      </c>
    </row>
    <row r="42" spans="1:19" x14ac:dyDescent="0.35">
      <c r="A42" s="40">
        <v>41153</v>
      </c>
      <c r="B42">
        <v>1584</v>
      </c>
      <c r="C42">
        <v>1842</v>
      </c>
      <c r="D42">
        <v>3426</v>
      </c>
      <c r="E42">
        <v>1296</v>
      </c>
      <c r="F42">
        <v>287</v>
      </c>
      <c r="G42">
        <v>5009</v>
      </c>
      <c r="H42">
        <v>185</v>
      </c>
      <c r="I42">
        <v>4824</v>
      </c>
      <c r="J42">
        <v>7712</v>
      </c>
      <c r="K42">
        <v>7793</v>
      </c>
      <c r="L42">
        <v>-81</v>
      </c>
      <c r="M42">
        <v>4743</v>
      </c>
      <c r="N42">
        <v>331</v>
      </c>
      <c r="O42">
        <v>4412</v>
      </c>
      <c r="P42">
        <v>7730</v>
      </c>
      <c r="Q42">
        <v>147</v>
      </c>
      <c r="R42">
        <v>88.1</v>
      </c>
      <c r="S42">
        <v>8770</v>
      </c>
    </row>
    <row r="43" spans="1:19" x14ac:dyDescent="0.35">
      <c r="A43" s="40">
        <v>41183</v>
      </c>
      <c r="B43">
        <v>1422</v>
      </c>
      <c r="C43">
        <v>1992</v>
      </c>
      <c r="D43">
        <v>3414</v>
      </c>
      <c r="E43">
        <v>1567</v>
      </c>
      <c r="F43">
        <v>295</v>
      </c>
      <c r="G43">
        <v>5276</v>
      </c>
      <c r="H43">
        <v>141</v>
      </c>
      <c r="I43">
        <v>5135</v>
      </c>
      <c r="J43">
        <v>7174</v>
      </c>
      <c r="K43">
        <v>7015</v>
      </c>
      <c r="L43">
        <v>159</v>
      </c>
      <c r="M43">
        <v>5294</v>
      </c>
      <c r="N43">
        <v>384</v>
      </c>
      <c r="O43">
        <v>4910</v>
      </c>
      <c r="P43">
        <v>7194</v>
      </c>
      <c r="Q43">
        <v>-536</v>
      </c>
      <c r="R43">
        <v>82</v>
      </c>
      <c r="S43">
        <v>8770</v>
      </c>
    </row>
    <row r="44" spans="1:19" x14ac:dyDescent="0.35">
      <c r="A44" s="40">
        <v>41214</v>
      </c>
      <c r="B44">
        <v>1177</v>
      </c>
      <c r="C44">
        <v>1688</v>
      </c>
      <c r="D44">
        <v>2865</v>
      </c>
      <c r="E44">
        <v>2362</v>
      </c>
      <c r="F44">
        <v>344</v>
      </c>
      <c r="G44">
        <v>5571</v>
      </c>
      <c r="H44">
        <v>147</v>
      </c>
      <c r="I44">
        <v>5424</v>
      </c>
      <c r="J44">
        <v>7255</v>
      </c>
      <c r="K44">
        <v>7098</v>
      </c>
      <c r="L44">
        <v>157</v>
      </c>
      <c r="M44">
        <v>5581</v>
      </c>
      <c r="N44">
        <v>376</v>
      </c>
      <c r="O44">
        <v>5205</v>
      </c>
      <c r="P44">
        <v>6503</v>
      </c>
      <c r="Q44">
        <v>-691</v>
      </c>
      <c r="R44">
        <v>74.2</v>
      </c>
      <c r="S44">
        <v>8770</v>
      </c>
    </row>
    <row r="45" spans="1:19" x14ac:dyDescent="0.35">
      <c r="A45" s="40">
        <v>41244</v>
      </c>
      <c r="B45">
        <v>1159</v>
      </c>
      <c r="C45">
        <v>1757</v>
      </c>
      <c r="D45">
        <v>2916</v>
      </c>
      <c r="E45">
        <v>2442</v>
      </c>
      <c r="F45">
        <v>329</v>
      </c>
      <c r="G45">
        <v>5687</v>
      </c>
      <c r="H45">
        <v>190</v>
      </c>
      <c r="I45">
        <v>5497</v>
      </c>
      <c r="J45">
        <v>7457</v>
      </c>
      <c r="K45">
        <v>6958</v>
      </c>
      <c r="L45">
        <v>499</v>
      </c>
      <c r="M45">
        <v>5996</v>
      </c>
      <c r="N45">
        <v>402</v>
      </c>
      <c r="O45">
        <v>5594</v>
      </c>
      <c r="P45">
        <v>5459</v>
      </c>
      <c r="Q45">
        <v>-1044</v>
      </c>
      <c r="R45">
        <v>62.2</v>
      </c>
      <c r="S45">
        <v>8770</v>
      </c>
    </row>
    <row r="46" spans="1:19" x14ac:dyDescent="0.35">
      <c r="A46" s="40">
        <v>41275</v>
      </c>
      <c r="B46">
        <v>1010</v>
      </c>
      <c r="C46">
        <v>2102</v>
      </c>
      <c r="D46">
        <v>3112</v>
      </c>
      <c r="E46">
        <v>2421</v>
      </c>
      <c r="F46">
        <v>343</v>
      </c>
      <c r="G46">
        <v>5876</v>
      </c>
      <c r="H46">
        <v>101</v>
      </c>
      <c r="I46">
        <v>5775</v>
      </c>
      <c r="J46">
        <v>3523</v>
      </c>
      <c r="K46">
        <v>3117</v>
      </c>
      <c r="L46">
        <v>406</v>
      </c>
      <c r="M46">
        <v>6181</v>
      </c>
      <c r="N46">
        <v>389</v>
      </c>
      <c r="O46">
        <v>5792</v>
      </c>
      <c r="P46">
        <v>3774</v>
      </c>
      <c r="Q46">
        <v>-1685</v>
      </c>
      <c r="R46">
        <v>43</v>
      </c>
      <c r="S46">
        <v>8775</v>
      </c>
    </row>
    <row r="47" spans="1:19" x14ac:dyDescent="0.35">
      <c r="A47" s="40">
        <v>41306</v>
      </c>
      <c r="B47">
        <v>950</v>
      </c>
      <c r="C47">
        <v>2053</v>
      </c>
      <c r="D47">
        <v>3003</v>
      </c>
      <c r="E47">
        <v>2214</v>
      </c>
      <c r="F47">
        <v>342</v>
      </c>
      <c r="G47">
        <v>5559</v>
      </c>
      <c r="H47">
        <v>69</v>
      </c>
      <c r="I47">
        <v>5490</v>
      </c>
      <c r="J47">
        <v>3499</v>
      </c>
      <c r="K47">
        <v>3150</v>
      </c>
      <c r="L47">
        <v>349</v>
      </c>
      <c r="M47">
        <v>5839</v>
      </c>
      <c r="N47">
        <v>411</v>
      </c>
      <c r="O47">
        <v>5428</v>
      </c>
      <c r="P47">
        <v>2036</v>
      </c>
      <c r="Q47">
        <v>-1738</v>
      </c>
      <c r="R47">
        <v>23.2</v>
      </c>
      <c r="S47">
        <v>8775</v>
      </c>
    </row>
    <row r="48" spans="1:19" x14ac:dyDescent="0.35">
      <c r="A48" s="40">
        <v>41334</v>
      </c>
      <c r="B48">
        <v>875</v>
      </c>
      <c r="C48">
        <v>1458</v>
      </c>
      <c r="D48">
        <v>2333</v>
      </c>
      <c r="E48">
        <v>2437</v>
      </c>
      <c r="F48">
        <v>369</v>
      </c>
      <c r="G48">
        <v>5139</v>
      </c>
      <c r="H48">
        <v>87</v>
      </c>
      <c r="I48">
        <v>5052</v>
      </c>
      <c r="J48">
        <v>3927</v>
      </c>
      <c r="K48">
        <v>3058</v>
      </c>
      <c r="L48">
        <v>869</v>
      </c>
      <c r="M48">
        <v>5921</v>
      </c>
      <c r="N48">
        <v>408</v>
      </c>
      <c r="O48">
        <v>5513</v>
      </c>
      <c r="P48">
        <v>919</v>
      </c>
      <c r="Q48">
        <v>-1117</v>
      </c>
      <c r="R48">
        <v>10.5</v>
      </c>
      <c r="S48">
        <v>8775</v>
      </c>
    </row>
    <row r="49" spans="1:19" x14ac:dyDescent="0.35">
      <c r="A49" s="40">
        <v>41365</v>
      </c>
      <c r="B49">
        <v>1398</v>
      </c>
      <c r="C49">
        <v>1021</v>
      </c>
      <c r="D49">
        <v>2419</v>
      </c>
      <c r="E49">
        <v>2352</v>
      </c>
      <c r="F49">
        <v>341</v>
      </c>
      <c r="G49">
        <v>5112</v>
      </c>
      <c r="H49">
        <v>124</v>
      </c>
      <c r="I49">
        <v>4988</v>
      </c>
      <c r="J49">
        <v>3065</v>
      </c>
      <c r="K49">
        <v>2885</v>
      </c>
      <c r="L49">
        <v>180</v>
      </c>
      <c r="M49">
        <v>5168</v>
      </c>
      <c r="N49">
        <v>391</v>
      </c>
      <c r="O49">
        <v>4777</v>
      </c>
      <c r="P49">
        <v>1100</v>
      </c>
      <c r="Q49">
        <v>181</v>
      </c>
      <c r="R49">
        <v>12.5</v>
      </c>
      <c r="S49">
        <v>8775</v>
      </c>
    </row>
    <row r="50" spans="1:19" x14ac:dyDescent="0.35">
      <c r="A50" s="40">
        <v>41395</v>
      </c>
      <c r="B50">
        <v>2047</v>
      </c>
      <c r="C50">
        <v>1991</v>
      </c>
      <c r="D50">
        <v>4038</v>
      </c>
      <c r="E50">
        <v>1713</v>
      </c>
      <c r="F50">
        <v>332</v>
      </c>
      <c r="G50">
        <v>6083</v>
      </c>
      <c r="H50">
        <v>146</v>
      </c>
      <c r="I50">
        <v>5937</v>
      </c>
      <c r="J50">
        <v>2751</v>
      </c>
      <c r="K50">
        <v>3762</v>
      </c>
      <c r="L50">
        <v>-1011</v>
      </c>
      <c r="M50">
        <v>4926</v>
      </c>
      <c r="N50">
        <v>353</v>
      </c>
      <c r="O50">
        <v>4573</v>
      </c>
      <c r="P50">
        <v>1562</v>
      </c>
      <c r="Q50">
        <v>462</v>
      </c>
      <c r="R50">
        <v>17.8</v>
      </c>
      <c r="S50">
        <v>8775</v>
      </c>
    </row>
    <row r="51" spans="1:19" x14ac:dyDescent="0.35">
      <c r="A51" s="40">
        <v>41426</v>
      </c>
      <c r="B51">
        <v>2116</v>
      </c>
      <c r="C51">
        <v>1867</v>
      </c>
      <c r="D51">
        <v>3983</v>
      </c>
      <c r="E51">
        <v>1555</v>
      </c>
      <c r="F51">
        <v>300</v>
      </c>
      <c r="G51">
        <v>5838</v>
      </c>
      <c r="H51">
        <v>253</v>
      </c>
      <c r="I51">
        <v>5585</v>
      </c>
      <c r="J51">
        <v>2450</v>
      </c>
      <c r="K51">
        <v>3325</v>
      </c>
      <c r="L51">
        <v>-875</v>
      </c>
      <c r="M51">
        <v>4710</v>
      </c>
      <c r="N51">
        <v>316</v>
      </c>
      <c r="O51">
        <v>4394</v>
      </c>
      <c r="P51">
        <v>3841</v>
      </c>
      <c r="Q51">
        <v>2279</v>
      </c>
      <c r="R51">
        <v>43.8</v>
      </c>
      <c r="S51">
        <v>8775</v>
      </c>
    </row>
    <row r="52" spans="1:19" x14ac:dyDescent="0.35">
      <c r="A52" s="40">
        <v>41456</v>
      </c>
      <c r="B52">
        <v>2288</v>
      </c>
      <c r="C52">
        <v>2128</v>
      </c>
      <c r="D52">
        <v>4416</v>
      </c>
      <c r="E52">
        <v>1817</v>
      </c>
      <c r="F52">
        <v>314</v>
      </c>
      <c r="G52">
        <v>6547</v>
      </c>
      <c r="H52">
        <v>308</v>
      </c>
      <c r="I52">
        <v>6239</v>
      </c>
      <c r="J52">
        <v>2464</v>
      </c>
      <c r="K52">
        <v>4009</v>
      </c>
      <c r="L52">
        <v>-1545</v>
      </c>
      <c r="M52">
        <v>4694</v>
      </c>
      <c r="N52">
        <v>352</v>
      </c>
      <c r="O52">
        <v>4342</v>
      </c>
      <c r="P52">
        <v>6294</v>
      </c>
      <c r="Q52">
        <v>2453</v>
      </c>
      <c r="R52">
        <v>71.7</v>
      </c>
      <c r="S52">
        <v>8775</v>
      </c>
    </row>
    <row r="53" spans="1:19" x14ac:dyDescent="0.35">
      <c r="A53" s="40">
        <v>41487</v>
      </c>
      <c r="B53">
        <v>1886</v>
      </c>
      <c r="C53">
        <v>2149</v>
      </c>
      <c r="D53">
        <v>4035</v>
      </c>
      <c r="E53">
        <v>1710</v>
      </c>
      <c r="F53">
        <v>294</v>
      </c>
      <c r="G53">
        <v>6039</v>
      </c>
      <c r="H53">
        <v>272</v>
      </c>
      <c r="I53">
        <v>5767</v>
      </c>
      <c r="J53">
        <v>2561</v>
      </c>
      <c r="K53">
        <v>3667</v>
      </c>
      <c r="L53">
        <v>-1106</v>
      </c>
      <c r="M53">
        <v>4661</v>
      </c>
      <c r="N53">
        <v>344</v>
      </c>
      <c r="O53">
        <v>4317</v>
      </c>
      <c r="P53">
        <v>7213</v>
      </c>
      <c r="Q53">
        <v>919</v>
      </c>
      <c r="R53">
        <v>82.2</v>
      </c>
      <c r="S53">
        <v>8775</v>
      </c>
    </row>
    <row r="54" spans="1:19" x14ac:dyDescent="0.35">
      <c r="A54" s="40">
        <v>41518</v>
      </c>
      <c r="B54">
        <v>1516</v>
      </c>
      <c r="C54">
        <v>1581</v>
      </c>
      <c r="D54">
        <v>3097</v>
      </c>
      <c r="E54">
        <v>1328</v>
      </c>
      <c r="F54">
        <v>280</v>
      </c>
      <c r="G54">
        <v>4705</v>
      </c>
      <c r="H54">
        <v>245</v>
      </c>
      <c r="I54">
        <v>4460</v>
      </c>
      <c r="J54">
        <v>2719</v>
      </c>
      <c r="K54">
        <v>2422</v>
      </c>
      <c r="L54">
        <v>297</v>
      </c>
      <c r="M54">
        <v>4757</v>
      </c>
      <c r="N54">
        <v>332</v>
      </c>
      <c r="O54">
        <v>4425</v>
      </c>
      <c r="P54">
        <v>7475</v>
      </c>
      <c r="Q54">
        <v>262</v>
      </c>
      <c r="R54">
        <v>85.2</v>
      </c>
      <c r="S54">
        <v>8775</v>
      </c>
    </row>
    <row r="55" spans="1:19" x14ac:dyDescent="0.35">
      <c r="A55" s="40">
        <v>41548</v>
      </c>
      <c r="B55">
        <v>1435</v>
      </c>
      <c r="C55">
        <v>1518</v>
      </c>
      <c r="D55">
        <v>2953</v>
      </c>
      <c r="E55">
        <v>2454</v>
      </c>
      <c r="F55">
        <v>299</v>
      </c>
      <c r="G55">
        <v>5706</v>
      </c>
      <c r="H55">
        <v>199</v>
      </c>
      <c r="I55">
        <v>5507</v>
      </c>
      <c r="J55">
        <v>2767</v>
      </c>
      <c r="K55">
        <v>3054</v>
      </c>
      <c r="L55">
        <v>-287</v>
      </c>
      <c r="M55">
        <v>5220</v>
      </c>
      <c r="N55">
        <v>379</v>
      </c>
      <c r="O55">
        <v>4841</v>
      </c>
      <c r="P55">
        <v>7691</v>
      </c>
      <c r="Q55">
        <v>216</v>
      </c>
      <c r="R55">
        <v>87.4</v>
      </c>
      <c r="S55">
        <v>8795</v>
      </c>
    </row>
    <row r="56" spans="1:19" x14ac:dyDescent="0.35">
      <c r="A56" s="40">
        <v>41579</v>
      </c>
      <c r="B56">
        <v>1295</v>
      </c>
      <c r="C56">
        <v>2002</v>
      </c>
      <c r="D56">
        <v>3297</v>
      </c>
      <c r="E56">
        <v>2394</v>
      </c>
      <c r="F56">
        <v>318</v>
      </c>
      <c r="G56">
        <v>6009</v>
      </c>
      <c r="H56">
        <v>138</v>
      </c>
      <c r="I56">
        <v>5871</v>
      </c>
      <c r="J56">
        <v>3109</v>
      </c>
      <c r="K56">
        <v>3299</v>
      </c>
      <c r="L56">
        <v>-190</v>
      </c>
      <c r="M56">
        <v>5681</v>
      </c>
      <c r="N56">
        <v>382</v>
      </c>
      <c r="O56">
        <v>5299</v>
      </c>
      <c r="P56">
        <v>6777</v>
      </c>
      <c r="Q56">
        <v>-914</v>
      </c>
      <c r="R56">
        <v>77.099999999999994</v>
      </c>
      <c r="S56">
        <v>8795</v>
      </c>
    </row>
    <row r="57" spans="1:19" x14ac:dyDescent="0.35">
      <c r="A57" s="40">
        <v>41609</v>
      </c>
      <c r="B57">
        <v>943</v>
      </c>
      <c r="C57">
        <v>1943</v>
      </c>
      <c r="D57">
        <v>2886</v>
      </c>
      <c r="E57">
        <v>2476</v>
      </c>
      <c r="F57">
        <v>337</v>
      </c>
      <c r="G57">
        <v>5699</v>
      </c>
      <c r="H57">
        <v>190</v>
      </c>
      <c r="I57">
        <v>5509</v>
      </c>
      <c r="J57">
        <v>3373</v>
      </c>
      <c r="K57">
        <v>2856</v>
      </c>
      <c r="L57">
        <v>517</v>
      </c>
      <c r="M57">
        <v>6026</v>
      </c>
      <c r="N57">
        <v>404</v>
      </c>
      <c r="O57">
        <v>5622</v>
      </c>
      <c r="P57">
        <v>5406</v>
      </c>
      <c r="Q57">
        <v>-1371</v>
      </c>
      <c r="R57">
        <v>61.5</v>
      </c>
      <c r="S57">
        <v>8795</v>
      </c>
    </row>
    <row r="58" spans="1:19" x14ac:dyDescent="0.35">
      <c r="A58" s="40">
        <v>41640</v>
      </c>
      <c r="B58">
        <v>944</v>
      </c>
      <c r="C58">
        <v>1565</v>
      </c>
      <c r="D58">
        <v>2509</v>
      </c>
      <c r="E58">
        <v>2469</v>
      </c>
      <c r="F58">
        <v>326</v>
      </c>
      <c r="G58">
        <v>5304</v>
      </c>
      <c r="H58">
        <v>154</v>
      </c>
      <c r="I58">
        <v>5150</v>
      </c>
      <c r="J58">
        <v>3721</v>
      </c>
      <c r="K58">
        <v>2832</v>
      </c>
      <c r="L58">
        <v>889</v>
      </c>
      <c r="M58">
        <v>6039</v>
      </c>
      <c r="N58">
        <v>380</v>
      </c>
      <c r="O58">
        <v>5659</v>
      </c>
      <c r="P58">
        <v>4325</v>
      </c>
      <c r="Q58">
        <v>-1081</v>
      </c>
      <c r="R58">
        <v>49.2</v>
      </c>
      <c r="S58">
        <v>8795</v>
      </c>
    </row>
    <row r="59" spans="1:19" x14ac:dyDescent="0.35">
      <c r="A59" s="40">
        <v>41671</v>
      </c>
      <c r="B59">
        <v>819</v>
      </c>
      <c r="C59">
        <v>1699</v>
      </c>
      <c r="D59">
        <v>2518</v>
      </c>
      <c r="E59">
        <v>2233</v>
      </c>
      <c r="F59">
        <v>304</v>
      </c>
      <c r="G59">
        <v>5055</v>
      </c>
      <c r="H59">
        <v>122</v>
      </c>
      <c r="I59">
        <v>4933</v>
      </c>
      <c r="J59">
        <v>3524</v>
      </c>
      <c r="K59">
        <v>2980</v>
      </c>
      <c r="L59">
        <v>544</v>
      </c>
      <c r="M59">
        <v>5477</v>
      </c>
      <c r="N59">
        <v>386</v>
      </c>
      <c r="O59">
        <v>5091</v>
      </c>
      <c r="P59">
        <v>3032</v>
      </c>
      <c r="Q59">
        <v>-1293</v>
      </c>
      <c r="R59">
        <v>34.5</v>
      </c>
      <c r="S59">
        <v>8795</v>
      </c>
    </row>
    <row r="60" spans="1:19" x14ac:dyDescent="0.35">
      <c r="A60" s="40">
        <v>41699</v>
      </c>
      <c r="B60">
        <v>976</v>
      </c>
      <c r="C60">
        <v>1800</v>
      </c>
      <c r="D60">
        <v>2776</v>
      </c>
      <c r="E60">
        <v>2459</v>
      </c>
      <c r="F60">
        <v>378</v>
      </c>
      <c r="G60">
        <v>5613</v>
      </c>
      <c r="H60">
        <v>126</v>
      </c>
      <c r="I60">
        <v>5487</v>
      </c>
      <c r="J60">
        <v>3628</v>
      </c>
      <c r="K60">
        <v>3531</v>
      </c>
      <c r="L60">
        <v>97</v>
      </c>
      <c r="M60">
        <v>5584</v>
      </c>
      <c r="N60">
        <v>385</v>
      </c>
      <c r="O60">
        <v>5199</v>
      </c>
      <c r="P60">
        <v>1854</v>
      </c>
      <c r="Q60">
        <v>-1178</v>
      </c>
      <c r="R60">
        <v>21.1</v>
      </c>
      <c r="S60">
        <v>8795</v>
      </c>
    </row>
    <row r="61" spans="1:19" x14ac:dyDescent="0.35">
      <c r="A61" s="40">
        <v>41730</v>
      </c>
      <c r="B61">
        <v>1256</v>
      </c>
      <c r="C61">
        <v>1676</v>
      </c>
      <c r="D61">
        <v>2932</v>
      </c>
      <c r="E61">
        <v>2257</v>
      </c>
      <c r="F61">
        <v>319</v>
      </c>
      <c r="G61">
        <v>5508</v>
      </c>
      <c r="H61">
        <v>140</v>
      </c>
      <c r="I61">
        <v>5368</v>
      </c>
      <c r="J61">
        <v>2831</v>
      </c>
      <c r="K61">
        <v>3357</v>
      </c>
      <c r="L61">
        <v>-526</v>
      </c>
      <c r="M61">
        <v>4842</v>
      </c>
      <c r="N61">
        <v>366</v>
      </c>
      <c r="O61">
        <v>4476</v>
      </c>
      <c r="P61">
        <v>1367</v>
      </c>
      <c r="Q61">
        <v>-487</v>
      </c>
      <c r="R61">
        <v>15.5</v>
      </c>
      <c r="S61">
        <v>8795</v>
      </c>
    </row>
    <row r="62" spans="1:19" x14ac:dyDescent="0.35">
      <c r="A62" s="40">
        <v>41760</v>
      </c>
      <c r="B62">
        <v>1775</v>
      </c>
      <c r="C62">
        <v>1750</v>
      </c>
      <c r="D62">
        <v>3525</v>
      </c>
      <c r="E62">
        <v>2449</v>
      </c>
      <c r="F62">
        <v>318</v>
      </c>
      <c r="G62">
        <v>6292</v>
      </c>
      <c r="H62">
        <v>226</v>
      </c>
      <c r="I62">
        <v>6066</v>
      </c>
      <c r="J62">
        <v>2895</v>
      </c>
      <c r="K62">
        <v>4094</v>
      </c>
      <c r="L62">
        <v>-1199</v>
      </c>
      <c r="M62">
        <v>4867</v>
      </c>
      <c r="N62">
        <v>349</v>
      </c>
      <c r="O62">
        <v>4518</v>
      </c>
      <c r="P62">
        <v>1964</v>
      </c>
      <c r="Q62">
        <v>597</v>
      </c>
      <c r="R62">
        <v>22.3</v>
      </c>
      <c r="S62">
        <v>8795</v>
      </c>
    </row>
    <row r="63" spans="1:19" x14ac:dyDescent="0.35">
      <c r="A63" s="40">
        <v>41791</v>
      </c>
      <c r="B63">
        <v>1949</v>
      </c>
      <c r="C63">
        <v>2026</v>
      </c>
      <c r="D63">
        <v>3975</v>
      </c>
      <c r="E63">
        <v>1659</v>
      </c>
      <c r="F63">
        <v>309</v>
      </c>
      <c r="G63">
        <v>5943</v>
      </c>
      <c r="H63">
        <v>337</v>
      </c>
      <c r="I63">
        <v>5606</v>
      </c>
      <c r="J63">
        <v>2829</v>
      </c>
      <c r="K63">
        <v>3890</v>
      </c>
      <c r="L63">
        <v>-1061</v>
      </c>
      <c r="M63">
        <v>4545</v>
      </c>
      <c r="N63">
        <v>305</v>
      </c>
      <c r="O63">
        <v>4240</v>
      </c>
      <c r="P63">
        <v>4140</v>
      </c>
      <c r="Q63">
        <v>2176</v>
      </c>
      <c r="R63">
        <v>47.1</v>
      </c>
      <c r="S63">
        <v>8795</v>
      </c>
    </row>
    <row r="64" spans="1:19" x14ac:dyDescent="0.35">
      <c r="A64" s="40">
        <v>41821</v>
      </c>
      <c r="B64">
        <v>2297</v>
      </c>
      <c r="C64">
        <v>2133</v>
      </c>
      <c r="D64">
        <v>4430</v>
      </c>
      <c r="E64">
        <v>2122</v>
      </c>
      <c r="F64">
        <v>337</v>
      </c>
      <c r="G64">
        <v>6889</v>
      </c>
      <c r="H64">
        <v>313</v>
      </c>
      <c r="I64">
        <v>6576</v>
      </c>
      <c r="J64">
        <v>2908</v>
      </c>
      <c r="K64">
        <v>4837</v>
      </c>
      <c r="L64">
        <v>-1929</v>
      </c>
      <c r="M64">
        <v>4647</v>
      </c>
      <c r="N64">
        <v>348</v>
      </c>
      <c r="O64">
        <v>4299</v>
      </c>
      <c r="P64">
        <v>6301</v>
      </c>
      <c r="Q64">
        <v>2161</v>
      </c>
      <c r="R64">
        <v>71.599999999999994</v>
      </c>
      <c r="S64">
        <v>8795</v>
      </c>
    </row>
    <row r="65" spans="1:19" x14ac:dyDescent="0.35">
      <c r="A65" s="40">
        <v>41852</v>
      </c>
      <c r="B65">
        <v>2133</v>
      </c>
      <c r="C65">
        <v>2001</v>
      </c>
      <c r="D65">
        <v>4134</v>
      </c>
      <c r="E65">
        <v>1466</v>
      </c>
      <c r="F65">
        <v>315</v>
      </c>
      <c r="G65">
        <v>5915</v>
      </c>
      <c r="H65">
        <v>331</v>
      </c>
      <c r="I65">
        <v>5584</v>
      </c>
      <c r="J65">
        <v>2971</v>
      </c>
      <c r="K65">
        <v>3978</v>
      </c>
      <c r="L65">
        <v>-1007</v>
      </c>
      <c r="M65">
        <v>4577</v>
      </c>
      <c r="N65">
        <v>338</v>
      </c>
      <c r="O65">
        <v>4239</v>
      </c>
      <c r="P65">
        <v>7669</v>
      </c>
      <c r="Q65">
        <v>1368</v>
      </c>
      <c r="R65">
        <v>87.1</v>
      </c>
      <c r="S65">
        <v>8800</v>
      </c>
    </row>
    <row r="66" spans="1:19" x14ac:dyDescent="0.35">
      <c r="A66" s="40">
        <v>41883</v>
      </c>
      <c r="B66">
        <v>1572</v>
      </c>
      <c r="C66">
        <v>1602</v>
      </c>
      <c r="D66">
        <v>3174</v>
      </c>
      <c r="E66">
        <v>1956</v>
      </c>
      <c r="F66">
        <v>309</v>
      </c>
      <c r="G66">
        <v>5439</v>
      </c>
      <c r="H66">
        <v>227</v>
      </c>
      <c r="I66">
        <v>5212</v>
      </c>
      <c r="J66">
        <v>2857</v>
      </c>
      <c r="K66">
        <v>3293</v>
      </c>
      <c r="L66">
        <v>-436</v>
      </c>
      <c r="M66">
        <v>4776</v>
      </c>
      <c r="N66">
        <v>333</v>
      </c>
      <c r="O66">
        <v>4443</v>
      </c>
      <c r="P66">
        <v>7707</v>
      </c>
      <c r="Q66">
        <v>38</v>
      </c>
      <c r="R66">
        <v>87.6</v>
      </c>
      <c r="S66">
        <v>8800</v>
      </c>
    </row>
    <row r="67" spans="1:19" x14ac:dyDescent="0.35">
      <c r="A67" s="40">
        <v>41913</v>
      </c>
      <c r="B67">
        <v>1306</v>
      </c>
      <c r="C67">
        <v>1657</v>
      </c>
      <c r="D67">
        <v>2963</v>
      </c>
      <c r="E67">
        <v>2441</v>
      </c>
      <c r="F67">
        <v>344</v>
      </c>
      <c r="G67">
        <v>5748</v>
      </c>
      <c r="H67">
        <v>143</v>
      </c>
      <c r="I67">
        <v>5605</v>
      </c>
      <c r="J67">
        <v>2924</v>
      </c>
      <c r="K67">
        <v>3356</v>
      </c>
      <c r="L67">
        <v>-432</v>
      </c>
      <c r="M67">
        <v>5173</v>
      </c>
      <c r="N67">
        <v>376</v>
      </c>
      <c r="O67">
        <v>4797</v>
      </c>
      <c r="P67">
        <v>7671</v>
      </c>
      <c r="Q67">
        <v>-36</v>
      </c>
      <c r="R67">
        <v>87.2</v>
      </c>
      <c r="S67">
        <v>8800</v>
      </c>
    </row>
    <row r="68" spans="1:19" x14ac:dyDescent="0.35">
      <c r="A68" s="40">
        <v>41944</v>
      </c>
      <c r="B68">
        <v>1270</v>
      </c>
      <c r="C68">
        <v>1976</v>
      </c>
      <c r="D68">
        <v>3246</v>
      </c>
      <c r="E68">
        <v>2385</v>
      </c>
      <c r="F68">
        <v>332</v>
      </c>
      <c r="G68">
        <v>5963</v>
      </c>
      <c r="H68">
        <v>119</v>
      </c>
      <c r="I68">
        <v>5844</v>
      </c>
      <c r="J68">
        <v>2934</v>
      </c>
      <c r="K68">
        <v>3387</v>
      </c>
      <c r="L68">
        <v>-453</v>
      </c>
      <c r="M68">
        <v>5391</v>
      </c>
      <c r="N68">
        <v>362</v>
      </c>
      <c r="O68">
        <v>5029</v>
      </c>
      <c r="P68">
        <v>7027</v>
      </c>
      <c r="Q68">
        <v>-644</v>
      </c>
      <c r="R68">
        <v>79.900000000000006</v>
      </c>
      <c r="S68">
        <v>8800</v>
      </c>
    </row>
    <row r="69" spans="1:19" x14ac:dyDescent="0.35">
      <c r="A69" s="40">
        <v>41974</v>
      </c>
      <c r="B69">
        <v>946</v>
      </c>
      <c r="C69">
        <v>2180</v>
      </c>
      <c r="D69">
        <v>3126</v>
      </c>
      <c r="E69">
        <v>2474</v>
      </c>
      <c r="F69">
        <v>364</v>
      </c>
      <c r="G69">
        <v>5964</v>
      </c>
      <c r="H69">
        <v>117</v>
      </c>
      <c r="I69">
        <v>5847</v>
      </c>
      <c r="J69">
        <v>3416</v>
      </c>
      <c r="K69">
        <v>3394</v>
      </c>
      <c r="L69">
        <v>22</v>
      </c>
      <c r="M69">
        <v>5869</v>
      </c>
      <c r="N69">
        <v>393</v>
      </c>
      <c r="O69">
        <v>5476</v>
      </c>
      <c r="P69">
        <v>5549</v>
      </c>
      <c r="Q69">
        <v>-1478</v>
      </c>
      <c r="R69">
        <v>63.1</v>
      </c>
      <c r="S69">
        <v>8800</v>
      </c>
    </row>
    <row r="70" spans="1:19" x14ac:dyDescent="0.35">
      <c r="A70" s="40">
        <v>42005</v>
      </c>
      <c r="B70">
        <v>1049</v>
      </c>
      <c r="C70">
        <v>2061</v>
      </c>
      <c r="D70">
        <v>3110</v>
      </c>
      <c r="E70">
        <v>2430</v>
      </c>
      <c r="F70">
        <v>367</v>
      </c>
      <c r="G70">
        <v>5907</v>
      </c>
      <c r="H70">
        <v>79</v>
      </c>
      <c r="I70">
        <v>5828</v>
      </c>
      <c r="J70">
        <v>3648</v>
      </c>
      <c r="K70">
        <v>3286</v>
      </c>
      <c r="L70">
        <v>362</v>
      </c>
      <c r="M70">
        <v>6190</v>
      </c>
      <c r="N70">
        <v>390</v>
      </c>
      <c r="O70">
        <v>5800</v>
      </c>
      <c r="P70">
        <v>3995</v>
      </c>
      <c r="Q70">
        <v>-1554</v>
      </c>
      <c r="R70">
        <v>45.4</v>
      </c>
      <c r="S70">
        <v>8800</v>
      </c>
    </row>
    <row r="71" spans="1:19" x14ac:dyDescent="0.35">
      <c r="A71" s="40">
        <v>42036</v>
      </c>
      <c r="B71">
        <v>768</v>
      </c>
      <c r="C71">
        <v>2116</v>
      </c>
      <c r="D71">
        <v>2884</v>
      </c>
      <c r="E71">
        <v>2235</v>
      </c>
      <c r="F71">
        <v>370</v>
      </c>
      <c r="G71">
        <v>5489</v>
      </c>
      <c r="H71">
        <v>70</v>
      </c>
      <c r="I71">
        <v>5419</v>
      </c>
      <c r="J71">
        <v>3699</v>
      </c>
      <c r="K71">
        <v>3312</v>
      </c>
      <c r="L71">
        <v>387</v>
      </c>
      <c r="M71">
        <v>5806</v>
      </c>
      <c r="N71">
        <v>409</v>
      </c>
      <c r="O71">
        <v>5397</v>
      </c>
      <c r="P71">
        <v>2217</v>
      </c>
      <c r="Q71">
        <v>-1778</v>
      </c>
      <c r="R71">
        <v>25.2</v>
      </c>
      <c r="S71">
        <v>8800</v>
      </c>
    </row>
    <row r="72" spans="1:19" x14ac:dyDescent="0.35">
      <c r="A72" s="40">
        <v>42064</v>
      </c>
      <c r="B72">
        <v>1026</v>
      </c>
      <c r="C72">
        <v>1474</v>
      </c>
      <c r="D72">
        <v>2500</v>
      </c>
      <c r="E72">
        <v>2299</v>
      </c>
      <c r="F72">
        <v>363</v>
      </c>
      <c r="G72">
        <v>5162</v>
      </c>
      <c r="H72">
        <v>122</v>
      </c>
      <c r="I72">
        <v>5040</v>
      </c>
      <c r="J72">
        <v>3893</v>
      </c>
      <c r="K72">
        <v>3254</v>
      </c>
      <c r="L72">
        <v>639</v>
      </c>
      <c r="M72">
        <v>5679</v>
      </c>
      <c r="N72">
        <v>392</v>
      </c>
      <c r="O72">
        <v>5287</v>
      </c>
      <c r="P72">
        <v>1303</v>
      </c>
      <c r="Q72">
        <v>-914</v>
      </c>
      <c r="R72">
        <v>14.8</v>
      </c>
      <c r="S72">
        <v>8800</v>
      </c>
    </row>
    <row r="73" spans="1:19" x14ac:dyDescent="0.35">
      <c r="A73" s="40">
        <v>42095</v>
      </c>
      <c r="B73">
        <v>1433</v>
      </c>
      <c r="C73">
        <v>1271</v>
      </c>
      <c r="D73">
        <v>2704</v>
      </c>
      <c r="E73">
        <v>2010</v>
      </c>
      <c r="F73">
        <v>334</v>
      </c>
      <c r="G73">
        <v>5048</v>
      </c>
      <c r="H73">
        <v>136</v>
      </c>
      <c r="I73">
        <v>4912</v>
      </c>
      <c r="J73">
        <v>3675</v>
      </c>
      <c r="K73">
        <v>3643</v>
      </c>
      <c r="L73">
        <v>32</v>
      </c>
      <c r="M73">
        <v>4944</v>
      </c>
      <c r="N73">
        <v>374</v>
      </c>
      <c r="O73">
        <v>4570</v>
      </c>
      <c r="P73">
        <v>1034</v>
      </c>
      <c r="Q73">
        <v>-269</v>
      </c>
      <c r="R73">
        <v>11.8</v>
      </c>
      <c r="S73">
        <v>8800</v>
      </c>
    </row>
    <row r="74" spans="1:19" x14ac:dyDescent="0.35">
      <c r="A74" s="40">
        <v>42125</v>
      </c>
      <c r="B74">
        <v>2058</v>
      </c>
      <c r="C74">
        <v>2020</v>
      </c>
      <c r="D74">
        <v>4078</v>
      </c>
      <c r="E74">
        <v>2172</v>
      </c>
      <c r="F74">
        <v>349</v>
      </c>
      <c r="G74">
        <v>6599</v>
      </c>
      <c r="H74">
        <v>278</v>
      </c>
      <c r="I74">
        <v>6321</v>
      </c>
      <c r="J74">
        <v>3040</v>
      </c>
      <c r="K74">
        <v>4611</v>
      </c>
      <c r="L74">
        <v>-1571</v>
      </c>
      <c r="M74">
        <v>4750</v>
      </c>
      <c r="N74">
        <v>340</v>
      </c>
      <c r="O74">
        <v>4410</v>
      </c>
      <c r="P74">
        <v>2309</v>
      </c>
      <c r="Q74">
        <v>1275</v>
      </c>
      <c r="R74">
        <v>26.2</v>
      </c>
      <c r="S74">
        <v>8800</v>
      </c>
    </row>
    <row r="75" spans="1:19" x14ac:dyDescent="0.35">
      <c r="A75" s="40">
        <v>42156</v>
      </c>
      <c r="B75">
        <v>2225</v>
      </c>
      <c r="C75">
        <v>2360</v>
      </c>
      <c r="D75">
        <v>4585</v>
      </c>
      <c r="E75">
        <v>1494</v>
      </c>
      <c r="F75">
        <v>335</v>
      </c>
      <c r="G75">
        <v>6414</v>
      </c>
      <c r="H75">
        <v>284</v>
      </c>
      <c r="I75">
        <v>6130</v>
      </c>
      <c r="J75">
        <v>3066</v>
      </c>
      <c r="K75">
        <v>4578</v>
      </c>
      <c r="L75">
        <v>-1512</v>
      </c>
      <c r="M75">
        <v>4618</v>
      </c>
      <c r="N75">
        <v>310</v>
      </c>
      <c r="O75">
        <v>4308</v>
      </c>
      <c r="P75">
        <v>4360</v>
      </c>
      <c r="Q75">
        <v>2051</v>
      </c>
      <c r="R75">
        <v>49.5</v>
      </c>
      <c r="S75">
        <v>8800</v>
      </c>
    </row>
    <row r="76" spans="1:19" x14ac:dyDescent="0.35">
      <c r="A76" s="40">
        <v>42186</v>
      </c>
      <c r="B76">
        <v>2115</v>
      </c>
      <c r="C76">
        <v>2199</v>
      </c>
      <c r="D76">
        <v>4314</v>
      </c>
      <c r="E76">
        <v>1899</v>
      </c>
      <c r="F76">
        <v>359</v>
      </c>
      <c r="G76">
        <v>6572</v>
      </c>
      <c r="H76">
        <v>325</v>
      </c>
      <c r="I76">
        <v>6247</v>
      </c>
      <c r="J76">
        <v>3404</v>
      </c>
      <c r="K76">
        <v>4962</v>
      </c>
      <c r="L76">
        <v>-1558</v>
      </c>
      <c r="M76">
        <v>4689</v>
      </c>
      <c r="N76">
        <v>351</v>
      </c>
      <c r="O76">
        <v>4338</v>
      </c>
      <c r="P76">
        <v>6027</v>
      </c>
      <c r="Q76">
        <v>1667</v>
      </c>
      <c r="R76">
        <v>68.400000000000006</v>
      </c>
      <c r="S76">
        <v>8815</v>
      </c>
    </row>
    <row r="77" spans="1:19" x14ac:dyDescent="0.35">
      <c r="A77" s="40">
        <v>42217</v>
      </c>
      <c r="B77">
        <v>1822</v>
      </c>
      <c r="C77">
        <v>1695</v>
      </c>
      <c r="D77">
        <v>3517</v>
      </c>
      <c r="E77">
        <v>1032</v>
      </c>
      <c r="F77">
        <v>344</v>
      </c>
      <c r="G77">
        <v>4893</v>
      </c>
      <c r="H77">
        <v>329</v>
      </c>
      <c r="I77">
        <v>4564</v>
      </c>
      <c r="J77">
        <v>3392</v>
      </c>
      <c r="K77">
        <v>3315</v>
      </c>
      <c r="L77">
        <v>77</v>
      </c>
      <c r="M77">
        <v>4641</v>
      </c>
      <c r="N77">
        <v>342</v>
      </c>
      <c r="O77">
        <v>4299</v>
      </c>
      <c r="P77">
        <v>7381</v>
      </c>
      <c r="Q77">
        <v>1354</v>
      </c>
      <c r="R77">
        <v>83.7</v>
      </c>
      <c r="S77">
        <v>8815</v>
      </c>
    </row>
    <row r="78" spans="1:19" x14ac:dyDescent="0.35">
      <c r="A78" s="40">
        <v>42248</v>
      </c>
      <c r="B78">
        <v>1392</v>
      </c>
      <c r="C78">
        <v>1849</v>
      </c>
      <c r="D78">
        <v>3241</v>
      </c>
      <c r="E78">
        <v>1261</v>
      </c>
      <c r="F78">
        <v>331</v>
      </c>
      <c r="G78">
        <v>4833</v>
      </c>
      <c r="H78">
        <v>246</v>
      </c>
      <c r="I78">
        <v>4587</v>
      </c>
      <c r="J78">
        <v>3582</v>
      </c>
      <c r="K78">
        <v>3345</v>
      </c>
      <c r="L78">
        <v>237</v>
      </c>
      <c r="M78">
        <v>4824</v>
      </c>
      <c r="N78">
        <v>337</v>
      </c>
      <c r="O78">
        <v>4487</v>
      </c>
      <c r="P78">
        <v>7781</v>
      </c>
      <c r="Q78">
        <v>400</v>
      </c>
      <c r="R78">
        <v>88.3</v>
      </c>
      <c r="S78">
        <v>8815</v>
      </c>
    </row>
    <row r="79" spans="1:19" x14ac:dyDescent="0.35">
      <c r="A79" s="40">
        <v>42278</v>
      </c>
      <c r="B79">
        <v>1046</v>
      </c>
      <c r="C79">
        <v>2232</v>
      </c>
      <c r="D79">
        <v>3278</v>
      </c>
      <c r="E79">
        <v>1478</v>
      </c>
      <c r="F79">
        <v>387</v>
      </c>
      <c r="G79">
        <v>5143</v>
      </c>
      <c r="H79">
        <v>134</v>
      </c>
      <c r="I79">
        <v>5009</v>
      </c>
      <c r="J79">
        <v>3885</v>
      </c>
      <c r="K79">
        <v>3612</v>
      </c>
      <c r="L79">
        <v>273</v>
      </c>
      <c r="M79">
        <v>5282</v>
      </c>
      <c r="N79">
        <v>384</v>
      </c>
      <c r="O79">
        <v>4898</v>
      </c>
      <c r="P79">
        <v>6763</v>
      </c>
      <c r="Q79">
        <v>-1018</v>
      </c>
      <c r="R79">
        <v>76.7</v>
      </c>
      <c r="S79">
        <v>8815</v>
      </c>
    </row>
    <row r="80" spans="1:19" x14ac:dyDescent="0.35">
      <c r="A80" s="40">
        <v>42309</v>
      </c>
      <c r="B80">
        <v>850</v>
      </c>
      <c r="C80">
        <v>1975</v>
      </c>
      <c r="D80">
        <v>2825</v>
      </c>
      <c r="E80">
        <v>1800</v>
      </c>
      <c r="F80">
        <v>416</v>
      </c>
      <c r="G80">
        <v>5041</v>
      </c>
      <c r="H80">
        <v>101</v>
      </c>
      <c r="I80">
        <v>4940</v>
      </c>
      <c r="J80">
        <v>3446</v>
      </c>
      <c r="K80">
        <v>2952</v>
      </c>
      <c r="L80">
        <v>494</v>
      </c>
      <c r="M80">
        <v>5434</v>
      </c>
      <c r="N80">
        <v>365</v>
      </c>
      <c r="O80">
        <v>5069</v>
      </c>
      <c r="P80">
        <v>5342</v>
      </c>
      <c r="Q80">
        <v>-1421</v>
      </c>
      <c r="R80">
        <v>60.6</v>
      </c>
      <c r="S80">
        <v>8815</v>
      </c>
    </row>
    <row r="81" spans="1:19" x14ac:dyDescent="0.35">
      <c r="A81" s="40">
        <v>42339</v>
      </c>
      <c r="B81">
        <v>811</v>
      </c>
      <c r="C81">
        <v>1639</v>
      </c>
      <c r="D81">
        <v>2450</v>
      </c>
      <c r="E81">
        <v>1985</v>
      </c>
      <c r="F81">
        <v>421</v>
      </c>
      <c r="G81">
        <v>4856</v>
      </c>
      <c r="H81">
        <v>192</v>
      </c>
      <c r="I81">
        <v>4664</v>
      </c>
      <c r="J81">
        <v>3576</v>
      </c>
      <c r="K81">
        <v>2471</v>
      </c>
      <c r="L81">
        <v>1105</v>
      </c>
      <c r="M81">
        <v>5769</v>
      </c>
      <c r="N81">
        <v>386</v>
      </c>
      <c r="O81">
        <v>5383</v>
      </c>
      <c r="P81">
        <v>4204</v>
      </c>
      <c r="Q81">
        <v>-1138</v>
      </c>
      <c r="R81">
        <v>47.7</v>
      </c>
      <c r="S81">
        <v>8815</v>
      </c>
    </row>
    <row r="82" spans="1:19" x14ac:dyDescent="0.35">
      <c r="A82" s="40">
        <v>42370</v>
      </c>
      <c r="B82">
        <v>869</v>
      </c>
      <c r="C82">
        <v>1367</v>
      </c>
      <c r="D82">
        <v>2236</v>
      </c>
      <c r="E82">
        <v>2200</v>
      </c>
      <c r="F82">
        <v>431</v>
      </c>
      <c r="G82">
        <v>4867</v>
      </c>
      <c r="H82">
        <v>214</v>
      </c>
      <c r="I82">
        <v>4653</v>
      </c>
      <c r="J82">
        <v>3891</v>
      </c>
      <c r="K82">
        <v>2509</v>
      </c>
      <c r="L82">
        <v>1382</v>
      </c>
      <c r="M82">
        <v>6035</v>
      </c>
      <c r="N82">
        <v>380</v>
      </c>
      <c r="O82">
        <v>5655</v>
      </c>
      <c r="P82">
        <v>3333</v>
      </c>
      <c r="Q82">
        <v>-871</v>
      </c>
      <c r="R82">
        <v>37.799999999999997</v>
      </c>
      <c r="S82">
        <v>8815</v>
      </c>
    </row>
    <row r="83" spans="1:19" x14ac:dyDescent="0.35">
      <c r="A83" s="40">
        <v>42401</v>
      </c>
      <c r="B83">
        <v>1002</v>
      </c>
      <c r="C83">
        <v>1399</v>
      </c>
      <c r="D83">
        <v>2401</v>
      </c>
      <c r="E83">
        <v>2056</v>
      </c>
      <c r="F83">
        <v>452</v>
      </c>
      <c r="G83">
        <v>4909</v>
      </c>
      <c r="H83">
        <v>124</v>
      </c>
      <c r="I83">
        <v>4785</v>
      </c>
      <c r="J83">
        <v>3834</v>
      </c>
      <c r="K83">
        <v>2941</v>
      </c>
      <c r="L83">
        <v>893</v>
      </c>
      <c r="M83">
        <v>5678</v>
      </c>
      <c r="N83">
        <v>400</v>
      </c>
      <c r="O83">
        <v>5278</v>
      </c>
      <c r="P83">
        <v>2413</v>
      </c>
      <c r="Q83">
        <v>-920</v>
      </c>
      <c r="R83">
        <v>27.4</v>
      </c>
      <c r="S83">
        <v>8815</v>
      </c>
    </row>
    <row r="84" spans="1:19" x14ac:dyDescent="0.35">
      <c r="A84" s="40">
        <v>42430</v>
      </c>
      <c r="B84">
        <v>936</v>
      </c>
      <c r="C84">
        <v>1420</v>
      </c>
      <c r="D84">
        <v>2356</v>
      </c>
      <c r="E84">
        <v>2195</v>
      </c>
      <c r="F84">
        <v>468</v>
      </c>
      <c r="G84">
        <v>5019</v>
      </c>
      <c r="H84">
        <v>166</v>
      </c>
      <c r="I84">
        <v>4853</v>
      </c>
      <c r="J84">
        <v>3928</v>
      </c>
      <c r="K84">
        <v>3028</v>
      </c>
      <c r="L84">
        <v>900</v>
      </c>
      <c r="M84">
        <v>5753</v>
      </c>
      <c r="N84">
        <v>397</v>
      </c>
      <c r="O84">
        <v>5356</v>
      </c>
      <c r="P84">
        <v>1427</v>
      </c>
      <c r="Q84">
        <v>-986</v>
      </c>
      <c r="R84">
        <v>16.2</v>
      </c>
      <c r="S84">
        <v>8815</v>
      </c>
    </row>
    <row r="85" spans="1:19" x14ac:dyDescent="0.35">
      <c r="A85" s="40">
        <v>42461</v>
      </c>
      <c r="B85">
        <v>1437</v>
      </c>
      <c r="C85">
        <v>1494</v>
      </c>
      <c r="D85">
        <v>2931</v>
      </c>
      <c r="E85">
        <v>2115</v>
      </c>
      <c r="F85">
        <v>416</v>
      </c>
      <c r="G85">
        <v>5462</v>
      </c>
      <c r="H85">
        <v>195</v>
      </c>
      <c r="I85">
        <v>5267</v>
      </c>
      <c r="J85">
        <v>3138</v>
      </c>
      <c r="K85">
        <v>3382</v>
      </c>
      <c r="L85">
        <v>-244</v>
      </c>
      <c r="M85">
        <v>5023</v>
      </c>
      <c r="N85">
        <v>380</v>
      </c>
      <c r="O85">
        <v>4643</v>
      </c>
      <c r="P85">
        <v>1161</v>
      </c>
      <c r="Q85">
        <v>-266</v>
      </c>
      <c r="R85">
        <v>13.2</v>
      </c>
      <c r="S85">
        <v>8800</v>
      </c>
    </row>
    <row r="86" spans="1:19" x14ac:dyDescent="0.35">
      <c r="A86" s="40">
        <v>42491</v>
      </c>
      <c r="B86">
        <v>1770</v>
      </c>
      <c r="C86">
        <v>1626</v>
      </c>
      <c r="D86">
        <v>3396</v>
      </c>
      <c r="E86">
        <v>2162</v>
      </c>
      <c r="F86">
        <v>384</v>
      </c>
      <c r="G86">
        <v>5942</v>
      </c>
      <c r="H86">
        <v>284</v>
      </c>
      <c r="I86">
        <v>5658</v>
      </c>
      <c r="J86">
        <v>2543</v>
      </c>
      <c r="K86">
        <v>3384</v>
      </c>
      <c r="L86">
        <v>-841</v>
      </c>
      <c r="M86">
        <v>4817</v>
      </c>
      <c r="N86">
        <v>345</v>
      </c>
      <c r="O86">
        <v>4472</v>
      </c>
      <c r="P86">
        <v>1783</v>
      </c>
      <c r="Q86">
        <v>622</v>
      </c>
      <c r="R86">
        <v>20.3</v>
      </c>
      <c r="S86">
        <v>8800</v>
      </c>
    </row>
    <row r="87" spans="1:19" x14ac:dyDescent="0.35">
      <c r="A87" s="40">
        <v>42522</v>
      </c>
      <c r="B87">
        <v>2236</v>
      </c>
      <c r="C87">
        <v>2309</v>
      </c>
      <c r="D87">
        <v>4545</v>
      </c>
      <c r="E87">
        <v>1508</v>
      </c>
      <c r="F87">
        <v>370</v>
      </c>
      <c r="G87">
        <v>6423</v>
      </c>
      <c r="H87">
        <v>317</v>
      </c>
      <c r="I87">
        <v>6106</v>
      </c>
      <c r="J87">
        <v>2664</v>
      </c>
      <c r="K87">
        <v>4157</v>
      </c>
      <c r="L87">
        <v>-1493</v>
      </c>
      <c r="M87">
        <v>4613</v>
      </c>
      <c r="N87">
        <v>309</v>
      </c>
      <c r="O87">
        <v>4304</v>
      </c>
      <c r="P87">
        <v>4042</v>
      </c>
      <c r="Q87">
        <v>2259</v>
      </c>
      <c r="R87">
        <v>45.9</v>
      </c>
      <c r="S87">
        <v>8800</v>
      </c>
    </row>
    <row r="88" spans="1:19" x14ac:dyDescent="0.35">
      <c r="A88" s="40">
        <v>42552</v>
      </c>
      <c r="B88">
        <v>2324</v>
      </c>
      <c r="C88">
        <v>1904</v>
      </c>
      <c r="D88">
        <v>4228</v>
      </c>
      <c r="E88">
        <v>2061</v>
      </c>
      <c r="F88">
        <v>391</v>
      </c>
      <c r="G88">
        <v>6680</v>
      </c>
      <c r="H88">
        <v>385</v>
      </c>
      <c r="I88">
        <v>6295</v>
      </c>
      <c r="J88">
        <v>2053</v>
      </c>
      <c r="K88">
        <v>3814</v>
      </c>
      <c r="L88">
        <v>-1761</v>
      </c>
      <c r="M88">
        <v>4534</v>
      </c>
      <c r="N88">
        <v>339</v>
      </c>
      <c r="O88">
        <v>4195</v>
      </c>
      <c r="P88">
        <v>6205</v>
      </c>
      <c r="Q88">
        <v>2163</v>
      </c>
      <c r="R88">
        <v>70.5</v>
      </c>
      <c r="S88">
        <v>8800</v>
      </c>
    </row>
    <row r="89" spans="1:19" x14ac:dyDescent="0.35">
      <c r="A89" s="40">
        <v>42583</v>
      </c>
      <c r="B89">
        <v>1995</v>
      </c>
      <c r="C89">
        <v>1613</v>
      </c>
      <c r="D89">
        <v>3608</v>
      </c>
      <c r="E89">
        <v>973</v>
      </c>
      <c r="F89">
        <v>405</v>
      </c>
      <c r="G89">
        <v>4986</v>
      </c>
      <c r="H89">
        <v>344</v>
      </c>
      <c r="I89">
        <v>4642</v>
      </c>
      <c r="J89">
        <v>2674</v>
      </c>
      <c r="K89">
        <v>2749</v>
      </c>
      <c r="L89">
        <v>-75</v>
      </c>
      <c r="M89">
        <v>4567</v>
      </c>
      <c r="N89">
        <v>337</v>
      </c>
      <c r="O89">
        <v>4230</v>
      </c>
      <c r="P89">
        <v>7504</v>
      </c>
      <c r="Q89">
        <v>1299</v>
      </c>
      <c r="R89">
        <v>85.3</v>
      </c>
      <c r="S89">
        <v>8800</v>
      </c>
    </row>
    <row r="90" spans="1:19" x14ac:dyDescent="0.35">
      <c r="A90" s="40">
        <v>42614</v>
      </c>
      <c r="B90">
        <v>1442</v>
      </c>
      <c r="C90">
        <v>1747</v>
      </c>
      <c r="D90">
        <v>3189</v>
      </c>
      <c r="E90">
        <v>1143</v>
      </c>
      <c r="F90">
        <v>416</v>
      </c>
      <c r="G90">
        <v>4748</v>
      </c>
      <c r="H90">
        <v>255</v>
      </c>
      <c r="I90">
        <v>4493</v>
      </c>
      <c r="J90">
        <v>2581</v>
      </c>
      <c r="K90">
        <v>2419</v>
      </c>
      <c r="L90">
        <v>162</v>
      </c>
      <c r="M90">
        <v>4655</v>
      </c>
      <c r="N90">
        <v>325</v>
      </c>
      <c r="O90">
        <v>4330</v>
      </c>
      <c r="P90">
        <v>7455</v>
      </c>
      <c r="Q90">
        <v>-49</v>
      </c>
      <c r="R90">
        <v>84.7</v>
      </c>
      <c r="S90">
        <v>8800</v>
      </c>
    </row>
    <row r="91" spans="1:19" x14ac:dyDescent="0.35">
      <c r="A91" s="40">
        <v>42644</v>
      </c>
      <c r="B91">
        <v>883</v>
      </c>
      <c r="C91">
        <v>1421</v>
      </c>
      <c r="D91">
        <v>2304</v>
      </c>
      <c r="E91">
        <v>1280</v>
      </c>
      <c r="F91">
        <v>431</v>
      </c>
      <c r="G91">
        <v>4015</v>
      </c>
      <c r="H91">
        <v>257</v>
      </c>
      <c r="I91">
        <v>3758</v>
      </c>
      <c r="J91">
        <v>3545</v>
      </c>
      <c r="K91">
        <v>2047</v>
      </c>
      <c r="L91">
        <v>1498</v>
      </c>
      <c r="M91">
        <v>5256</v>
      </c>
      <c r="N91">
        <v>382</v>
      </c>
      <c r="O91">
        <v>4874</v>
      </c>
      <c r="P91">
        <v>6823</v>
      </c>
      <c r="Q91">
        <v>-632</v>
      </c>
      <c r="R91">
        <v>77.5</v>
      </c>
      <c r="S91">
        <v>8805</v>
      </c>
    </row>
    <row r="92" spans="1:19" x14ac:dyDescent="0.35">
      <c r="A92" s="40">
        <v>42675</v>
      </c>
      <c r="B92">
        <v>983</v>
      </c>
      <c r="C92">
        <v>1345</v>
      </c>
      <c r="D92">
        <v>2328</v>
      </c>
      <c r="E92">
        <v>1250</v>
      </c>
      <c r="F92">
        <v>448</v>
      </c>
      <c r="G92">
        <v>4026</v>
      </c>
      <c r="H92">
        <v>223</v>
      </c>
      <c r="I92">
        <v>3803</v>
      </c>
      <c r="J92">
        <v>3589</v>
      </c>
      <c r="K92">
        <v>1752</v>
      </c>
      <c r="L92">
        <v>1837</v>
      </c>
      <c r="M92">
        <v>5640</v>
      </c>
      <c r="N92">
        <v>379</v>
      </c>
      <c r="O92">
        <v>5261</v>
      </c>
      <c r="P92">
        <v>6267</v>
      </c>
      <c r="Q92">
        <v>-556</v>
      </c>
      <c r="R92">
        <v>71.2</v>
      </c>
      <c r="S92">
        <v>8805</v>
      </c>
    </row>
    <row r="93" spans="1:19" x14ac:dyDescent="0.35">
      <c r="A93" s="40">
        <v>42705</v>
      </c>
      <c r="B93">
        <v>697</v>
      </c>
      <c r="C93">
        <v>2107</v>
      </c>
      <c r="D93">
        <v>2804</v>
      </c>
      <c r="E93">
        <v>1292</v>
      </c>
      <c r="F93">
        <v>443</v>
      </c>
      <c r="G93">
        <v>4539</v>
      </c>
      <c r="H93">
        <v>158</v>
      </c>
      <c r="I93">
        <v>4381</v>
      </c>
      <c r="J93">
        <v>3579</v>
      </c>
      <c r="K93">
        <v>1914</v>
      </c>
      <c r="L93">
        <v>1665</v>
      </c>
      <c r="M93">
        <v>6046</v>
      </c>
      <c r="N93">
        <v>405</v>
      </c>
      <c r="O93">
        <v>5641</v>
      </c>
      <c r="P93">
        <v>4594</v>
      </c>
      <c r="Q93">
        <v>-1673</v>
      </c>
      <c r="R93">
        <v>52.2</v>
      </c>
      <c r="S93">
        <v>8805</v>
      </c>
    </row>
  </sheetData>
  <mergeCells count="23">
    <mergeCell ref="B8:S8"/>
    <mergeCell ref="J4:J6"/>
    <mergeCell ref="K4:K6"/>
    <mergeCell ref="L4:L6"/>
    <mergeCell ref="M4:M6"/>
    <mergeCell ref="N4:N6"/>
    <mergeCell ref="O4:O6"/>
    <mergeCell ref="A4:A6"/>
    <mergeCell ref="B4:B6"/>
    <mergeCell ref="C4:C6"/>
    <mergeCell ref="G4:G6"/>
    <mergeCell ref="H4:H6"/>
    <mergeCell ref="I4:I6"/>
    <mergeCell ref="M1:O1"/>
    <mergeCell ref="P1:S1"/>
    <mergeCell ref="B2:B3"/>
    <mergeCell ref="C2:D3"/>
    <mergeCell ref="E2:E3"/>
    <mergeCell ref="F2:F3"/>
    <mergeCell ref="G2:G3"/>
    <mergeCell ref="J2:J3"/>
    <mergeCell ref="K2:K3"/>
    <mergeCell ref="N2:N3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423"/>
  <sheetViews>
    <sheetView zoomScale="70" zoomScaleNormal="70" workbookViewId="0">
      <selection activeCell="Y326" sqref="Y326"/>
    </sheetView>
  </sheetViews>
  <sheetFormatPr baseColWidth="10" defaultRowHeight="14.2" x14ac:dyDescent="0.35"/>
  <sheetData>
    <row r="1" spans="1:362" ht="14.75" thickBot="1" x14ac:dyDescent="0.4">
      <c r="A1" s="45" t="s">
        <v>15</v>
      </c>
      <c r="B1" s="46"/>
      <c r="C1" s="5" t="s">
        <v>16</v>
      </c>
      <c r="D1" s="5" t="s">
        <v>17</v>
      </c>
      <c r="E1" s="5" t="s">
        <v>17</v>
      </c>
      <c r="F1" s="5" t="s">
        <v>17</v>
      </c>
      <c r="G1" s="5"/>
      <c r="H1" s="5" t="s">
        <v>18</v>
      </c>
      <c r="I1" s="5"/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24</v>
      </c>
    </row>
    <row r="2" spans="1:362" ht="14.75" thickBot="1" x14ac:dyDescent="0.4">
      <c r="A2" s="47" t="s">
        <v>25</v>
      </c>
      <c r="B2" s="48"/>
      <c r="C2" s="6" t="s">
        <v>26</v>
      </c>
      <c r="D2" s="6" t="s">
        <v>27</v>
      </c>
      <c r="E2" s="6" t="s">
        <v>28</v>
      </c>
      <c r="F2" s="6" t="s">
        <v>29</v>
      </c>
      <c r="G2" s="6"/>
      <c r="H2" s="6" t="s">
        <v>30</v>
      </c>
      <c r="I2" s="6"/>
      <c r="J2" s="6"/>
      <c r="K2" s="6"/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</row>
    <row r="3" spans="1:362" ht="14.75" thickBot="1" x14ac:dyDescent="0.4">
      <c r="A3" s="5"/>
      <c r="B3" s="5"/>
      <c r="C3" s="5"/>
      <c r="D3" s="5"/>
      <c r="E3" s="5"/>
      <c r="F3" s="5" t="s">
        <v>36</v>
      </c>
      <c r="G3" s="5"/>
      <c r="H3" s="5"/>
      <c r="I3" s="5"/>
      <c r="J3" s="5"/>
      <c r="K3" s="5"/>
      <c r="L3" s="5" t="s">
        <v>37</v>
      </c>
      <c r="M3" s="5"/>
      <c r="N3" s="5" t="s">
        <v>38</v>
      </c>
      <c r="O3" s="5" t="s">
        <v>33</v>
      </c>
      <c r="P3" s="5" t="s">
        <v>39</v>
      </c>
    </row>
    <row r="4" spans="1:362" ht="20.5" thickBot="1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40</v>
      </c>
      <c r="O4" s="6" t="s">
        <v>41</v>
      </c>
      <c r="P4" s="6" t="s">
        <v>42</v>
      </c>
    </row>
    <row r="5" spans="1:362" ht="14.75" thickBot="1" x14ac:dyDescent="0.4">
      <c r="A5" s="5"/>
      <c r="B5" s="7">
        <v>1</v>
      </c>
      <c r="C5" s="7">
        <v>2</v>
      </c>
      <c r="D5" s="5" t="s">
        <v>43</v>
      </c>
      <c r="E5" s="7">
        <v>4</v>
      </c>
      <c r="F5" s="7">
        <v>5</v>
      </c>
      <c r="G5" s="5" t="s">
        <v>44</v>
      </c>
      <c r="H5" s="7">
        <v>7</v>
      </c>
      <c r="I5" s="5" t="s">
        <v>45</v>
      </c>
      <c r="J5" s="7">
        <v>9</v>
      </c>
      <c r="K5" s="7">
        <v>10</v>
      </c>
      <c r="L5" s="5" t="s">
        <v>46</v>
      </c>
      <c r="M5" s="5" t="s">
        <v>47</v>
      </c>
      <c r="N5" s="5"/>
      <c r="O5" s="5"/>
      <c r="P5" s="7" t="s">
        <v>48</v>
      </c>
      <c r="AC5" s="3"/>
      <c r="AD5" s="2"/>
      <c r="AE5" s="1"/>
      <c r="AS5" s="3"/>
      <c r="AT5" s="2"/>
      <c r="AU5" s="1"/>
      <c r="BI5" s="3"/>
      <c r="BJ5" s="2"/>
      <c r="BK5" s="1"/>
      <c r="BY5" s="3"/>
      <c r="BZ5" s="2"/>
      <c r="CA5" s="1"/>
      <c r="CO5" s="3"/>
      <c r="CP5" s="2"/>
      <c r="CQ5" s="1"/>
      <c r="DF5" s="2"/>
      <c r="DG5" s="1"/>
      <c r="DV5" s="2"/>
      <c r="DW5" s="1"/>
      <c r="EL5" s="2"/>
      <c r="EM5" s="1"/>
      <c r="FB5" s="2"/>
      <c r="FC5" s="1"/>
      <c r="FS5" s="2"/>
      <c r="FT5" s="1"/>
      <c r="GI5" s="3"/>
      <c r="GJ5" s="2"/>
      <c r="GK5" s="1"/>
      <c r="GZ5" s="3"/>
      <c r="HA5" s="2"/>
      <c r="HB5" s="1"/>
      <c r="HQ5" s="3"/>
      <c r="HR5" s="2"/>
      <c r="HS5" s="1"/>
      <c r="IH5" s="3"/>
      <c r="II5" s="2"/>
      <c r="IJ5" s="1"/>
      <c r="IY5" s="3"/>
      <c r="IZ5" s="2"/>
      <c r="JA5" s="1"/>
      <c r="JP5" s="3"/>
      <c r="JQ5" s="2"/>
      <c r="JR5" s="1"/>
      <c r="KH5" s="2"/>
      <c r="KI5" s="1"/>
      <c r="KY5" s="2"/>
      <c r="KZ5" s="1"/>
      <c r="LP5" s="2"/>
      <c r="LQ5" s="1"/>
      <c r="MG5" s="2"/>
      <c r="MH5" s="1"/>
      <c r="MX5" s="2"/>
    </row>
    <row r="6" spans="1:362" ht="20.5" thickBot="1" x14ac:dyDescent="0.4">
      <c r="A6" s="6"/>
      <c r="B6" s="49" t="s">
        <v>49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  <c r="N6" s="6" t="s">
        <v>50</v>
      </c>
      <c r="O6" s="6" t="s">
        <v>51</v>
      </c>
      <c r="P6" s="6" t="s">
        <v>52</v>
      </c>
    </row>
    <row r="7" spans="1:362" x14ac:dyDescent="0.35">
      <c r="A7" s="1">
        <v>42375</v>
      </c>
      <c r="B7">
        <v>25.4</v>
      </c>
      <c r="C7">
        <v>28.2</v>
      </c>
      <c r="D7">
        <v>53.6</v>
      </c>
      <c r="E7">
        <v>71</v>
      </c>
      <c r="F7">
        <v>12.9</v>
      </c>
      <c r="G7">
        <v>137.5</v>
      </c>
      <c r="H7">
        <v>4.3</v>
      </c>
      <c r="I7">
        <v>133.19999999999999</v>
      </c>
      <c r="J7">
        <v>113</v>
      </c>
      <c r="K7">
        <v>45.6</v>
      </c>
      <c r="L7">
        <v>67.400000000000006</v>
      </c>
      <c r="M7">
        <v>200.6</v>
      </c>
      <c r="N7" t="s">
        <v>0</v>
      </c>
      <c r="O7">
        <v>598</v>
      </c>
      <c r="P7" s="2">
        <v>0.76</v>
      </c>
    </row>
    <row r="8" spans="1:362" x14ac:dyDescent="0.35">
      <c r="A8" s="1">
        <v>42382</v>
      </c>
      <c r="B8">
        <v>33.1</v>
      </c>
      <c r="C8">
        <v>44.2</v>
      </c>
      <c r="D8">
        <v>77.3</v>
      </c>
      <c r="E8">
        <v>71.099999999999994</v>
      </c>
      <c r="F8">
        <v>12.9</v>
      </c>
      <c r="G8">
        <v>161.19999999999999</v>
      </c>
      <c r="H8">
        <v>2.6</v>
      </c>
      <c r="I8">
        <v>158.69999999999999</v>
      </c>
      <c r="J8">
        <v>127.5</v>
      </c>
      <c r="K8">
        <v>74</v>
      </c>
      <c r="L8">
        <v>53.5</v>
      </c>
      <c r="M8">
        <v>212.1</v>
      </c>
      <c r="N8" t="s">
        <v>1</v>
      </c>
      <c r="O8">
        <v>1375</v>
      </c>
      <c r="P8" s="2">
        <v>1.75</v>
      </c>
    </row>
    <row r="9" spans="1:362" x14ac:dyDescent="0.35">
      <c r="A9" s="1">
        <v>42389</v>
      </c>
      <c r="B9">
        <v>29.5</v>
      </c>
      <c r="C9">
        <v>80.400000000000006</v>
      </c>
      <c r="D9">
        <v>109.9</v>
      </c>
      <c r="E9">
        <v>71</v>
      </c>
      <c r="F9">
        <v>14.5</v>
      </c>
      <c r="G9">
        <v>195.4</v>
      </c>
      <c r="H9">
        <v>1</v>
      </c>
      <c r="I9">
        <v>194.4</v>
      </c>
      <c r="J9">
        <v>108.6</v>
      </c>
      <c r="K9">
        <v>86</v>
      </c>
      <c r="L9">
        <v>22.6</v>
      </c>
      <c r="M9">
        <v>217</v>
      </c>
      <c r="N9" t="s">
        <v>2</v>
      </c>
      <c r="O9">
        <v>775</v>
      </c>
      <c r="P9" s="2">
        <v>0.99</v>
      </c>
    </row>
    <row r="10" spans="1:362" x14ac:dyDescent="0.35">
      <c r="A10" s="1">
        <v>42396</v>
      </c>
      <c r="B10">
        <v>27.9</v>
      </c>
      <c r="C10">
        <v>61.9</v>
      </c>
      <c r="D10">
        <v>89.7</v>
      </c>
      <c r="E10">
        <v>70.8</v>
      </c>
      <c r="F10">
        <v>14.2</v>
      </c>
      <c r="G10">
        <v>174.7</v>
      </c>
      <c r="H10">
        <v>1.5</v>
      </c>
      <c r="I10">
        <v>173.2</v>
      </c>
      <c r="J10">
        <v>118.3</v>
      </c>
      <c r="K10">
        <v>87.7</v>
      </c>
      <c r="L10">
        <v>30.6</v>
      </c>
      <c r="M10">
        <v>203.8</v>
      </c>
      <c r="N10" t="s">
        <v>3</v>
      </c>
      <c r="O10">
        <v>671</v>
      </c>
      <c r="P10" s="2">
        <v>0.86</v>
      </c>
    </row>
    <row r="11" spans="1:362" x14ac:dyDescent="0.35">
      <c r="A11" s="1">
        <v>42403</v>
      </c>
      <c r="B11">
        <v>33.700000000000003</v>
      </c>
      <c r="C11">
        <v>53.9</v>
      </c>
      <c r="D11">
        <v>87.6</v>
      </c>
      <c r="E11">
        <v>70.900000000000006</v>
      </c>
      <c r="F11">
        <v>16.899999999999999</v>
      </c>
      <c r="G11">
        <v>175.4</v>
      </c>
      <c r="H11">
        <v>2.4</v>
      </c>
      <c r="I11">
        <v>173</v>
      </c>
      <c r="J11">
        <v>113.4</v>
      </c>
      <c r="K11">
        <v>89.2</v>
      </c>
      <c r="L11">
        <v>24.2</v>
      </c>
      <c r="M11">
        <v>197.2</v>
      </c>
      <c r="N11" t="s">
        <v>4</v>
      </c>
      <c r="O11">
        <v>1352</v>
      </c>
      <c r="P11" s="2">
        <v>1.65</v>
      </c>
    </row>
    <row r="12" spans="1:362" x14ac:dyDescent="0.35">
      <c r="A12" s="1">
        <v>42410</v>
      </c>
      <c r="B12">
        <v>32.6</v>
      </c>
      <c r="C12">
        <v>49.1</v>
      </c>
      <c r="D12">
        <v>81.7</v>
      </c>
      <c r="E12">
        <v>71.099999999999994</v>
      </c>
      <c r="F12">
        <v>16.5</v>
      </c>
      <c r="G12">
        <v>169.3</v>
      </c>
      <c r="H12">
        <v>2.1</v>
      </c>
      <c r="I12">
        <v>167.2</v>
      </c>
      <c r="J12">
        <v>127.9</v>
      </c>
      <c r="K12">
        <v>90.2</v>
      </c>
      <c r="L12">
        <v>37.6</v>
      </c>
      <c r="M12">
        <v>204.9</v>
      </c>
      <c r="N12" t="s">
        <v>1</v>
      </c>
      <c r="O12">
        <v>1251</v>
      </c>
      <c r="P12" s="2">
        <v>1.53</v>
      </c>
    </row>
    <row r="13" spans="1:362" x14ac:dyDescent="0.35">
      <c r="A13" s="1">
        <v>42417</v>
      </c>
      <c r="B13">
        <v>30.2</v>
      </c>
      <c r="C13">
        <v>66</v>
      </c>
      <c r="D13">
        <v>96.2</v>
      </c>
      <c r="E13">
        <v>71.2</v>
      </c>
      <c r="F13">
        <v>16.7</v>
      </c>
      <c r="G13">
        <v>184.1</v>
      </c>
      <c r="H13">
        <v>1.3</v>
      </c>
      <c r="I13">
        <v>182.8</v>
      </c>
      <c r="J13">
        <v>114</v>
      </c>
      <c r="K13">
        <v>88</v>
      </c>
      <c r="L13">
        <v>26</v>
      </c>
      <c r="M13">
        <v>208.8</v>
      </c>
      <c r="N13" t="s">
        <v>5</v>
      </c>
      <c r="O13">
        <v>1103</v>
      </c>
      <c r="P13" s="2">
        <v>1.35</v>
      </c>
    </row>
    <row r="14" spans="1:362" x14ac:dyDescent="0.35">
      <c r="A14" s="1">
        <v>42424</v>
      </c>
      <c r="B14">
        <v>35.700000000000003</v>
      </c>
      <c r="C14">
        <v>46.7</v>
      </c>
      <c r="D14">
        <v>82.4</v>
      </c>
      <c r="E14">
        <v>71.2</v>
      </c>
      <c r="F14">
        <v>16.100000000000001</v>
      </c>
      <c r="G14">
        <v>169.7</v>
      </c>
      <c r="H14">
        <v>1.7</v>
      </c>
      <c r="I14">
        <v>168</v>
      </c>
      <c r="J14">
        <v>132.9</v>
      </c>
      <c r="K14">
        <v>95</v>
      </c>
      <c r="L14">
        <v>37.9</v>
      </c>
      <c r="M14">
        <v>205.9</v>
      </c>
      <c r="N14" t="s">
        <v>6</v>
      </c>
      <c r="O14">
        <v>1152</v>
      </c>
      <c r="P14" s="2">
        <v>1.41</v>
      </c>
    </row>
    <row r="15" spans="1:362" x14ac:dyDescent="0.35">
      <c r="A15" s="1">
        <v>42431</v>
      </c>
      <c r="B15">
        <v>33.700000000000003</v>
      </c>
      <c r="C15">
        <v>54</v>
      </c>
      <c r="D15">
        <v>87.6</v>
      </c>
      <c r="E15">
        <v>71</v>
      </c>
      <c r="F15">
        <v>14.5</v>
      </c>
      <c r="G15">
        <v>173.1</v>
      </c>
      <c r="H15">
        <v>1.1000000000000001</v>
      </c>
      <c r="I15">
        <v>172</v>
      </c>
      <c r="J15">
        <v>118.9</v>
      </c>
      <c r="K15">
        <v>84.8</v>
      </c>
      <c r="L15">
        <v>34.1</v>
      </c>
      <c r="M15">
        <v>206.1</v>
      </c>
      <c r="N15" t="s">
        <v>0</v>
      </c>
      <c r="O15">
        <v>1038</v>
      </c>
      <c r="P15" s="2">
        <v>1.18</v>
      </c>
    </row>
    <row r="16" spans="1:362" x14ac:dyDescent="0.35">
      <c r="A16" s="1">
        <v>42438</v>
      </c>
      <c r="B16">
        <v>32.700000000000003</v>
      </c>
      <c r="C16">
        <v>55.2</v>
      </c>
      <c r="D16">
        <v>87.9</v>
      </c>
      <c r="E16">
        <v>71.099999999999994</v>
      </c>
      <c r="F16">
        <v>14.9</v>
      </c>
      <c r="G16">
        <v>173.9</v>
      </c>
      <c r="H16">
        <v>1.1000000000000001</v>
      </c>
      <c r="I16">
        <v>172.8</v>
      </c>
      <c r="J16">
        <v>125.2</v>
      </c>
      <c r="K16">
        <v>92.7</v>
      </c>
      <c r="L16">
        <v>32.5</v>
      </c>
      <c r="M16">
        <v>205.3</v>
      </c>
      <c r="N16" t="s">
        <v>6</v>
      </c>
      <c r="O16">
        <v>1019</v>
      </c>
      <c r="P16" s="2">
        <v>1.1599999999999999</v>
      </c>
    </row>
    <row r="17" spans="1:16" x14ac:dyDescent="0.35">
      <c r="A17" s="1">
        <v>42445</v>
      </c>
      <c r="B17">
        <v>31.2</v>
      </c>
      <c r="C17">
        <v>67.8</v>
      </c>
      <c r="D17">
        <v>98.9</v>
      </c>
      <c r="E17">
        <v>70.900000000000006</v>
      </c>
      <c r="F17">
        <v>14.8</v>
      </c>
      <c r="G17">
        <v>184.7</v>
      </c>
      <c r="H17">
        <v>0.1</v>
      </c>
      <c r="I17">
        <v>184.5</v>
      </c>
      <c r="J17">
        <v>127.5</v>
      </c>
      <c r="K17">
        <v>105.1</v>
      </c>
      <c r="L17">
        <v>22.4</v>
      </c>
      <c r="M17">
        <v>206.9</v>
      </c>
      <c r="N17" t="s">
        <v>1</v>
      </c>
      <c r="O17">
        <v>756</v>
      </c>
      <c r="P17" s="2">
        <v>0.86</v>
      </c>
    </row>
    <row r="18" spans="1:16" x14ac:dyDescent="0.35">
      <c r="A18" s="1">
        <v>42452</v>
      </c>
      <c r="B18">
        <v>29.7</v>
      </c>
      <c r="C18">
        <v>46.1</v>
      </c>
      <c r="D18">
        <v>75.8</v>
      </c>
      <c r="E18">
        <v>70.900000000000006</v>
      </c>
      <c r="F18">
        <v>14.8</v>
      </c>
      <c r="G18">
        <v>161.5</v>
      </c>
      <c r="H18">
        <v>3</v>
      </c>
      <c r="I18">
        <v>158.4</v>
      </c>
      <c r="J18">
        <v>135.69999999999999</v>
      </c>
      <c r="K18">
        <v>98.2</v>
      </c>
      <c r="L18">
        <v>37.5</v>
      </c>
      <c r="M18">
        <v>195.9</v>
      </c>
      <c r="N18" t="s">
        <v>4</v>
      </c>
      <c r="O18">
        <v>683</v>
      </c>
      <c r="P18" s="2">
        <v>0.78</v>
      </c>
    </row>
    <row r="19" spans="1:16" x14ac:dyDescent="0.35">
      <c r="A19" s="1">
        <v>42459</v>
      </c>
      <c r="B19">
        <v>30.7</v>
      </c>
      <c r="C19">
        <v>46.3</v>
      </c>
      <c r="D19">
        <v>76.900000000000006</v>
      </c>
      <c r="E19">
        <v>70.3</v>
      </c>
      <c r="F19">
        <v>14.8</v>
      </c>
      <c r="G19">
        <v>162</v>
      </c>
      <c r="H19">
        <v>2</v>
      </c>
      <c r="I19">
        <v>160</v>
      </c>
      <c r="J19">
        <v>118.9</v>
      </c>
      <c r="K19">
        <v>102.4</v>
      </c>
      <c r="L19">
        <v>16.5</v>
      </c>
      <c r="M19">
        <v>176.5</v>
      </c>
      <c r="N19" t="s">
        <v>7</v>
      </c>
      <c r="O19">
        <v>680</v>
      </c>
      <c r="P19" s="2">
        <v>0.78</v>
      </c>
    </row>
    <row r="20" spans="1:16" x14ac:dyDescent="0.35">
      <c r="A20" s="1">
        <v>42466</v>
      </c>
      <c r="B20">
        <v>49.1</v>
      </c>
      <c r="C20">
        <v>40.9</v>
      </c>
      <c r="D20">
        <v>90</v>
      </c>
      <c r="E20">
        <v>70.400000000000006</v>
      </c>
      <c r="F20">
        <v>13.1</v>
      </c>
      <c r="G20">
        <v>173.6</v>
      </c>
      <c r="H20">
        <v>6.2</v>
      </c>
      <c r="I20">
        <v>167.4</v>
      </c>
      <c r="J20">
        <v>116.6</v>
      </c>
      <c r="K20">
        <v>109.6</v>
      </c>
      <c r="L20">
        <v>7</v>
      </c>
      <c r="M20">
        <v>174.4</v>
      </c>
      <c r="N20" t="s">
        <v>8</v>
      </c>
      <c r="O20">
        <v>924</v>
      </c>
      <c r="P20" s="2">
        <v>0.89</v>
      </c>
    </row>
    <row r="21" spans="1:16" x14ac:dyDescent="0.35">
      <c r="A21" s="1">
        <v>42473</v>
      </c>
      <c r="B21">
        <v>45</v>
      </c>
      <c r="C21">
        <v>57.7</v>
      </c>
      <c r="D21">
        <v>102.7</v>
      </c>
      <c r="E21">
        <v>70.5</v>
      </c>
      <c r="F21">
        <v>12.1</v>
      </c>
      <c r="G21">
        <v>185.3</v>
      </c>
      <c r="H21">
        <v>1</v>
      </c>
      <c r="I21">
        <v>184.3</v>
      </c>
      <c r="J21">
        <v>110.7</v>
      </c>
      <c r="K21">
        <v>114.8</v>
      </c>
      <c r="L21">
        <v>-4.0999999999999996</v>
      </c>
      <c r="M21">
        <v>180.2</v>
      </c>
      <c r="N21" t="s">
        <v>9</v>
      </c>
      <c r="O21">
        <v>925</v>
      </c>
      <c r="P21" s="2">
        <v>0.89</v>
      </c>
    </row>
    <row r="22" spans="1:16" x14ac:dyDescent="0.35">
      <c r="A22" s="1">
        <v>42480</v>
      </c>
      <c r="B22">
        <v>50.1</v>
      </c>
      <c r="C22">
        <v>54.1</v>
      </c>
      <c r="D22">
        <v>104.2</v>
      </c>
      <c r="E22">
        <v>70.5</v>
      </c>
      <c r="F22">
        <v>12</v>
      </c>
      <c r="G22">
        <v>186.7</v>
      </c>
      <c r="H22">
        <v>3.2</v>
      </c>
      <c r="I22">
        <v>183.5</v>
      </c>
      <c r="J22">
        <v>108.3</v>
      </c>
      <c r="K22">
        <v>120.9</v>
      </c>
      <c r="L22">
        <v>-12.6</v>
      </c>
      <c r="M22">
        <v>170.9</v>
      </c>
      <c r="N22" t="s">
        <v>9</v>
      </c>
      <c r="O22">
        <v>1434</v>
      </c>
      <c r="P22" s="2">
        <v>1.38</v>
      </c>
    </row>
    <row r="23" spans="1:16" x14ac:dyDescent="0.35">
      <c r="A23" s="1">
        <v>42487</v>
      </c>
      <c r="B23">
        <v>46.9</v>
      </c>
      <c r="C23">
        <v>58.3</v>
      </c>
      <c r="D23">
        <v>105.2</v>
      </c>
      <c r="E23">
        <v>71.099999999999994</v>
      </c>
      <c r="F23">
        <v>13.2</v>
      </c>
      <c r="G23">
        <v>189.5</v>
      </c>
      <c r="H23">
        <v>2.2999999999999998</v>
      </c>
      <c r="I23">
        <v>187.2</v>
      </c>
      <c r="J23">
        <v>79</v>
      </c>
      <c r="K23">
        <v>90.6</v>
      </c>
      <c r="L23">
        <v>-11.6</v>
      </c>
      <c r="M23">
        <v>175.6</v>
      </c>
      <c r="N23" t="s">
        <v>0</v>
      </c>
      <c r="O23">
        <v>1327</v>
      </c>
      <c r="P23" s="2">
        <v>1.28</v>
      </c>
    </row>
    <row r="24" spans="1:16" x14ac:dyDescent="0.35">
      <c r="A24" s="1">
        <v>42494</v>
      </c>
      <c r="B24">
        <v>48</v>
      </c>
      <c r="C24">
        <v>56.5</v>
      </c>
      <c r="D24">
        <v>104.5</v>
      </c>
      <c r="E24">
        <v>70.7</v>
      </c>
      <c r="F24">
        <v>12.3</v>
      </c>
      <c r="G24">
        <v>187.5</v>
      </c>
      <c r="H24">
        <v>0.9</v>
      </c>
      <c r="I24">
        <v>186.6</v>
      </c>
      <c r="J24">
        <v>53.2</v>
      </c>
      <c r="K24">
        <v>66.400000000000006</v>
      </c>
      <c r="L24">
        <v>-13.2</v>
      </c>
      <c r="M24">
        <v>173.4</v>
      </c>
      <c r="N24" t="s">
        <v>9</v>
      </c>
      <c r="O24">
        <v>1327</v>
      </c>
      <c r="P24" s="2">
        <v>1.06</v>
      </c>
    </row>
    <row r="25" spans="1:16" x14ac:dyDescent="0.35">
      <c r="A25" s="1">
        <v>42501</v>
      </c>
      <c r="B25">
        <v>57.4</v>
      </c>
      <c r="C25">
        <v>55.1</v>
      </c>
      <c r="D25">
        <v>112.5</v>
      </c>
      <c r="E25">
        <v>69.7</v>
      </c>
      <c r="F25">
        <v>11.8</v>
      </c>
      <c r="G25">
        <v>194</v>
      </c>
      <c r="H25">
        <v>3.1</v>
      </c>
      <c r="I25">
        <v>190.8</v>
      </c>
      <c r="J25">
        <v>65.5</v>
      </c>
      <c r="K25">
        <v>89.1</v>
      </c>
      <c r="L25">
        <v>-23.7</v>
      </c>
      <c r="M25">
        <v>167.2</v>
      </c>
      <c r="N25" t="s">
        <v>10</v>
      </c>
      <c r="O25">
        <v>1024</v>
      </c>
      <c r="P25" s="2">
        <v>0.82</v>
      </c>
    </row>
    <row r="26" spans="1:16" x14ac:dyDescent="0.35">
      <c r="A26" s="1">
        <v>42508</v>
      </c>
      <c r="B26">
        <v>53.9</v>
      </c>
      <c r="C26">
        <v>64.5</v>
      </c>
      <c r="D26">
        <v>118.4</v>
      </c>
      <c r="E26">
        <v>70.3</v>
      </c>
      <c r="F26">
        <v>12</v>
      </c>
      <c r="G26">
        <v>200.7</v>
      </c>
      <c r="H26">
        <v>1.5</v>
      </c>
      <c r="I26">
        <v>199.2</v>
      </c>
      <c r="J26">
        <v>67.900000000000006</v>
      </c>
      <c r="K26">
        <v>101.2</v>
      </c>
      <c r="L26">
        <v>-33.4</v>
      </c>
      <c r="M26">
        <v>165.9</v>
      </c>
      <c r="N26" t="s">
        <v>7</v>
      </c>
      <c r="O26">
        <v>1832</v>
      </c>
      <c r="P26" s="2">
        <v>1.47</v>
      </c>
    </row>
    <row r="27" spans="1:16" x14ac:dyDescent="0.35">
      <c r="A27" s="1">
        <v>42515</v>
      </c>
      <c r="B27">
        <v>61.7</v>
      </c>
      <c r="C27">
        <v>68.099999999999994</v>
      </c>
      <c r="D27">
        <v>129.80000000000001</v>
      </c>
      <c r="E27">
        <v>69.3</v>
      </c>
      <c r="F27">
        <v>11.6</v>
      </c>
      <c r="G27">
        <v>210.7</v>
      </c>
      <c r="H27">
        <v>3.6</v>
      </c>
      <c r="I27">
        <v>207.1</v>
      </c>
      <c r="J27">
        <v>76.5</v>
      </c>
      <c r="K27">
        <v>116.8</v>
      </c>
      <c r="L27">
        <v>-40.4</v>
      </c>
      <c r="M27">
        <v>166.8</v>
      </c>
      <c r="N27" t="s">
        <v>11</v>
      </c>
      <c r="O27">
        <v>1827</v>
      </c>
      <c r="P27" s="2">
        <v>1.46</v>
      </c>
    </row>
    <row r="28" spans="1:16" x14ac:dyDescent="0.35">
      <c r="A28" s="1">
        <v>42522</v>
      </c>
      <c r="B28">
        <v>70</v>
      </c>
      <c r="C28">
        <v>82.5</v>
      </c>
      <c r="D28">
        <v>152.5</v>
      </c>
      <c r="E28">
        <v>69.400000000000006</v>
      </c>
      <c r="F28">
        <v>11.6</v>
      </c>
      <c r="G28">
        <v>233.5</v>
      </c>
      <c r="H28">
        <v>5.2</v>
      </c>
      <c r="I28">
        <v>228.2</v>
      </c>
      <c r="J28">
        <v>62.5</v>
      </c>
      <c r="K28">
        <v>124.5</v>
      </c>
      <c r="L28">
        <v>-62.1</v>
      </c>
      <c r="M28">
        <v>166.2</v>
      </c>
      <c r="N28" t="s">
        <v>12</v>
      </c>
      <c r="O28">
        <v>1924</v>
      </c>
      <c r="P28" s="2">
        <v>1.28</v>
      </c>
    </row>
    <row r="29" spans="1:16" x14ac:dyDescent="0.35">
      <c r="A29" s="1">
        <v>42529</v>
      </c>
      <c r="B29">
        <v>75.900000000000006</v>
      </c>
      <c r="C29">
        <v>84.7</v>
      </c>
      <c r="D29">
        <v>160.6</v>
      </c>
      <c r="E29">
        <v>45.6</v>
      </c>
      <c r="F29">
        <v>12.1</v>
      </c>
      <c r="G29">
        <v>218.3</v>
      </c>
      <c r="H29">
        <v>6.1</v>
      </c>
      <c r="I29">
        <v>212.2</v>
      </c>
      <c r="J29">
        <v>96.4</v>
      </c>
      <c r="K29">
        <v>136.80000000000001</v>
      </c>
      <c r="L29">
        <v>-40.4</v>
      </c>
      <c r="M29">
        <v>171.8</v>
      </c>
      <c r="N29" t="s">
        <v>10</v>
      </c>
      <c r="O29">
        <v>2038</v>
      </c>
      <c r="P29" s="2">
        <v>1.36</v>
      </c>
    </row>
    <row r="30" spans="1:16" x14ac:dyDescent="0.35">
      <c r="A30" s="1">
        <v>42536</v>
      </c>
      <c r="B30">
        <v>74.900000000000006</v>
      </c>
      <c r="C30">
        <v>86.3</v>
      </c>
      <c r="D30">
        <v>161.30000000000001</v>
      </c>
      <c r="E30">
        <v>45.8</v>
      </c>
      <c r="F30">
        <v>11.8</v>
      </c>
      <c r="G30">
        <v>218.8</v>
      </c>
      <c r="H30">
        <v>4.2</v>
      </c>
      <c r="I30">
        <v>214.6</v>
      </c>
      <c r="J30">
        <v>87.3</v>
      </c>
      <c r="K30">
        <v>140.4</v>
      </c>
      <c r="L30">
        <v>-53.1</v>
      </c>
      <c r="M30">
        <v>161.5</v>
      </c>
      <c r="N30" t="s">
        <v>12</v>
      </c>
      <c r="O30">
        <v>2293</v>
      </c>
      <c r="P30" s="2">
        <v>1.53</v>
      </c>
    </row>
    <row r="31" spans="1:16" x14ac:dyDescent="0.35">
      <c r="A31" s="1">
        <v>42543</v>
      </c>
      <c r="B31">
        <v>70.8</v>
      </c>
      <c r="C31">
        <v>93.7</v>
      </c>
      <c r="D31">
        <v>164.5</v>
      </c>
      <c r="E31">
        <v>44.2</v>
      </c>
      <c r="F31">
        <v>12.3</v>
      </c>
      <c r="G31">
        <v>221</v>
      </c>
      <c r="H31">
        <v>6.2</v>
      </c>
      <c r="I31">
        <v>214.8</v>
      </c>
      <c r="J31">
        <v>90.4</v>
      </c>
      <c r="K31">
        <v>144.30000000000001</v>
      </c>
      <c r="L31">
        <v>-53.9</v>
      </c>
      <c r="M31">
        <v>160.9</v>
      </c>
      <c r="N31" t="s">
        <v>13</v>
      </c>
      <c r="O31">
        <v>2409</v>
      </c>
      <c r="P31" s="2">
        <v>1.6</v>
      </c>
    </row>
    <row r="32" spans="1:16" x14ac:dyDescent="0.35">
      <c r="A32" s="1">
        <v>42550</v>
      </c>
      <c r="B32">
        <v>75.3</v>
      </c>
      <c r="C32">
        <v>71.8</v>
      </c>
      <c r="D32">
        <v>147.1</v>
      </c>
      <c r="E32">
        <v>64.2</v>
      </c>
      <c r="F32">
        <v>12.2</v>
      </c>
      <c r="G32">
        <v>223.5</v>
      </c>
      <c r="H32">
        <v>10.199999999999999</v>
      </c>
      <c r="I32">
        <v>213.3</v>
      </c>
      <c r="J32">
        <v>56.4</v>
      </c>
      <c r="K32">
        <v>105.5</v>
      </c>
      <c r="L32">
        <v>-49.1</v>
      </c>
      <c r="M32">
        <v>164.2</v>
      </c>
      <c r="N32" t="s">
        <v>14</v>
      </c>
      <c r="O32">
        <v>2076</v>
      </c>
      <c r="P32" s="2">
        <v>1.38</v>
      </c>
    </row>
    <row r="33" spans="1:16" x14ac:dyDescent="0.35">
      <c r="A33" s="1">
        <v>42557</v>
      </c>
      <c r="B33">
        <v>77.7</v>
      </c>
      <c r="C33">
        <v>62.9</v>
      </c>
      <c r="D33">
        <v>140.69999999999999</v>
      </c>
      <c r="E33">
        <v>68.3</v>
      </c>
      <c r="F33">
        <v>12.5</v>
      </c>
      <c r="G33">
        <v>221.4</v>
      </c>
      <c r="H33">
        <v>10.3</v>
      </c>
      <c r="I33">
        <v>211.2</v>
      </c>
      <c r="J33">
        <v>49.8</v>
      </c>
      <c r="K33">
        <v>101.8</v>
      </c>
      <c r="L33">
        <v>-52</v>
      </c>
      <c r="M33">
        <v>159.19999999999999</v>
      </c>
      <c r="N33" t="s">
        <v>53</v>
      </c>
      <c r="O33" t="s">
        <v>54</v>
      </c>
      <c r="P33" s="2">
        <v>1.1299999999999999</v>
      </c>
    </row>
    <row r="34" spans="1:16" x14ac:dyDescent="0.35">
      <c r="A34" s="1">
        <v>42564</v>
      </c>
      <c r="B34">
        <v>78.900000000000006</v>
      </c>
      <c r="C34">
        <v>74.8</v>
      </c>
      <c r="D34">
        <v>153.69999999999999</v>
      </c>
      <c r="E34">
        <v>68</v>
      </c>
      <c r="F34">
        <v>12.3</v>
      </c>
      <c r="G34">
        <v>234</v>
      </c>
      <c r="H34">
        <v>7.7</v>
      </c>
      <c r="I34">
        <v>226.3</v>
      </c>
      <c r="J34">
        <v>37.5</v>
      </c>
      <c r="K34">
        <v>103.3</v>
      </c>
      <c r="L34">
        <v>-65.8</v>
      </c>
      <c r="M34">
        <v>160.5</v>
      </c>
      <c r="N34" t="s">
        <v>55</v>
      </c>
      <c r="O34" t="s">
        <v>56</v>
      </c>
      <c r="P34" s="2">
        <v>1.22</v>
      </c>
    </row>
    <row r="35" spans="1:16" x14ac:dyDescent="0.35">
      <c r="A35" s="1">
        <v>42571</v>
      </c>
      <c r="B35">
        <v>73</v>
      </c>
      <c r="C35">
        <v>75.599999999999994</v>
      </c>
      <c r="D35">
        <v>148.6</v>
      </c>
      <c r="E35">
        <v>65.2</v>
      </c>
      <c r="F35">
        <v>12.7</v>
      </c>
      <c r="G35">
        <v>226.5</v>
      </c>
      <c r="H35">
        <v>6.1</v>
      </c>
      <c r="I35">
        <v>220.4</v>
      </c>
      <c r="J35">
        <v>55.8</v>
      </c>
      <c r="K35">
        <v>120.3</v>
      </c>
      <c r="L35">
        <v>-64.5</v>
      </c>
      <c r="M35">
        <v>155.9</v>
      </c>
      <c r="N35" t="s">
        <v>57</v>
      </c>
      <c r="O35" t="s">
        <v>58</v>
      </c>
      <c r="P35" s="2">
        <v>1.07</v>
      </c>
    </row>
    <row r="36" spans="1:16" x14ac:dyDescent="0.35">
      <c r="A36" s="1">
        <v>42578</v>
      </c>
      <c r="B36">
        <v>70.400000000000006</v>
      </c>
      <c r="C36">
        <v>64.900000000000006</v>
      </c>
      <c r="D36">
        <v>135.4</v>
      </c>
      <c r="E36">
        <v>65.099999999999994</v>
      </c>
      <c r="F36">
        <v>12.7</v>
      </c>
      <c r="G36">
        <v>213.2</v>
      </c>
      <c r="H36">
        <v>7.8</v>
      </c>
      <c r="I36">
        <v>205.5</v>
      </c>
      <c r="J36">
        <v>61.8</v>
      </c>
      <c r="K36">
        <v>119.1</v>
      </c>
      <c r="L36">
        <v>-57.3</v>
      </c>
      <c r="M36">
        <v>148.1</v>
      </c>
      <c r="N36" t="s">
        <v>53</v>
      </c>
      <c r="O36" t="s">
        <v>59</v>
      </c>
      <c r="P36" s="2">
        <v>1.04</v>
      </c>
    </row>
    <row r="37" spans="1:16" x14ac:dyDescent="0.35">
      <c r="A37" s="1">
        <v>42585</v>
      </c>
      <c r="B37">
        <v>60.9</v>
      </c>
      <c r="C37">
        <v>50.4</v>
      </c>
      <c r="D37">
        <v>111.3</v>
      </c>
      <c r="E37">
        <v>37.799999999999997</v>
      </c>
      <c r="F37">
        <v>13.1</v>
      </c>
      <c r="G37">
        <v>162.30000000000001</v>
      </c>
      <c r="H37">
        <v>2.4</v>
      </c>
      <c r="I37">
        <v>159.80000000000001</v>
      </c>
      <c r="J37">
        <v>91</v>
      </c>
      <c r="K37">
        <v>101.2</v>
      </c>
      <c r="L37">
        <v>-10.1</v>
      </c>
      <c r="M37">
        <v>149.69999999999999</v>
      </c>
      <c r="N37" t="s">
        <v>60</v>
      </c>
      <c r="O37" t="s">
        <v>61</v>
      </c>
      <c r="P37" s="2">
        <v>0.99</v>
      </c>
    </row>
    <row r="38" spans="1:16" x14ac:dyDescent="0.35">
      <c r="A38" s="1">
        <v>42592</v>
      </c>
      <c r="B38">
        <v>65.599999999999994</v>
      </c>
      <c r="C38">
        <v>51.1</v>
      </c>
      <c r="D38">
        <v>116.7</v>
      </c>
      <c r="E38">
        <v>31.8</v>
      </c>
      <c r="F38">
        <v>12.7</v>
      </c>
      <c r="G38">
        <v>161.19999999999999</v>
      </c>
      <c r="H38">
        <v>8.6</v>
      </c>
      <c r="I38">
        <v>152.6</v>
      </c>
      <c r="J38">
        <v>93.9</v>
      </c>
      <c r="K38">
        <v>101.1</v>
      </c>
      <c r="L38">
        <v>-7.3</v>
      </c>
      <c r="M38">
        <v>145.4</v>
      </c>
      <c r="N38" t="s">
        <v>55</v>
      </c>
      <c r="O38" t="s">
        <v>62</v>
      </c>
      <c r="P38" s="2">
        <v>1.1299999999999999</v>
      </c>
    </row>
    <row r="39" spans="1:16" x14ac:dyDescent="0.35">
      <c r="A39" s="1">
        <v>42599</v>
      </c>
      <c r="B39">
        <v>63.2</v>
      </c>
      <c r="C39">
        <v>57.5</v>
      </c>
      <c r="D39">
        <v>120.7</v>
      </c>
      <c r="E39">
        <v>23.5</v>
      </c>
      <c r="F39">
        <v>12.8</v>
      </c>
      <c r="G39">
        <v>157</v>
      </c>
      <c r="H39">
        <v>8.6999999999999993</v>
      </c>
      <c r="I39">
        <v>148.30000000000001</v>
      </c>
      <c r="J39">
        <v>95.3</v>
      </c>
      <c r="K39">
        <v>87.6</v>
      </c>
      <c r="L39">
        <v>7.7</v>
      </c>
      <c r="M39">
        <v>156</v>
      </c>
      <c r="N39" t="s">
        <v>63</v>
      </c>
      <c r="O39" t="s">
        <v>64</v>
      </c>
      <c r="P39" s="2">
        <v>0.94</v>
      </c>
    </row>
    <row r="40" spans="1:16" x14ac:dyDescent="0.35">
      <c r="A40" s="1">
        <v>42606</v>
      </c>
      <c r="B40">
        <v>59.9</v>
      </c>
      <c r="C40">
        <v>53.7</v>
      </c>
      <c r="D40">
        <v>113.6</v>
      </c>
      <c r="E40">
        <v>31.5</v>
      </c>
      <c r="F40">
        <v>12.5</v>
      </c>
      <c r="G40">
        <v>157.69999999999999</v>
      </c>
      <c r="H40">
        <v>6.6</v>
      </c>
      <c r="I40">
        <v>151</v>
      </c>
      <c r="J40">
        <v>76</v>
      </c>
      <c r="K40">
        <v>64.099999999999994</v>
      </c>
      <c r="L40">
        <v>11.9</v>
      </c>
      <c r="M40">
        <v>163</v>
      </c>
      <c r="N40" t="s">
        <v>65</v>
      </c>
      <c r="O40" t="s">
        <v>66</v>
      </c>
      <c r="P40" s="2">
        <v>0.86</v>
      </c>
    </row>
    <row r="41" spans="1:16" x14ac:dyDescent="0.35">
      <c r="A41" s="1">
        <v>42613</v>
      </c>
      <c r="B41">
        <v>55.6</v>
      </c>
      <c r="C41">
        <v>80.099999999999994</v>
      </c>
      <c r="D41">
        <v>135.69999999999999</v>
      </c>
      <c r="E41">
        <v>31.7</v>
      </c>
      <c r="F41">
        <v>12.3</v>
      </c>
      <c r="G41">
        <v>179.7</v>
      </c>
      <c r="H41">
        <v>8.6</v>
      </c>
      <c r="I41">
        <v>171.1</v>
      </c>
      <c r="J41">
        <v>80.2</v>
      </c>
      <c r="K41">
        <v>84</v>
      </c>
      <c r="L41">
        <v>-3.9</v>
      </c>
      <c r="M41">
        <v>167.3</v>
      </c>
      <c r="N41" t="s">
        <v>53</v>
      </c>
      <c r="O41" t="s">
        <v>67</v>
      </c>
      <c r="P41" s="2">
        <v>0.75</v>
      </c>
    </row>
    <row r="42" spans="1:16" x14ac:dyDescent="0.35">
      <c r="A42" s="1">
        <v>42620</v>
      </c>
      <c r="B42">
        <v>60.5</v>
      </c>
      <c r="C42">
        <v>67.599999999999994</v>
      </c>
      <c r="D42">
        <v>128.19999999999999</v>
      </c>
      <c r="E42">
        <v>32</v>
      </c>
      <c r="F42">
        <v>12.7</v>
      </c>
      <c r="G42">
        <v>172.9</v>
      </c>
      <c r="H42">
        <v>7.1</v>
      </c>
      <c r="I42">
        <v>165.8</v>
      </c>
      <c r="J42">
        <v>70.3</v>
      </c>
      <c r="K42">
        <v>76.599999999999994</v>
      </c>
      <c r="L42">
        <v>-6.3</v>
      </c>
      <c r="M42">
        <v>159.5</v>
      </c>
      <c r="N42" t="s">
        <v>68</v>
      </c>
      <c r="O42" t="s">
        <v>69</v>
      </c>
      <c r="P42" s="2">
        <v>1.04</v>
      </c>
    </row>
    <row r="43" spans="1:16" x14ac:dyDescent="0.35">
      <c r="A43" s="1">
        <v>42627</v>
      </c>
      <c r="B43">
        <v>51.7</v>
      </c>
      <c r="C43">
        <v>75.900000000000006</v>
      </c>
      <c r="D43">
        <v>127.6</v>
      </c>
      <c r="E43">
        <v>40.299999999999997</v>
      </c>
      <c r="F43">
        <v>13.7</v>
      </c>
      <c r="G43">
        <v>181.6</v>
      </c>
      <c r="H43">
        <v>5.7</v>
      </c>
      <c r="I43">
        <v>175.9</v>
      </c>
      <c r="J43">
        <v>63</v>
      </c>
      <c r="K43">
        <v>72.400000000000006</v>
      </c>
      <c r="L43">
        <v>-9.4</v>
      </c>
      <c r="M43">
        <v>166.5</v>
      </c>
      <c r="N43" t="s">
        <v>53</v>
      </c>
      <c r="O43" t="s">
        <v>70</v>
      </c>
      <c r="P43" s="2">
        <v>0.83</v>
      </c>
    </row>
    <row r="44" spans="1:16" x14ac:dyDescent="0.35">
      <c r="A44" s="1">
        <v>42634</v>
      </c>
      <c r="B44">
        <v>46.1</v>
      </c>
      <c r="C44">
        <v>69.400000000000006</v>
      </c>
      <c r="D44">
        <v>115.5</v>
      </c>
      <c r="E44">
        <v>41</v>
      </c>
      <c r="F44">
        <v>15.1</v>
      </c>
      <c r="G44">
        <v>171.5</v>
      </c>
      <c r="H44">
        <v>4.2</v>
      </c>
      <c r="I44">
        <v>167.4</v>
      </c>
      <c r="J44">
        <v>82</v>
      </c>
      <c r="K44">
        <v>80.8</v>
      </c>
      <c r="L44">
        <v>1.2</v>
      </c>
      <c r="M44">
        <v>168.5</v>
      </c>
      <c r="N44" t="s">
        <v>71</v>
      </c>
      <c r="O44" t="s">
        <v>72</v>
      </c>
      <c r="P44" s="2">
        <v>0.77</v>
      </c>
    </row>
    <row r="45" spans="1:16" x14ac:dyDescent="0.35">
      <c r="A45" s="1">
        <v>42641</v>
      </c>
      <c r="B45">
        <v>38</v>
      </c>
      <c r="C45">
        <v>55.5</v>
      </c>
      <c r="D45">
        <v>93.5</v>
      </c>
      <c r="E45">
        <v>40.799999999999997</v>
      </c>
      <c r="F45">
        <v>13.7</v>
      </c>
      <c r="G45">
        <v>148</v>
      </c>
      <c r="H45">
        <v>3.8</v>
      </c>
      <c r="I45">
        <v>144.30000000000001</v>
      </c>
      <c r="J45">
        <v>92</v>
      </c>
      <c r="K45">
        <v>68.5</v>
      </c>
      <c r="L45">
        <v>23.5</v>
      </c>
      <c r="M45">
        <v>167.7</v>
      </c>
      <c r="N45" t="s">
        <v>73</v>
      </c>
      <c r="O45" t="s">
        <v>74</v>
      </c>
      <c r="P45" s="2">
        <v>0.66</v>
      </c>
    </row>
    <row r="46" spans="1:16" x14ac:dyDescent="0.35">
      <c r="A46" s="1">
        <v>42648</v>
      </c>
      <c r="B46">
        <v>29.3</v>
      </c>
      <c r="C46">
        <v>40.700000000000003</v>
      </c>
      <c r="D46">
        <v>70.099999999999994</v>
      </c>
      <c r="E46">
        <v>41.2</v>
      </c>
      <c r="F46">
        <v>13.4</v>
      </c>
      <c r="G46">
        <v>124.6</v>
      </c>
      <c r="H46">
        <v>3.7</v>
      </c>
      <c r="I46">
        <v>120.9</v>
      </c>
      <c r="J46">
        <v>117.5</v>
      </c>
      <c r="K46">
        <v>64.5</v>
      </c>
      <c r="L46">
        <v>53.1</v>
      </c>
      <c r="M46">
        <v>174</v>
      </c>
      <c r="N46" t="s">
        <v>75</v>
      </c>
      <c r="O46" t="s">
        <v>76</v>
      </c>
      <c r="P46" s="2">
        <v>0.68</v>
      </c>
    </row>
    <row r="47" spans="1:16" x14ac:dyDescent="0.35">
      <c r="A47" s="1">
        <v>42655</v>
      </c>
      <c r="B47">
        <v>28.2</v>
      </c>
      <c r="C47">
        <v>61.8</v>
      </c>
      <c r="D47">
        <v>90.1</v>
      </c>
      <c r="E47">
        <v>41.3</v>
      </c>
      <c r="F47">
        <v>13.5</v>
      </c>
      <c r="G47">
        <v>144.9</v>
      </c>
      <c r="H47">
        <v>3</v>
      </c>
      <c r="I47">
        <v>141.9</v>
      </c>
      <c r="J47">
        <v>100.1</v>
      </c>
      <c r="K47">
        <v>58.2</v>
      </c>
      <c r="L47">
        <v>41.9</v>
      </c>
      <c r="M47">
        <v>183.7</v>
      </c>
      <c r="N47" t="s">
        <v>77</v>
      </c>
      <c r="O47" t="s">
        <v>78</v>
      </c>
      <c r="P47" s="2">
        <v>0.61</v>
      </c>
    </row>
    <row r="48" spans="1:16" x14ac:dyDescent="0.35">
      <c r="A48" s="1">
        <v>42662</v>
      </c>
      <c r="B48">
        <v>28.6</v>
      </c>
      <c r="C48">
        <v>67.3</v>
      </c>
      <c r="D48">
        <v>95.9</v>
      </c>
      <c r="E48">
        <v>41.2</v>
      </c>
      <c r="F48">
        <v>14.7</v>
      </c>
      <c r="G48">
        <v>151.80000000000001</v>
      </c>
      <c r="H48">
        <v>5.8</v>
      </c>
      <c r="I48">
        <v>146</v>
      </c>
      <c r="J48">
        <v>79.400000000000006</v>
      </c>
      <c r="K48">
        <v>43.3</v>
      </c>
      <c r="L48">
        <v>36.1</v>
      </c>
      <c r="M48">
        <v>182.1</v>
      </c>
      <c r="N48" t="s">
        <v>75</v>
      </c>
      <c r="O48" t="s">
        <v>79</v>
      </c>
      <c r="P48" s="2">
        <v>0.62</v>
      </c>
    </row>
    <row r="49" spans="1:16" x14ac:dyDescent="0.35">
      <c r="A49" s="1">
        <v>42669</v>
      </c>
      <c r="B49">
        <v>38.299999999999997</v>
      </c>
      <c r="C49">
        <v>43.4</v>
      </c>
      <c r="D49">
        <v>81.7</v>
      </c>
      <c r="E49">
        <v>41.2</v>
      </c>
      <c r="F49">
        <v>13.2</v>
      </c>
      <c r="G49">
        <v>136.1</v>
      </c>
      <c r="H49">
        <v>7.5</v>
      </c>
      <c r="I49">
        <v>128.6</v>
      </c>
      <c r="J49">
        <v>114.1</v>
      </c>
      <c r="K49">
        <v>60.9</v>
      </c>
      <c r="L49">
        <v>53.2</v>
      </c>
      <c r="M49">
        <v>181.8</v>
      </c>
      <c r="N49" t="s">
        <v>80</v>
      </c>
      <c r="O49" t="s">
        <v>81</v>
      </c>
      <c r="P49" s="2">
        <v>0.93</v>
      </c>
    </row>
    <row r="50" spans="1:16" x14ac:dyDescent="0.35">
      <c r="A50" s="1">
        <v>42676</v>
      </c>
      <c r="B50">
        <v>28.8</v>
      </c>
      <c r="C50">
        <v>35.6</v>
      </c>
      <c r="D50">
        <v>64.400000000000006</v>
      </c>
      <c r="E50">
        <v>41.3</v>
      </c>
      <c r="F50">
        <v>14.7</v>
      </c>
      <c r="G50">
        <v>120.4</v>
      </c>
      <c r="H50">
        <v>5.6</v>
      </c>
      <c r="I50">
        <v>114.9</v>
      </c>
      <c r="J50">
        <v>111.9</v>
      </c>
      <c r="K50">
        <v>42.2</v>
      </c>
      <c r="L50">
        <v>69.7</v>
      </c>
      <c r="M50">
        <v>184.6</v>
      </c>
      <c r="N50" t="s">
        <v>77</v>
      </c>
      <c r="O50" t="s">
        <v>82</v>
      </c>
      <c r="P50" s="2">
        <v>0.71</v>
      </c>
    </row>
    <row r="51" spans="1:16" x14ac:dyDescent="0.35">
      <c r="A51" s="1">
        <v>42683</v>
      </c>
      <c r="B51">
        <v>29.9</v>
      </c>
      <c r="C51">
        <v>57.7</v>
      </c>
      <c r="D51">
        <v>87.6</v>
      </c>
      <c r="E51">
        <v>41.4</v>
      </c>
      <c r="F51">
        <v>14.7</v>
      </c>
      <c r="G51">
        <v>143.69999999999999</v>
      </c>
      <c r="H51">
        <v>2.9</v>
      </c>
      <c r="I51">
        <v>140.80000000000001</v>
      </c>
      <c r="J51">
        <v>106.5</v>
      </c>
      <c r="K51">
        <v>46.1</v>
      </c>
      <c r="L51">
        <v>60.4</v>
      </c>
      <c r="M51">
        <v>201.3</v>
      </c>
      <c r="N51" t="s">
        <v>83</v>
      </c>
      <c r="O51" t="s">
        <v>84</v>
      </c>
      <c r="P51" s="2">
        <v>0.88</v>
      </c>
    </row>
    <row r="52" spans="1:16" x14ac:dyDescent="0.35">
      <c r="A52" s="1">
        <v>42690</v>
      </c>
      <c r="B52">
        <v>30.4</v>
      </c>
      <c r="C52">
        <v>35.4</v>
      </c>
      <c r="D52">
        <v>65.7</v>
      </c>
      <c r="E52">
        <v>41.4</v>
      </c>
      <c r="F52">
        <v>14.1</v>
      </c>
      <c r="G52">
        <v>121.3</v>
      </c>
      <c r="H52">
        <v>0.7</v>
      </c>
      <c r="I52">
        <v>120.6</v>
      </c>
      <c r="J52">
        <v>129.80000000000001</v>
      </c>
      <c r="K52">
        <v>52.2</v>
      </c>
      <c r="L52">
        <v>77.599999999999994</v>
      </c>
      <c r="M52">
        <v>198.2</v>
      </c>
      <c r="N52" t="s">
        <v>85</v>
      </c>
      <c r="O52" t="s">
        <v>86</v>
      </c>
      <c r="P52" s="2">
        <v>0.96</v>
      </c>
    </row>
    <row r="53" spans="1:16" x14ac:dyDescent="0.35">
      <c r="A53" s="1">
        <v>42697</v>
      </c>
      <c r="B53">
        <v>39.9</v>
      </c>
      <c r="C53">
        <v>47.8</v>
      </c>
      <c r="D53">
        <v>87.7</v>
      </c>
      <c r="E53">
        <v>41.4</v>
      </c>
      <c r="F53">
        <v>14.6</v>
      </c>
      <c r="G53">
        <v>143.80000000000001</v>
      </c>
      <c r="H53">
        <v>2.2999999999999998</v>
      </c>
      <c r="I53">
        <v>141.4</v>
      </c>
      <c r="J53">
        <v>122.5</v>
      </c>
      <c r="K53">
        <v>73.400000000000006</v>
      </c>
      <c r="L53">
        <v>49.1</v>
      </c>
      <c r="M53">
        <v>190.5</v>
      </c>
      <c r="N53" t="s">
        <v>80</v>
      </c>
      <c r="O53" t="s">
        <v>87</v>
      </c>
      <c r="P53" s="2">
        <v>1.1000000000000001</v>
      </c>
    </row>
    <row r="54" spans="1:16" x14ac:dyDescent="0.35">
      <c r="A54" s="1">
        <v>42704</v>
      </c>
      <c r="B54">
        <v>29.6</v>
      </c>
      <c r="C54">
        <v>94.6</v>
      </c>
      <c r="D54">
        <v>124.2</v>
      </c>
      <c r="E54">
        <v>41.4</v>
      </c>
      <c r="F54">
        <v>14.6</v>
      </c>
      <c r="G54">
        <v>180.2</v>
      </c>
      <c r="H54">
        <v>2.7</v>
      </c>
      <c r="I54">
        <v>177.5</v>
      </c>
      <c r="J54">
        <v>89.4</v>
      </c>
      <c r="K54">
        <v>59.1</v>
      </c>
      <c r="L54">
        <v>30.3</v>
      </c>
      <c r="M54">
        <v>207.8</v>
      </c>
      <c r="N54" t="s">
        <v>88</v>
      </c>
      <c r="O54" t="s">
        <v>89</v>
      </c>
      <c r="P54" s="2">
        <v>0.77</v>
      </c>
    </row>
    <row r="55" spans="1:16" x14ac:dyDescent="0.35">
      <c r="A55" s="1">
        <v>42711</v>
      </c>
      <c r="B55">
        <v>36.4</v>
      </c>
      <c r="C55">
        <v>83.8</v>
      </c>
      <c r="D55">
        <v>120.2</v>
      </c>
      <c r="E55">
        <v>41.4</v>
      </c>
      <c r="F55">
        <v>14.8</v>
      </c>
      <c r="G55">
        <v>176.4</v>
      </c>
      <c r="H55">
        <v>1.8</v>
      </c>
      <c r="I55">
        <v>174.6</v>
      </c>
      <c r="J55">
        <v>124.8</v>
      </c>
      <c r="K55">
        <v>68.599999999999994</v>
      </c>
      <c r="L55">
        <v>56.2</v>
      </c>
      <c r="M55">
        <v>230.8</v>
      </c>
      <c r="N55" t="s">
        <v>90</v>
      </c>
      <c r="O55" t="s">
        <v>91</v>
      </c>
      <c r="P55" s="2">
        <v>0.74</v>
      </c>
    </row>
    <row r="56" spans="1:16" x14ac:dyDescent="0.35">
      <c r="A56" s="1">
        <v>42718</v>
      </c>
      <c r="B56">
        <v>26.9</v>
      </c>
      <c r="C56">
        <v>96.6</v>
      </c>
      <c r="D56">
        <v>123.5</v>
      </c>
      <c r="E56">
        <v>41.3</v>
      </c>
      <c r="F56">
        <v>14.9</v>
      </c>
      <c r="G56">
        <v>179.7</v>
      </c>
      <c r="H56">
        <v>1.7</v>
      </c>
      <c r="I56">
        <v>178</v>
      </c>
      <c r="J56">
        <v>100.6</v>
      </c>
      <c r="K56">
        <v>76.099999999999994</v>
      </c>
      <c r="L56">
        <v>24.4</v>
      </c>
      <c r="M56">
        <v>202.4</v>
      </c>
      <c r="N56" t="s">
        <v>92</v>
      </c>
      <c r="O56">
        <v>563</v>
      </c>
      <c r="P56" s="2">
        <v>0.68</v>
      </c>
    </row>
    <row r="57" spans="1:16" x14ac:dyDescent="0.35">
      <c r="A57" s="1">
        <v>42725</v>
      </c>
      <c r="B57">
        <v>23.7</v>
      </c>
      <c r="C57">
        <v>95.2</v>
      </c>
      <c r="D57">
        <v>118.9</v>
      </c>
      <c r="E57">
        <v>41.4</v>
      </c>
      <c r="F57">
        <v>14.8</v>
      </c>
      <c r="G57">
        <v>175.1</v>
      </c>
      <c r="H57">
        <v>1.8</v>
      </c>
      <c r="I57">
        <v>173.3</v>
      </c>
      <c r="J57">
        <v>99.3</v>
      </c>
      <c r="K57">
        <v>67.900000000000006</v>
      </c>
      <c r="L57">
        <v>31.5</v>
      </c>
      <c r="M57">
        <v>204.8</v>
      </c>
      <c r="N57" t="s">
        <v>92</v>
      </c>
      <c r="O57">
        <v>535</v>
      </c>
      <c r="P57" s="2">
        <v>0.65</v>
      </c>
    </row>
    <row r="58" spans="1:16" x14ac:dyDescent="0.35">
      <c r="A58" s="1">
        <v>42732</v>
      </c>
      <c r="B58">
        <v>27</v>
      </c>
      <c r="C58">
        <v>51.8</v>
      </c>
      <c r="D58">
        <v>78.7</v>
      </c>
      <c r="E58">
        <v>41.5</v>
      </c>
      <c r="F58">
        <v>13.5</v>
      </c>
      <c r="G58">
        <v>133.6</v>
      </c>
      <c r="H58">
        <v>6.6</v>
      </c>
      <c r="I58">
        <v>127</v>
      </c>
      <c r="J58">
        <v>125.5</v>
      </c>
      <c r="K58">
        <v>53.2</v>
      </c>
      <c r="L58">
        <v>72.400000000000006</v>
      </c>
      <c r="M58">
        <v>199.4</v>
      </c>
      <c r="N58" t="s">
        <v>93</v>
      </c>
      <c r="O58" t="s">
        <v>94</v>
      </c>
      <c r="P58" s="2">
        <v>0.56999999999999995</v>
      </c>
    </row>
    <row r="59" spans="1:16" x14ac:dyDescent="0.35">
      <c r="A59" s="1">
        <v>42011</v>
      </c>
      <c r="B59">
        <v>35.5</v>
      </c>
      <c r="C59">
        <v>77.400000000000006</v>
      </c>
      <c r="D59">
        <v>112.9</v>
      </c>
      <c r="E59">
        <v>80.099999999999994</v>
      </c>
      <c r="F59">
        <v>12.1</v>
      </c>
      <c r="G59">
        <v>205.1</v>
      </c>
      <c r="H59">
        <v>0.9</v>
      </c>
      <c r="I59">
        <v>204.2</v>
      </c>
      <c r="J59">
        <v>109.3</v>
      </c>
      <c r="K59">
        <v>104.2</v>
      </c>
      <c r="L59">
        <v>5.0999999999999996</v>
      </c>
      <c r="M59">
        <v>209.3</v>
      </c>
      <c r="N59" t="s">
        <v>6</v>
      </c>
      <c r="O59">
        <v>1020</v>
      </c>
      <c r="P59" s="2">
        <v>1.3</v>
      </c>
    </row>
    <row r="60" spans="1:16" x14ac:dyDescent="0.35">
      <c r="A60" s="1">
        <v>42018</v>
      </c>
      <c r="B60">
        <v>35.700000000000003</v>
      </c>
      <c r="C60">
        <v>73</v>
      </c>
      <c r="D60">
        <v>108.7</v>
      </c>
      <c r="E60">
        <v>79.7</v>
      </c>
      <c r="F60">
        <v>11.6</v>
      </c>
      <c r="G60">
        <v>200</v>
      </c>
      <c r="H60">
        <v>0.2</v>
      </c>
      <c r="I60">
        <v>199.9</v>
      </c>
      <c r="J60">
        <v>112</v>
      </c>
      <c r="K60">
        <v>105.2</v>
      </c>
      <c r="L60">
        <v>6.7</v>
      </c>
      <c r="M60">
        <v>206.6</v>
      </c>
      <c r="N60" t="s">
        <v>4</v>
      </c>
      <c r="O60">
        <v>1142</v>
      </c>
      <c r="P60" s="2">
        <v>1.46</v>
      </c>
    </row>
    <row r="61" spans="1:16" x14ac:dyDescent="0.35">
      <c r="A61" s="1">
        <v>42025</v>
      </c>
      <c r="B61">
        <v>37.299999999999997</v>
      </c>
      <c r="C61">
        <v>111.4</v>
      </c>
      <c r="D61">
        <v>148.69999999999999</v>
      </c>
      <c r="E61">
        <v>56.5</v>
      </c>
      <c r="F61">
        <v>12.2</v>
      </c>
      <c r="G61">
        <v>217.5</v>
      </c>
      <c r="H61">
        <v>1.1000000000000001</v>
      </c>
      <c r="I61">
        <v>216.4</v>
      </c>
      <c r="J61">
        <v>113.9</v>
      </c>
      <c r="K61">
        <v>113.7</v>
      </c>
      <c r="L61">
        <v>0.1</v>
      </c>
      <c r="M61">
        <v>216.5</v>
      </c>
      <c r="N61" t="s">
        <v>2</v>
      </c>
      <c r="O61">
        <v>1007</v>
      </c>
      <c r="P61" s="2">
        <v>1.28</v>
      </c>
    </row>
    <row r="62" spans="1:16" x14ac:dyDescent="0.35">
      <c r="A62" s="1">
        <v>42032</v>
      </c>
      <c r="B62">
        <v>32</v>
      </c>
      <c r="C62">
        <v>78.5</v>
      </c>
      <c r="D62">
        <v>110.5</v>
      </c>
      <c r="E62">
        <v>80.099999999999994</v>
      </c>
      <c r="F62">
        <v>11</v>
      </c>
      <c r="G62">
        <v>201.7</v>
      </c>
      <c r="H62">
        <v>1</v>
      </c>
      <c r="I62">
        <v>200.6</v>
      </c>
      <c r="J62">
        <v>116.8</v>
      </c>
      <c r="K62">
        <v>101.8</v>
      </c>
      <c r="L62">
        <v>15.1</v>
      </c>
      <c r="M62">
        <v>215.7</v>
      </c>
      <c r="N62" t="s">
        <v>2</v>
      </c>
      <c r="O62">
        <v>785</v>
      </c>
      <c r="P62" s="2">
        <v>1</v>
      </c>
    </row>
    <row r="63" spans="1:16" x14ac:dyDescent="0.35">
      <c r="A63" s="1">
        <v>42039</v>
      </c>
      <c r="B63">
        <v>28.5</v>
      </c>
      <c r="C63">
        <v>91.8</v>
      </c>
      <c r="D63">
        <v>120.3</v>
      </c>
      <c r="E63">
        <v>79.900000000000006</v>
      </c>
      <c r="F63">
        <v>13.6</v>
      </c>
      <c r="G63">
        <v>213.8</v>
      </c>
      <c r="H63">
        <v>0.6</v>
      </c>
      <c r="I63">
        <v>213.2</v>
      </c>
      <c r="J63">
        <v>109.3</v>
      </c>
      <c r="K63">
        <v>99.3</v>
      </c>
      <c r="L63">
        <v>10</v>
      </c>
      <c r="M63">
        <v>223.1</v>
      </c>
      <c r="N63" t="s">
        <v>166</v>
      </c>
      <c r="O63">
        <v>812</v>
      </c>
      <c r="P63" s="2">
        <v>0.99</v>
      </c>
    </row>
    <row r="64" spans="1:16" x14ac:dyDescent="0.35">
      <c r="A64" s="1">
        <v>42046</v>
      </c>
      <c r="B64">
        <v>26.8</v>
      </c>
      <c r="C64">
        <v>95.1</v>
      </c>
      <c r="D64">
        <v>121.9</v>
      </c>
      <c r="E64">
        <v>79.8</v>
      </c>
      <c r="F64">
        <v>13.1</v>
      </c>
      <c r="G64">
        <v>214.8</v>
      </c>
      <c r="H64">
        <v>1.9</v>
      </c>
      <c r="I64">
        <v>212.9</v>
      </c>
      <c r="J64">
        <v>105.9</v>
      </c>
      <c r="K64">
        <v>101</v>
      </c>
      <c r="L64">
        <v>4.9000000000000004</v>
      </c>
      <c r="M64">
        <v>217.8</v>
      </c>
      <c r="N64" t="s">
        <v>166</v>
      </c>
      <c r="O64">
        <v>698</v>
      </c>
      <c r="P64" s="2">
        <v>0.85</v>
      </c>
    </row>
    <row r="65" spans="1:16" x14ac:dyDescent="0.35">
      <c r="A65" s="1">
        <v>42053</v>
      </c>
      <c r="B65">
        <v>26.7</v>
      </c>
      <c r="C65">
        <v>89.6</v>
      </c>
      <c r="D65">
        <v>116.4</v>
      </c>
      <c r="E65">
        <v>79.8</v>
      </c>
      <c r="F65">
        <v>13.3</v>
      </c>
      <c r="G65">
        <v>209.5</v>
      </c>
      <c r="H65">
        <v>0.6</v>
      </c>
      <c r="I65">
        <v>208.9</v>
      </c>
      <c r="J65">
        <v>111.2</v>
      </c>
      <c r="K65">
        <v>102.5</v>
      </c>
      <c r="L65">
        <v>8.6999999999999993</v>
      </c>
      <c r="M65">
        <v>217.6</v>
      </c>
      <c r="N65" t="s">
        <v>6</v>
      </c>
      <c r="O65">
        <v>642</v>
      </c>
      <c r="P65" s="2">
        <v>0.79</v>
      </c>
    </row>
    <row r="66" spans="1:16" x14ac:dyDescent="0.35">
      <c r="A66" s="1">
        <v>42060</v>
      </c>
      <c r="B66">
        <v>28.6</v>
      </c>
      <c r="C66">
        <v>77</v>
      </c>
      <c r="D66">
        <v>105.6</v>
      </c>
      <c r="E66">
        <v>79.8</v>
      </c>
      <c r="F66">
        <v>13.9</v>
      </c>
      <c r="G66">
        <v>199.4</v>
      </c>
      <c r="H66">
        <v>1.6</v>
      </c>
      <c r="I66">
        <v>197.7</v>
      </c>
      <c r="J66">
        <v>117.6</v>
      </c>
      <c r="K66">
        <v>108</v>
      </c>
      <c r="L66">
        <v>9.5</v>
      </c>
      <c r="M66">
        <v>207.3</v>
      </c>
      <c r="N66" t="s">
        <v>5</v>
      </c>
      <c r="O66">
        <v>725</v>
      </c>
      <c r="P66" s="2">
        <v>0.89</v>
      </c>
    </row>
    <row r="67" spans="1:16" x14ac:dyDescent="0.35">
      <c r="A67" s="1">
        <v>42067</v>
      </c>
      <c r="B67">
        <v>39.200000000000003</v>
      </c>
      <c r="C67">
        <v>71.400000000000006</v>
      </c>
      <c r="D67">
        <v>110.5</v>
      </c>
      <c r="E67">
        <v>79.900000000000006</v>
      </c>
      <c r="F67">
        <v>14</v>
      </c>
      <c r="G67">
        <v>204.4</v>
      </c>
      <c r="H67">
        <v>0.8</v>
      </c>
      <c r="I67">
        <v>203.6</v>
      </c>
      <c r="J67">
        <v>111.6</v>
      </c>
      <c r="K67">
        <v>107.9</v>
      </c>
      <c r="L67">
        <v>3.7</v>
      </c>
      <c r="M67">
        <v>207.3</v>
      </c>
      <c r="N67" t="s">
        <v>1</v>
      </c>
      <c r="O67">
        <v>1309</v>
      </c>
      <c r="P67" s="2">
        <v>1.49</v>
      </c>
    </row>
    <row r="68" spans="1:16" x14ac:dyDescent="0.35">
      <c r="A68" s="1">
        <v>42074</v>
      </c>
      <c r="B68">
        <v>33.700000000000003</v>
      </c>
      <c r="C68">
        <v>46.1</v>
      </c>
      <c r="D68">
        <v>79.8</v>
      </c>
      <c r="E68">
        <v>79.599999999999994</v>
      </c>
      <c r="F68">
        <v>12.2</v>
      </c>
      <c r="G68">
        <v>171.6</v>
      </c>
      <c r="H68">
        <v>1.8</v>
      </c>
      <c r="I68">
        <v>169.8</v>
      </c>
      <c r="J68">
        <v>126.6</v>
      </c>
      <c r="K68">
        <v>105.5</v>
      </c>
      <c r="L68">
        <v>21.1</v>
      </c>
      <c r="M68">
        <v>190.9</v>
      </c>
      <c r="N68" t="s">
        <v>167</v>
      </c>
      <c r="O68">
        <v>900</v>
      </c>
      <c r="P68" s="2">
        <v>1.03</v>
      </c>
    </row>
    <row r="69" spans="1:16" x14ac:dyDescent="0.35">
      <c r="A69" s="1">
        <v>42081</v>
      </c>
      <c r="B69">
        <v>31.9</v>
      </c>
      <c r="C69">
        <v>37.6</v>
      </c>
      <c r="D69">
        <v>69.5</v>
      </c>
      <c r="E69">
        <v>70.5</v>
      </c>
      <c r="F69">
        <v>10.5</v>
      </c>
      <c r="G69">
        <v>150.5</v>
      </c>
      <c r="H69">
        <v>1</v>
      </c>
      <c r="I69">
        <v>149.5</v>
      </c>
      <c r="J69">
        <v>130.5</v>
      </c>
      <c r="K69">
        <v>99.7</v>
      </c>
      <c r="L69">
        <v>30.8</v>
      </c>
      <c r="M69">
        <v>180.3</v>
      </c>
      <c r="N69" t="s">
        <v>9</v>
      </c>
      <c r="O69">
        <v>766</v>
      </c>
      <c r="P69" s="2">
        <v>0.87</v>
      </c>
    </row>
    <row r="70" spans="1:16" x14ac:dyDescent="0.35">
      <c r="A70" s="1">
        <v>42088</v>
      </c>
      <c r="B70">
        <v>34</v>
      </c>
      <c r="C70">
        <v>62.3</v>
      </c>
      <c r="D70">
        <v>96.2</v>
      </c>
      <c r="E70">
        <v>70.7</v>
      </c>
      <c r="F70">
        <v>11.8</v>
      </c>
      <c r="G70">
        <v>178.7</v>
      </c>
      <c r="H70">
        <v>1.3</v>
      </c>
      <c r="I70">
        <v>177.4</v>
      </c>
      <c r="J70">
        <v>109.5</v>
      </c>
      <c r="K70">
        <v>97.7</v>
      </c>
      <c r="L70">
        <v>11.8</v>
      </c>
      <c r="M70">
        <v>189.3</v>
      </c>
      <c r="N70" t="s">
        <v>168</v>
      </c>
      <c r="O70">
        <v>790</v>
      </c>
      <c r="P70" s="2">
        <v>0.9</v>
      </c>
    </row>
    <row r="71" spans="1:16" x14ac:dyDescent="0.35">
      <c r="A71" s="1">
        <v>42095</v>
      </c>
      <c r="B71">
        <v>49.9</v>
      </c>
      <c r="C71">
        <v>47</v>
      </c>
      <c r="D71">
        <v>96.9</v>
      </c>
      <c r="E71">
        <v>70.900000000000006</v>
      </c>
      <c r="F71">
        <v>10.4</v>
      </c>
      <c r="G71">
        <v>178.2</v>
      </c>
      <c r="H71">
        <v>3.3</v>
      </c>
      <c r="I71">
        <v>174.8</v>
      </c>
      <c r="J71">
        <v>122</v>
      </c>
      <c r="K71">
        <v>103.2</v>
      </c>
      <c r="L71">
        <v>18.8</v>
      </c>
      <c r="M71">
        <v>193.6</v>
      </c>
      <c r="N71" t="s">
        <v>3</v>
      </c>
      <c r="O71">
        <v>1503</v>
      </c>
      <c r="P71" s="2">
        <v>1.45</v>
      </c>
    </row>
    <row r="72" spans="1:16" x14ac:dyDescent="0.35">
      <c r="A72" s="1">
        <v>42102</v>
      </c>
      <c r="B72">
        <v>39.1</v>
      </c>
      <c r="C72">
        <v>50.3</v>
      </c>
      <c r="D72">
        <v>89.4</v>
      </c>
      <c r="E72">
        <v>65</v>
      </c>
      <c r="F72">
        <v>11.3</v>
      </c>
      <c r="G72">
        <v>165.7</v>
      </c>
      <c r="H72">
        <v>0.2</v>
      </c>
      <c r="I72">
        <v>165.5</v>
      </c>
      <c r="J72">
        <v>120.3</v>
      </c>
      <c r="K72">
        <v>101.4</v>
      </c>
      <c r="L72">
        <v>18.899999999999999</v>
      </c>
      <c r="M72">
        <v>184.4</v>
      </c>
      <c r="N72" t="s">
        <v>168</v>
      </c>
      <c r="O72">
        <v>1190</v>
      </c>
      <c r="P72" s="2">
        <v>1.1499999999999999</v>
      </c>
    </row>
    <row r="73" spans="1:16" x14ac:dyDescent="0.35">
      <c r="A73" s="1">
        <v>42109</v>
      </c>
      <c r="B73">
        <v>44.8</v>
      </c>
      <c r="C73">
        <v>45.8</v>
      </c>
      <c r="D73">
        <v>90.6</v>
      </c>
      <c r="E73">
        <v>70.2</v>
      </c>
      <c r="F73">
        <v>10.4</v>
      </c>
      <c r="G73">
        <v>171.2</v>
      </c>
      <c r="H73">
        <v>1.6</v>
      </c>
      <c r="I73">
        <v>169.6</v>
      </c>
      <c r="J73">
        <v>125.3</v>
      </c>
      <c r="K73">
        <v>124.4</v>
      </c>
      <c r="L73">
        <v>0.9</v>
      </c>
      <c r="M73">
        <v>170.6</v>
      </c>
      <c r="N73" t="s">
        <v>12</v>
      </c>
      <c r="O73">
        <v>1023</v>
      </c>
      <c r="P73" s="2">
        <v>0.99</v>
      </c>
    </row>
    <row r="74" spans="1:16" x14ac:dyDescent="0.35">
      <c r="A74" s="1">
        <v>42116</v>
      </c>
      <c r="B74">
        <v>45.7</v>
      </c>
      <c r="C74">
        <v>42.8</v>
      </c>
      <c r="D74">
        <v>88.5</v>
      </c>
      <c r="E74">
        <v>70.3</v>
      </c>
      <c r="F74">
        <v>10.7</v>
      </c>
      <c r="G74">
        <v>169.5</v>
      </c>
      <c r="H74">
        <v>2.7</v>
      </c>
      <c r="I74">
        <v>166.8</v>
      </c>
      <c r="J74">
        <v>118.1</v>
      </c>
      <c r="K74">
        <v>119.8</v>
      </c>
      <c r="L74">
        <v>-1.7</v>
      </c>
      <c r="M74">
        <v>165.1</v>
      </c>
      <c r="N74" t="s">
        <v>169</v>
      </c>
      <c r="O74">
        <v>991</v>
      </c>
      <c r="P74" s="2">
        <v>0.96</v>
      </c>
    </row>
    <row r="75" spans="1:16" x14ac:dyDescent="0.35">
      <c r="A75" s="1">
        <v>42123</v>
      </c>
      <c r="B75">
        <v>57.1</v>
      </c>
      <c r="C75">
        <v>60.7</v>
      </c>
      <c r="D75">
        <v>117.8</v>
      </c>
      <c r="E75">
        <v>70.7</v>
      </c>
      <c r="F75">
        <v>11.1</v>
      </c>
      <c r="G75">
        <v>199.5</v>
      </c>
      <c r="H75">
        <v>1.1000000000000001</v>
      </c>
      <c r="I75">
        <v>198.5</v>
      </c>
      <c r="J75">
        <v>113.9</v>
      </c>
      <c r="K75">
        <v>137.9</v>
      </c>
      <c r="L75">
        <v>-24.1</v>
      </c>
      <c r="M75">
        <v>174.4</v>
      </c>
      <c r="N75" t="s">
        <v>170</v>
      </c>
      <c r="O75">
        <v>1369</v>
      </c>
      <c r="P75" s="2">
        <v>1.32</v>
      </c>
    </row>
    <row r="76" spans="1:16" x14ac:dyDescent="0.35">
      <c r="A76" s="1">
        <v>42130</v>
      </c>
      <c r="B76">
        <v>66.400000000000006</v>
      </c>
      <c r="C76">
        <v>77.2</v>
      </c>
      <c r="D76">
        <v>143.5</v>
      </c>
      <c r="E76">
        <v>70.3</v>
      </c>
      <c r="F76">
        <v>11.1</v>
      </c>
      <c r="G76">
        <v>224.9</v>
      </c>
      <c r="H76">
        <v>6.2</v>
      </c>
      <c r="I76">
        <v>218.7</v>
      </c>
      <c r="J76">
        <v>110.7</v>
      </c>
      <c r="K76">
        <v>162.69999999999999</v>
      </c>
      <c r="L76">
        <v>-52</v>
      </c>
      <c r="M76">
        <v>166.7</v>
      </c>
      <c r="N76" t="s">
        <v>169</v>
      </c>
      <c r="O76">
        <v>2512</v>
      </c>
      <c r="P76" s="2">
        <v>2.0099999999999998</v>
      </c>
    </row>
    <row r="77" spans="1:16" x14ac:dyDescent="0.35">
      <c r="A77" s="1">
        <v>42137</v>
      </c>
      <c r="B77">
        <v>68.8</v>
      </c>
      <c r="C77">
        <v>84.4</v>
      </c>
      <c r="D77">
        <v>153.19999999999999</v>
      </c>
      <c r="E77">
        <v>69.2</v>
      </c>
      <c r="F77">
        <v>11.2</v>
      </c>
      <c r="G77">
        <v>233.6</v>
      </c>
      <c r="H77">
        <v>3.4</v>
      </c>
      <c r="I77">
        <v>230.2</v>
      </c>
      <c r="J77">
        <v>84.1</v>
      </c>
      <c r="K77">
        <v>158.19999999999999</v>
      </c>
      <c r="L77">
        <v>-74.099999999999994</v>
      </c>
      <c r="M77">
        <v>156.19999999999999</v>
      </c>
      <c r="N77" t="s">
        <v>13</v>
      </c>
      <c r="O77">
        <v>1895</v>
      </c>
      <c r="P77" s="2">
        <v>1.52</v>
      </c>
    </row>
    <row r="78" spans="1:16" x14ac:dyDescent="0.35">
      <c r="A78" s="1">
        <v>42144</v>
      </c>
      <c r="B78">
        <v>75.099999999999994</v>
      </c>
      <c r="C78">
        <v>89.9</v>
      </c>
      <c r="D78">
        <v>164.9</v>
      </c>
      <c r="E78">
        <v>70.5</v>
      </c>
      <c r="F78">
        <v>10.7</v>
      </c>
      <c r="G78">
        <v>246.1</v>
      </c>
      <c r="H78">
        <v>4.9000000000000004</v>
      </c>
      <c r="I78">
        <v>241.2</v>
      </c>
      <c r="J78">
        <v>81</v>
      </c>
      <c r="K78">
        <v>148.69999999999999</v>
      </c>
      <c r="L78">
        <v>-67.7</v>
      </c>
      <c r="M78">
        <v>173.5</v>
      </c>
      <c r="N78" t="s">
        <v>170</v>
      </c>
      <c r="O78">
        <v>1809</v>
      </c>
      <c r="P78" s="2">
        <v>1.45</v>
      </c>
    </row>
    <row r="79" spans="1:16" x14ac:dyDescent="0.35">
      <c r="A79" s="1">
        <v>42151</v>
      </c>
      <c r="B79">
        <v>62.5</v>
      </c>
      <c r="C79">
        <v>74.5</v>
      </c>
      <c r="D79">
        <v>137</v>
      </c>
      <c r="E79">
        <v>70.3</v>
      </c>
      <c r="F79">
        <v>10.7</v>
      </c>
      <c r="G79">
        <v>218</v>
      </c>
      <c r="H79">
        <v>3.4</v>
      </c>
      <c r="I79">
        <v>214.6</v>
      </c>
      <c r="J79">
        <v>95.3</v>
      </c>
      <c r="K79">
        <v>145.19999999999999</v>
      </c>
      <c r="L79">
        <v>-49.9</v>
      </c>
      <c r="M79">
        <v>164.7</v>
      </c>
      <c r="N79" t="s">
        <v>7</v>
      </c>
      <c r="O79">
        <v>1750</v>
      </c>
      <c r="P79" s="2">
        <v>1.4</v>
      </c>
    </row>
    <row r="80" spans="1:16" x14ac:dyDescent="0.35">
      <c r="A80" s="1">
        <v>42158</v>
      </c>
      <c r="B80">
        <v>71.2</v>
      </c>
      <c r="C80">
        <v>79.099999999999994</v>
      </c>
      <c r="D80">
        <v>150.30000000000001</v>
      </c>
      <c r="E80">
        <v>69.099999999999994</v>
      </c>
      <c r="F80">
        <v>10.8</v>
      </c>
      <c r="G80">
        <v>230.2</v>
      </c>
      <c r="H80">
        <v>5.8</v>
      </c>
      <c r="I80">
        <v>224.4</v>
      </c>
      <c r="J80">
        <v>91.9</v>
      </c>
      <c r="K80">
        <v>154</v>
      </c>
      <c r="L80">
        <v>-62</v>
      </c>
      <c r="M80">
        <v>162.30000000000001</v>
      </c>
      <c r="N80" t="s">
        <v>171</v>
      </c>
      <c r="O80">
        <v>1225</v>
      </c>
      <c r="P80" s="2">
        <v>0.82</v>
      </c>
    </row>
    <row r="81" spans="1:16" x14ac:dyDescent="0.35">
      <c r="A81" s="1">
        <v>42165</v>
      </c>
      <c r="B81">
        <v>79.900000000000006</v>
      </c>
      <c r="C81">
        <v>93</v>
      </c>
      <c r="D81">
        <v>172.9</v>
      </c>
      <c r="E81">
        <v>46</v>
      </c>
      <c r="F81">
        <v>10.6</v>
      </c>
      <c r="G81">
        <v>229.5</v>
      </c>
      <c r="H81">
        <v>6.2</v>
      </c>
      <c r="I81">
        <v>223.3</v>
      </c>
      <c r="J81">
        <v>93.6</v>
      </c>
      <c r="K81">
        <v>153.69999999999999</v>
      </c>
      <c r="L81">
        <v>-60.1</v>
      </c>
      <c r="M81">
        <v>163.19999999999999</v>
      </c>
      <c r="N81" t="s">
        <v>10</v>
      </c>
      <c r="O81">
        <v>1427</v>
      </c>
      <c r="P81" s="2">
        <v>0.95</v>
      </c>
    </row>
    <row r="82" spans="1:16" x14ac:dyDescent="0.35">
      <c r="A82" s="1">
        <v>42172</v>
      </c>
      <c r="B82">
        <v>79.599999999999994</v>
      </c>
      <c r="C82">
        <v>78</v>
      </c>
      <c r="D82">
        <v>157.6</v>
      </c>
      <c r="E82">
        <v>45.9</v>
      </c>
      <c r="F82">
        <v>10.9</v>
      </c>
      <c r="G82">
        <v>214.4</v>
      </c>
      <c r="H82">
        <v>7.1</v>
      </c>
      <c r="I82">
        <v>207.4</v>
      </c>
      <c r="J82">
        <v>100.8</v>
      </c>
      <c r="K82">
        <v>141</v>
      </c>
      <c r="L82">
        <v>-40.200000000000003</v>
      </c>
      <c r="M82">
        <v>167.1</v>
      </c>
      <c r="N82" t="s">
        <v>172</v>
      </c>
      <c r="O82">
        <v>1555</v>
      </c>
      <c r="P82" s="2">
        <v>1.04</v>
      </c>
    </row>
    <row r="83" spans="1:16" x14ac:dyDescent="0.35">
      <c r="A83" s="1">
        <v>42179</v>
      </c>
      <c r="B83">
        <v>68.599999999999994</v>
      </c>
      <c r="C83">
        <v>80.8</v>
      </c>
      <c r="D83">
        <v>149.5</v>
      </c>
      <c r="E83">
        <v>46.1</v>
      </c>
      <c r="F83">
        <v>10.7</v>
      </c>
      <c r="G83">
        <v>206.3</v>
      </c>
      <c r="H83">
        <v>5.9</v>
      </c>
      <c r="I83">
        <v>200.4</v>
      </c>
      <c r="J83">
        <v>105.7</v>
      </c>
      <c r="K83">
        <v>145.80000000000001</v>
      </c>
      <c r="L83">
        <v>-40.1</v>
      </c>
      <c r="M83">
        <v>160.30000000000001</v>
      </c>
      <c r="N83" t="s">
        <v>10</v>
      </c>
      <c r="O83">
        <v>1738</v>
      </c>
      <c r="P83" s="2">
        <v>1.1599999999999999</v>
      </c>
    </row>
    <row r="84" spans="1:16" x14ac:dyDescent="0.35">
      <c r="A84" s="1">
        <v>42186</v>
      </c>
      <c r="B84">
        <v>74.599999999999994</v>
      </c>
      <c r="C84">
        <v>95.4</v>
      </c>
      <c r="D84">
        <v>169.9</v>
      </c>
      <c r="E84">
        <v>44.2</v>
      </c>
      <c r="F84">
        <v>11.1</v>
      </c>
      <c r="G84">
        <v>225.2</v>
      </c>
      <c r="H84">
        <v>6.5</v>
      </c>
      <c r="I84">
        <v>218.7</v>
      </c>
      <c r="J84">
        <v>103.6</v>
      </c>
      <c r="K84">
        <v>159.4</v>
      </c>
      <c r="L84">
        <v>-55.8</v>
      </c>
      <c r="M84">
        <v>162.9</v>
      </c>
      <c r="N84" t="s">
        <v>173</v>
      </c>
      <c r="O84" t="s">
        <v>174</v>
      </c>
      <c r="P84" s="2">
        <v>0.85</v>
      </c>
    </row>
    <row r="85" spans="1:16" x14ac:dyDescent="0.35">
      <c r="A85" s="1">
        <v>42193</v>
      </c>
      <c r="B85">
        <v>75.8</v>
      </c>
      <c r="C85">
        <v>65</v>
      </c>
      <c r="D85">
        <v>140.69999999999999</v>
      </c>
      <c r="E85">
        <v>61.6</v>
      </c>
      <c r="F85">
        <v>11.2</v>
      </c>
      <c r="G85">
        <v>213.5</v>
      </c>
      <c r="H85">
        <v>8.1</v>
      </c>
      <c r="I85">
        <v>205.4</v>
      </c>
      <c r="J85">
        <v>91.3</v>
      </c>
      <c r="K85">
        <v>133.80000000000001</v>
      </c>
      <c r="L85">
        <v>-42.5</v>
      </c>
      <c r="M85">
        <v>162.80000000000001</v>
      </c>
      <c r="N85" t="s">
        <v>53</v>
      </c>
      <c r="O85" t="s">
        <v>175</v>
      </c>
      <c r="P85" s="2">
        <v>0.76</v>
      </c>
    </row>
    <row r="86" spans="1:16" x14ac:dyDescent="0.35">
      <c r="A86" s="1">
        <v>42200</v>
      </c>
      <c r="B86">
        <v>68.599999999999994</v>
      </c>
      <c r="C86">
        <v>92.9</v>
      </c>
      <c r="D86">
        <v>161.4</v>
      </c>
      <c r="E86">
        <v>67.8</v>
      </c>
      <c r="F86">
        <v>11.2</v>
      </c>
      <c r="G86">
        <v>240.5</v>
      </c>
      <c r="H86">
        <v>5.5</v>
      </c>
      <c r="I86">
        <v>234.9</v>
      </c>
      <c r="J86">
        <v>84.6</v>
      </c>
      <c r="K86">
        <v>153.19999999999999</v>
      </c>
      <c r="L86">
        <v>-68.599999999999994</v>
      </c>
      <c r="M86">
        <v>166.3</v>
      </c>
      <c r="N86" t="s">
        <v>176</v>
      </c>
      <c r="O86" t="s">
        <v>177</v>
      </c>
      <c r="P86" s="2">
        <v>0.62</v>
      </c>
    </row>
    <row r="87" spans="1:16" x14ac:dyDescent="0.35">
      <c r="A87" s="1">
        <v>42207</v>
      </c>
      <c r="B87">
        <v>65.2</v>
      </c>
      <c r="C87">
        <v>89.6</v>
      </c>
      <c r="D87">
        <v>154.80000000000001</v>
      </c>
      <c r="E87">
        <v>64.3</v>
      </c>
      <c r="F87">
        <v>11.2</v>
      </c>
      <c r="G87">
        <v>230.3</v>
      </c>
      <c r="H87">
        <v>6.5</v>
      </c>
      <c r="I87">
        <v>223.8</v>
      </c>
      <c r="J87">
        <v>101.5</v>
      </c>
      <c r="K87">
        <v>167.6</v>
      </c>
      <c r="L87">
        <v>-66.099999999999994</v>
      </c>
      <c r="M87">
        <v>157.69999999999999</v>
      </c>
      <c r="N87" t="s">
        <v>176</v>
      </c>
      <c r="O87" t="s">
        <v>178</v>
      </c>
      <c r="P87" s="2">
        <v>0.56999999999999995</v>
      </c>
    </row>
    <row r="88" spans="1:16" x14ac:dyDescent="0.35">
      <c r="A88" s="1">
        <v>42214</v>
      </c>
      <c r="B88">
        <v>64.3</v>
      </c>
      <c r="C88">
        <v>43.2</v>
      </c>
      <c r="D88">
        <v>107.5</v>
      </c>
      <c r="E88">
        <v>69</v>
      </c>
      <c r="F88">
        <v>11.1</v>
      </c>
      <c r="G88">
        <v>187.6</v>
      </c>
      <c r="H88">
        <v>10.1</v>
      </c>
      <c r="I88">
        <v>177.5</v>
      </c>
      <c r="J88">
        <v>96.3</v>
      </c>
      <c r="K88">
        <v>122.4</v>
      </c>
      <c r="L88">
        <v>-26.1</v>
      </c>
      <c r="M88">
        <v>151.4</v>
      </c>
      <c r="N88" t="s">
        <v>73</v>
      </c>
      <c r="O88" t="s">
        <v>179</v>
      </c>
      <c r="P88" s="2">
        <v>0.55000000000000004</v>
      </c>
    </row>
    <row r="89" spans="1:16" x14ac:dyDescent="0.35">
      <c r="A89" s="1">
        <v>42221</v>
      </c>
      <c r="B89">
        <v>57.5</v>
      </c>
      <c r="C89">
        <v>59.9</v>
      </c>
      <c r="D89">
        <v>117.4</v>
      </c>
      <c r="E89">
        <v>58.3</v>
      </c>
      <c r="F89">
        <v>11.1</v>
      </c>
      <c r="G89">
        <v>186.9</v>
      </c>
      <c r="H89">
        <v>5.7</v>
      </c>
      <c r="I89">
        <v>181.2</v>
      </c>
      <c r="J89">
        <v>83.8</v>
      </c>
      <c r="K89">
        <v>110.4</v>
      </c>
      <c r="L89">
        <v>-26.7</v>
      </c>
      <c r="M89">
        <v>154.5</v>
      </c>
      <c r="N89" t="s">
        <v>57</v>
      </c>
      <c r="O89" t="s">
        <v>180</v>
      </c>
      <c r="P89" s="2">
        <v>0.56000000000000005</v>
      </c>
    </row>
    <row r="90" spans="1:16" x14ac:dyDescent="0.35">
      <c r="A90" s="1">
        <v>42228</v>
      </c>
      <c r="B90">
        <v>60.9</v>
      </c>
      <c r="C90">
        <v>70.7</v>
      </c>
      <c r="D90">
        <v>131.6</v>
      </c>
      <c r="E90">
        <v>31.2</v>
      </c>
      <c r="F90">
        <v>11</v>
      </c>
      <c r="G90">
        <v>173.8</v>
      </c>
      <c r="H90">
        <v>6.7</v>
      </c>
      <c r="I90">
        <v>167.1</v>
      </c>
      <c r="J90">
        <v>97.7</v>
      </c>
      <c r="K90">
        <v>98.8</v>
      </c>
      <c r="L90">
        <v>-1.2</v>
      </c>
      <c r="M90">
        <v>165.9</v>
      </c>
      <c r="N90" t="s">
        <v>173</v>
      </c>
      <c r="O90" t="s">
        <v>181</v>
      </c>
      <c r="P90" s="2">
        <v>0.55000000000000004</v>
      </c>
    </row>
    <row r="91" spans="1:16" x14ac:dyDescent="0.35">
      <c r="A91" s="1">
        <v>42235</v>
      </c>
      <c r="B91">
        <v>59.9</v>
      </c>
      <c r="C91">
        <v>71.5</v>
      </c>
      <c r="D91">
        <v>131.4</v>
      </c>
      <c r="E91">
        <v>23.9</v>
      </c>
      <c r="F91">
        <v>10.8</v>
      </c>
      <c r="G91">
        <v>166.1</v>
      </c>
      <c r="H91">
        <v>4.9000000000000004</v>
      </c>
      <c r="I91">
        <v>161.19999999999999</v>
      </c>
      <c r="J91">
        <v>102.7</v>
      </c>
      <c r="K91">
        <v>100.6</v>
      </c>
      <c r="L91">
        <v>2.1</v>
      </c>
      <c r="M91">
        <v>163.30000000000001</v>
      </c>
      <c r="N91" t="s">
        <v>182</v>
      </c>
      <c r="O91" t="s">
        <v>183</v>
      </c>
      <c r="P91" s="2">
        <v>0.72</v>
      </c>
    </row>
    <row r="92" spans="1:16" x14ac:dyDescent="0.35">
      <c r="A92" s="1">
        <v>42242</v>
      </c>
      <c r="B92">
        <v>58.1</v>
      </c>
      <c r="C92">
        <v>53.7</v>
      </c>
      <c r="D92">
        <v>111.8</v>
      </c>
      <c r="E92">
        <v>23.7</v>
      </c>
      <c r="F92">
        <v>10.4</v>
      </c>
      <c r="G92">
        <v>145.80000000000001</v>
      </c>
      <c r="H92">
        <v>6.6</v>
      </c>
      <c r="I92">
        <v>139.19999999999999</v>
      </c>
      <c r="J92">
        <v>117.9</v>
      </c>
      <c r="K92">
        <v>91.9</v>
      </c>
      <c r="L92">
        <v>26</v>
      </c>
      <c r="M92">
        <v>165.2</v>
      </c>
      <c r="N92" t="s">
        <v>68</v>
      </c>
      <c r="O92" t="s">
        <v>184</v>
      </c>
      <c r="P92" s="2">
        <v>0.6</v>
      </c>
    </row>
    <row r="93" spans="1:16" x14ac:dyDescent="0.35">
      <c r="A93" s="1">
        <v>42249</v>
      </c>
      <c r="B93">
        <v>49.3</v>
      </c>
      <c r="C93">
        <v>61.9</v>
      </c>
      <c r="D93">
        <v>111.2</v>
      </c>
      <c r="E93">
        <v>26.7</v>
      </c>
      <c r="F93">
        <v>10.5</v>
      </c>
      <c r="G93">
        <v>148.4</v>
      </c>
      <c r="H93">
        <v>5.5</v>
      </c>
      <c r="I93">
        <v>142.9</v>
      </c>
      <c r="J93">
        <v>110.2</v>
      </c>
      <c r="K93">
        <v>88</v>
      </c>
      <c r="L93">
        <v>22.2</v>
      </c>
      <c r="M93">
        <v>165</v>
      </c>
      <c r="N93" t="s">
        <v>55</v>
      </c>
      <c r="O93" t="s">
        <v>185</v>
      </c>
      <c r="P93" s="2">
        <v>0.65</v>
      </c>
    </row>
    <row r="94" spans="1:16" x14ac:dyDescent="0.35">
      <c r="A94" s="1">
        <v>42256</v>
      </c>
      <c r="B94">
        <v>41.5</v>
      </c>
      <c r="C94">
        <v>47.8</v>
      </c>
      <c r="D94">
        <v>89.3</v>
      </c>
      <c r="E94">
        <v>32.700000000000003</v>
      </c>
      <c r="F94">
        <v>10</v>
      </c>
      <c r="G94">
        <v>132</v>
      </c>
      <c r="H94">
        <v>5</v>
      </c>
      <c r="I94">
        <v>127</v>
      </c>
      <c r="J94">
        <v>116</v>
      </c>
      <c r="K94">
        <v>77.8</v>
      </c>
      <c r="L94">
        <v>38.200000000000003</v>
      </c>
      <c r="M94">
        <v>165.3</v>
      </c>
      <c r="N94" t="s">
        <v>182</v>
      </c>
      <c r="O94" t="s">
        <v>186</v>
      </c>
      <c r="P94" s="2">
        <v>0.53</v>
      </c>
    </row>
    <row r="95" spans="1:16" x14ac:dyDescent="0.35">
      <c r="A95" s="1">
        <v>42263</v>
      </c>
      <c r="B95">
        <v>50</v>
      </c>
      <c r="C95">
        <v>71</v>
      </c>
      <c r="D95">
        <v>121</v>
      </c>
      <c r="E95">
        <v>32.5</v>
      </c>
      <c r="F95">
        <v>10.3</v>
      </c>
      <c r="G95">
        <v>163.9</v>
      </c>
      <c r="H95">
        <v>6.8</v>
      </c>
      <c r="I95">
        <v>157</v>
      </c>
      <c r="J95">
        <v>105.4</v>
      </c>
      <c r="K95">
        <v>92.2</v>
      </c>
      <c r="L95">
        <v>13.2</v>
      </c>
      <c r="M95">
        <v>170.2</v>
      </c>
      <c r="N95" t="s">
        <v>55</v>
      </c>
      <c r="O95" t="s">
        <v>187</v>
      </c>
      <c r="P95" s="2">
        <v>0.56000000000000005</v>
      </c>
    </row>
    <row r="96" spans="1:16" x14ac:dyDescent="0.35">
      <c r="A96" s="1">
        <v>42270</v>
      </c>
      <c r="B96">
        <v>50.7</v>
      </c>
      <c r="C96">
        <v>99.1</v>
      </c>
      <c r="D96">
        <v>149.80000000000001</v>
      </c>
      <c r="E96">
        <v>61.7</v>
      </c>
      <c r="F96">
        <v>10.8</v>
      </c>
      <c r="G96">
        <v>222.3</v>
      </c>
      <c r="H96">
        <v>3.8</v>
      </c>
      <c r="I96">
        <v>218.6</v>
      </c>
      <c r="J96">
        <v>107.4</v>
      </c>
      <c r="K96">
        <v>149.30000000000001</v>
      </c>
      <c r="L96">
        <v>-41.9</v>
      </c>
      <c r="M96">
        <v>176.7</v>
      </c>
      <c r="N96" t="s">
        <v>75</v>
      </c>
      <c r="O96" t="s">
        <v>188</v>
      </c>
      <c r="P96" s="2">
        <v>0.71</v>
      </c>
    </row>
    <row r="97" spans="1:16" x14ac:dyDescent="0.35">
      <c r="A97" s="1">
        <v>42277</v>
      </c>
      <c r="B97">
        <v>36.799999999999997</v>
      </c>
      <c r="C97">
        <v>68.599999999999994</v>
      </c>
      <c r="D97">
        <v>105.4</v>
      </c>
      <c r="E97">
        <v>55.4</v>
      </c>
      <c r="F97">
        <v>10.6</v>
      </c>
      <c r="G97">
        <v>171.3</v>
      </c>
      <c r="H97">
        <v>3.4</v>
      </c>
      <c r="I97">
        <v>167.9</v>
      </c>
      <c r="J97">
        <v>115</v>
      </c>
      <c r="K97">
        <v>105.2</v>
      </c>
      <c r="L97">
        <v>9.8000000000000007</v>
      </c>
      <c r="M97">
        <v>177.7</v>
      </c>
      <c r="N97" t="s">
        <v>75</v>
      </c>
      <c r="O97" t="s">
        <v>76</v>
      </c>
      <c r="P97" s="2">
        <v>0.57999999999999996</v>
      </c>
    </row>
    <row r="98" spans="1:16" x14ac:dyDescent="0.35">
      <c r="A98" s="1">
        <v>42284</v>
      </c>
      <c r="B98">
        <v>41.5</v>
      </c>
      <c r="C98">
        <v>73.8</v>
      </c>
      <c r="D98">
        <v>115.3</v>
      </c>
      <c r="E98">
        <v>61.3</v>
      </c>
      <c r="F98">
        <v>12.2</v>
      </c>
      <c r="G98">
        <v>188.7</v>
      </c>
      <c r="H98">
        <v>4.7</v>
      </c>
      <c r="I98">
        <v>184</v>
      </c>
      <c r="J98">
        <v>119</v>
      </c>
      <c r="K98">
        <v>127.3</v>
      </c>
      <c r="L98">
        <v>-8.3000000000000007</v>
      </c>
      <c r="M98">
        <v>175.7</v>
      </c>
      <c r="N98" t="s">
        <v>71</v>
      </c>
      <c r="O98" t="s">
        <v>89</v>
      </c>
      <c r="P98" s="2">
        <v>0.74</v>
      </c>
    </row>
    <row r="99" spans="1:16" x14ac:dyDescent="0.35">
      <c r="A99" s="1">
        <v>42291</v>
      </c>
      <c r="B99">
        <v>37.700000000000003</v>
      </c>
      <c r="C99">
        <v>86.9</v>
      </c>
      <c r="D99">
        <v>124.6</v>
      </c>
      <c r="E99">
        <v>62</v>
      </c>
      <c r="F99">
        <v>12.5</v>
      </c>
      <c r="G99">
        <v>199.1</v>
      </c>
      <c r="H99">
        <v>2.7</v>
      </c>
      <c r="I99">
        <v>196.4</v>
      </c>
      <c r="J99">
        <v>114</v>
      </c>
      <c r="K99">
        <v>140.1</v>
      </c>
      <c r="L99">
        <v>-26.1</v>
      </c>
      <c r="M99">
        <v>170.3</v>
      </c>
      <c r="N99" t="s">
        <v>189</v>
      </c>
      <c r="O99" t="s">
        <v>190</v>
      </c>
      <c r="P99" s="2">
        <v>0.74</v>
      </c>
    </row>
    <row r="100" spans="1:16" x14ac:dyDescent="0.35">
      <c r="A100" s="1">
        <v>42298</v>
      </c>
      <c r="B100">
        <v>31.8</v>
      </c>
      <c r="C100">
        <v>83.5</v>
      </c>
      <c r="D100">
        <v>115.3</v>
      </c>
      <c r="E100">
        <v>32.9</v>
      </c>
      <c r="F100">
        <v>12.5</v>
      </c>
      <c r="G100">
        <v>160.69999999999999</v>
      </c>
      <c r="H100">
        <v>1.5</v>
      </c>
      <c r="I100">
        <v>159.30000000000001</v>
      </c>
      <c r="J100">
        <v>116.2</v>
      </c>
      <c r="K100">
        <v>88.5</v>
      </c>
      <c r="L100">
        <v>27.7</v>
      </c>
      <c r="M100">
        <v>187</v>
      </c>
      <c r="N100" t="s">
        <v>189</v>
      </c>
      <c r="O100" t="s">
        <v>191</v>
      </c>
      <c r="P100" s="2">
        <v>0.72</v>
      </c>
    </row>
    <row r="101" spans="1:16" x14ac:dyDescent="0.35">
      <c r="A101" s="1">
        <v>42305</v>
      </c>
      <c r="B101">
        <v>36.1</v>
      </c>
      <c r="C101">
        <v>95.3</v>
      </c>
      <c r="D101">
        <v>131.4</v>
      </c>
      <c r="E101">
        <v>32.799999999999997</v>
      </c>
      <c r="F101">
        <v>13.7</v>
      </c>
      <c r="G101">
        <v>177.9</v>
      </c>
      <c r="H101">
        <v>1.7</v>
      </c>
      <c r="I101">
        <v>176.2</v>
      </c>
      <c r="J101">
        <v>114.3</v>
      </c>
      <c r="K101">
        <v>103.7</v>
      </c>
      <c r="L101">
        <v>10.6</v>
      </c>
      <c r="M101">
        <v>186.8</v>
      </c>
      <c r="N101" t="s">
        <v>75</v>
      </c>
      <c r="O101" t="s">
        <v>78</v>
      </c>
      <c r="P101" s="2">
        <v>0.61</v>
      </c>
    </row>
    <row r="102" spans="1:16" x14ac:dyDescent="0.35">
      <c r="A102" s="1">
        <v>42312</v>
      </c>
      <c r="B102">
        <v>31.9</v>
      </c>
      <c r="C102">
        <v>83.5</v>
      </c>
      <c r="D102">
        <v>115.3</v>
      </c>
      <c r="E102">
        <v>61.3</v>
      </c>
      <c r="F102">
        <v>13.9</v>
      </c>
      <c r="G102">
        <v>190.5</v>
      </c>
      <c r="H102">
        <v>1.3</v>
      </c>
      <c r="I102">
        <v>189.2</v>
      </c>
      <c r="J102">
        <v>117.7</v>
      </c>
      <c r="K102">
        <v>116.2</v>
      </c>
      <c r="L102">
        <v>1.5</v>
      </c>
      <c r="M102">
        <v>190.8</v>
      </c>
      <c r="N102" t="s">
        <v>192</v>
      </c>
      <c r="O102" t="s">
        <v>193</v>
      </c>
      <c r="P102" s="2">
        <v>0.6</v>
      </c>
    </row>
    <row r="103" spans="1:16" x14ac:dyDescent="0.35">
      <c r="A103" s="1">
        <v>42319</v>
      </c>
      <c r="B103">
        <v>26.1</v>
      </c>
      <c r="C103">
        <v>68.599999999999994</v>
      </c>
      <c r="D103">
        <v>94.7</v>
      </c>
      <c r="E103">
        <v>61.9</v>
      </c>
      <c r="F103">
        <v>14.2</v>
      </c>
      <c r="G103">
        <v>170.9</v>
      </c>
      <c r="H103">
        <v>1.1000000000000001</v>
      </c>
      <c r="I103">
        <v>169.7</v>
      </c>
      <c r="J103">
        <v>108.9</v>
      </c>
      <c r="K103">
        <v>89.1</v>
      </c>
      <c r="L103">
        <v>19.8</v>
      </c>
      <c r="M103">
        <v>189.5</v>
      </c>
      <c r="N103" t="s">
        <v>80</v>
      </c>
      <c r="O103" t="s">
        <v>194</v>
      </c>
      <c r="P103" s="2">
        <v>0.56999999999999995</v>
      </c>
    </row>
    <row r="104" spans="1:16" x14ac:dyDescent="0.35">
      <c r="A104" s="1">
        <v>42326</v>
      </c>
      <c r="B104">
        <v>24.5</v>
      </c>
      <c r="C104">
        <v>59.2</v>
      </c>
      <c r="D104">
        <v>83.7</v>
      </c>
      <c r="E104">
        <v>61.3</v>
      </c>
      <c r="F104">
        <v>14.4</v>
      </c>
      <c r="G104">
        <v>159.4</v>
      </c>
      <c r="H104">
        <v>1</v>
      </c>
      <c r="I104">
        <v>158.4</v>
      </c>
      <c r="J104">
        <v>100.5</v>
      </c>
      <c r="K104">
        <v>77.099999999999994</v>
      </c>
      <c r="L104">
        <v>23.4</v>
      </c>
      <c r="M104">
        <v>181.8</v>
      </c>
      <c r="N104" t="s">
        <v>71</v>
      </c>
      <c r="O104" t="s">
        <v>195</v>
      </c>
      <c r="P104" s="2">
        <v>0.55000000000000004</v>
      </c>
    </row>
    <row r="105" spans="1:16" x14ac:dyDescent="0.35">
      <c r="A105" s="1">
        <v>42333</v>
      </c>
      <c r="B105">
        <v>33.799999999999997</v>
      </c>
      <c r="C105">
        <v>109.3</v>
      </c>
      <c r="D105">
        <v>143.19999999999999</v>
      </c>
      <c r="E105">
        <v>62.3</v>
      </c>
      <c r="F105">
        <v>14</v>
      </c>
      <c r="G105">
        <v>219.6</v>
      </c>
      <c r="H105">
        <v>0.5</v>
      </c>
      <c r="I105">
        <v>219</v>
      </c>
      <c r="J105">
        <v>88.6</v>
      </c>
      <c r="K105">
        <v>97.5</v>
      </c>
      <c r="L105">
        <v>-8.9</v>
      </c>
      <c r="M105">
        <v>210.1</v>
      </c>
      <c r="N105" t="s">
        <v>93</v>
      </c>
      <c r="O105" t="s">
        <v>196</v>
      </c>
      <c r="P105" s="2">
        <v>0.91</v>
      </c>
    </row>
    <row r="106" spans="1:16" x14ac:dyDescent="0.35">
      <c r="A106" s="1">
        <v>42340</v>
      </c>
      <c r="B106">
        <v>34.4</v>
      </c>
      <c r="C106">
        <v>98.3</v>
      </c>
      <c r="D106">
        <v>132.69999999999999</v>
      </c>
      <c r="E106">
        <v>62.1</v>
      </c>
      <c r="F106">
        <v>12.3</v>
      </c>
      <c r="G106">
        <v>207.1</v>
      </c>
      <c r="H106">
        <v>0.2</v>
      </c>
      <c r="I106">
        <v>206.9</v>
      </c>
      <c r="J106">
        <v>94.1</v>
      </c>
      <c r="K106">
        <v>99.8</v>
      </c>
      <c r="L106">
        <v>-5.7</v>
      </c>
      <c r="M106">
        <v>201.2</v>
      </c>
      <c r="N106" t="s">
        <v>197</v>
      </c>
      <c r="O106" t="s">
        <v>198</v>
      </c>
      <c r="P106" s="2">
        <v>0.89</v>
      </c>
    </row>
    <row r="107" spans="1:16" x14ac:dyDescent="0.35">
      <c r="A107" s="1">
        <v>42347</v>
      </c>
      <c r="B107">
        <v>31.2</v>
      </c>
      <c r="C107">
        <v>97.4</v>
      </c>
      <c r="D107">
        <v>128.5</v>
      </c>
      <c r="E107">
        <v>62.1</v>
      </c>
      <c r="F107">
        <v>13.8</v>
      </c>
      <c r="G107">
        <v>204.4</v>
      </c>
      <c r="H107">
        <v>2.6</v>
      </c>
      <c r="I107">
        <v>201.8</v>
      </c>
      <c r="J107">
        <v>106.4</v>
      </c>
      <c r="K107">
        <v>100</v>
      </c>
      <c r="L107">
        <v>6.5</v>
      </c>
      <c r="M107">
        <v>208.3</v>
      </c>
      <c r="N107" t="s">
        <v>199</v>
      </c>
      <c r="O107" t="s">
        <v>200</v>
      </c>
      <c r="P107" s="2">
        <v>0.75</v>
      </c>
    </row>
    <row r="108" spans="1:16" x14ac:dyDescent="0.35">
      <c r="A108" s="1">
        <v>42354</v>
      </c>
      <c r="B108">
        <v>26.7</v>
      </c>
      <c r="C108">
        <v>79.400000000000006</v>
      </c>
      <c r="D108">
        <v>106.1</v>
      </c>
      <c r="E108">
        <v>61.9</v>
      </c>
      <c r="F108">
        <v>13.8</v>
      </c>
      <c r="G108">
        <v>181.9</v>
      </c>
      <c r="H108">
        <v>2.2000000000000002</v>
      </c>
      <c r="I108">
        <v>179.6</v>
      </c>
      <c r="J108">
        <v>106.5</v>
      </c>
      <c r="K108">
        <v>81.099999999999994</v>
      </c>
      <c r="L108">
        <v>25.5</v>
      </c>
      <c r="M108">
        <v>205.1</v>
      </c>
      <c r="N108" t="s">
        <v>85</v>
      </c>
      <c r="O108" t="s">
        <v>201</v>
      </c>
      <c r="P108" s="2">
        <v>0.69</v>
      </c>
    </row>
    <row r="109" spans="1:16" x14ac:dyDescent="0.35">
      <c r="A109" s="1">
        <v>42361</v>
      </c>
      <c r="B109">
        <v>25.5</v>
      </c>
      <c r="C109">
        <v>33.299999999999997</v>
      </c>
      <c r="D109">
        <v>58.8</v>
      </c>
      <c r="E109">
        <v>63.3</v>
      </c>
      <c r="F109">
        <v>12.7</v>
      </c>
      <c r="G109">
        <v>134.69999999999999</v>
      </c>
      <c r="H109">
        <v>5.7</v>
      </c>
      <c r="I109">
        <v>129</v>
      </c>
      <c r="J109">
        <v>115.6</v>
      </c>
      <c r="K109">
        <v>65</v>
      </c>
      <c r="L109">
        <v>50.7</v>
      </c>
      <c r="M109">
        <v>179.7</v>
      </c>
      <c r="N109" t="s">
        <v>85</v>
      </c>
      <c r="O109" t="s">
        <v>202</v>
      </c>
      <c r="P109" s="2">
        <v>0.66</v>
      </c>
    </row>
    <row r="110" spans="1:16" x14ac:dyDescent="0.35">
      <c r="A110" s="1">
        <v>42368</v>
      </c>
      <c r="B110">
        <v>20.5</v>
      </c>
      <c r="C110">
        <v>24.5</v>
      </c>
      <c r="D110">
        <v>45</v>
      </c>
      <c r="E110">
        <v>71.099999999999994</v>
      </c>
      <c r="F110">
        <v>12.3</v>
      </c>
      <c r="G110">
        <v>128.4</v>
      </c>
      <c r="H110">
        <v>6.6</v>
      </c>
      <c r="I110">
        <v>121.7</v>
      </c>
      <c r="J110">
        <v>108</v>
      </c>
      <c r="K110">
        <v>53.7</v>
      </c>
      <c r="L110">
        <v>54.3</v>
      </c>
      <c r="M110">
        <v>176</v>
      </c>
      <c r="N110" t="s">
        <v>83</v>
      </c>
      <c r="O110" t="s">
        <v>203</v>
      </c>
      <c r="P110" s="2">
        <v>0.55000000000000004</v>
      </c>
    </row>
    <row r="111" spans="1:16" x14ac:dyDescent="0.35">
      <c r="A111" s="1">
        <v>41640</v>
      </c>
      <c r="B111">
        <v>28.6</v>
      </c>
      <c r="C111">
        <v>20.8</v>
      </c>
      <c r="D111">
        <v>49.4</v>
      </c>
      <c r="E111">
        <v>80.099999999999994</v>
      </c>
      <c r="F111">
        <v>10.199999999999999</v>
      </c>
      <c r="G111">
        <v>139.80000000000001</v>
      </c>
      <c r="H111">
        <v>12.3</v>
      </c>
      <c r="I111">
        <v>127.5</v>
      </c>
      <c r="J111">
        <v>95.1</v>
      </c>
      <c r="K111">
        <v>61.4</v>
      </c>
      <c r="L111">
        <v>33.700000000000003</v>
      </c>
      <c r="M111">
        <v>161.1</v>
      </c>
      <c r="N111" t="s">
        <v>1</v>
      </c>
      <c r="O111">
        <v>807</v>
      </c>
      <c r="P111" s="2">
        <v>1.03</v>
      </c>
    </row>
    <row r="112" spans="1:16" x14ac:dyDescent="0.35">
      <c r="A112" s="1">
        <v>41647</v>
      </c>
      <c r="B112">
        <v>32.6</v>
      </c>
      <c r="C112">
        <v>52.3</v>
      </c>
      <c r="D112">
        <v>84.9</v>
      </c>
      <c r="E112">
        <v>79.7</v>
      </c>
      <c r="F112">
        <v>10.199999999999999</v>
      </c>
      <c r="G112">
        <v>174.8</v>
      </c>
      <c r="H112">
        <v>1.2</v>
      </c>
      <c r="I112">
        <v>173.6</v>
      </c>
      <c r="J112">
        <v>122.8</v>
      </c>
      <c r="K112">
        <v>98.6</v>
      </c>
      <c r="L112">
        <v>24.1</v>
      </c>
      <c r="M112">
        <v>197.8</v>
      </c>
      <c r="N112" t="s">
        <v>167</v>
      </c>
      <c r="O112">
        <v>847</v>
      </c>
      <c r="P112" s="2">
        <v>1.08</v>
      </c>
    </row>
    <row r="113" spans="1:16" x14ac:dyDescent="0.35">
      <c r="A113" s="1">
        <v>41654</v>
      </c>
      <c r="B113">
        <v>35.1</v>
      </c>
      <c r="C113">
        <v>59.1</v>
      </c>
      <c r="D113">
        <v>94.2</v>
      </c>
      <c r="E113">
        <v>80</v>
      </c>
      <c r="F113">
        <v>9.9</v>
      </c>
      <c r="G113">
        <v>184.1</v>
      </c>
      <c r="H113">
        <v>0.9</v>
      </c>
      <c r="I113">
        <v>183.2</v>
      </c>
      <c r="J113">
        <v>118.2</v>
      </c>
      <c r="K113">
        <v>94.5</v>
      </c>
      <c r="L113">
        <v>23.7</v>
      </c>
      <c r="M113">
        <v>206.9</v>
      </c>
      <c r="N113" t="s">
        <v>5</v>
      </c>
      <c r="O113">
        <v>849</v>
      </c>
      <c r="P113" s="2">
        <v>1.0900000000000001</v>
      </c>
    </row>
    <row r="114" spans="1:16" x14ac:dyDescent="0.35">
      <c r="A114" s="1">
        <v>41661</v>
      </c>
      <c r="B114">
        <v>34.5</v>
      </c>
      <c r="C114">
        <v>57.6</v>
      </c>
      <c r="D114">
        <v>92.2</v>
      </c>
      <c r="E114">
        <v>79.900000000000006</v>
      </c>
      <c r="F114">
        <v>10.6</v>
      </c>
      <c r="G114">
        <v>182.7</v>
      </c>
      <c r="H114">
        <v>2.6</v>
      </c>
      <c r="I114">
        <v>180.1</v>
      </c>
      <c r="J114">
        <v>121.4</v>
      </c>
      <c r="K114">
        <v>93.4</v>
      </c>
      <c r="L114">
        <v>28</v>
      </c>
      <c r="M114">
        <v>208.1</v>
      </c>
      <c r="N114" t="s">
        <v>1</v>
      </c>
      <c r="O114">
        <v>774</v>
      </c>
      <c r="P114" s="2">
        <v>0.99</v>
      </c>
    </row>
    <row r="115" spans="1:16" x14ac:dyDescent="0.35">
      <c r="A115" s="1">
        <v>41668</v>
      </c>
      <c r="B115">
        <v>28.5</v>
      </c>
      <c r="C115">
        <v>76.7</v>
      </c>
      <c r="D115">
        <v>105.1</v>
      </c>
      <c r="E115">
        <v>80.099999999999994</v>
      </c>
      <c r="F115">
        <v>9.9</v>
      </c>
      <c r="G115">
        <v>195.1</v>
      </c>
      <c r="H115">
        <v>0.5</v>
      </c>
      <c r="I115">
        <v>194.6</v>
      </c>
      <c r="J115">
        <v>115.4</v>
      </c>
      <c r="K115">
        <v>95.9</v>
      </c>
      <c r="L115">
        <v>19.5</v>
      </c>
      <c r="M115">
        <v>214.1</v>
      </c>
      <c r="N115" t="s">
        <v>2</v>
      </c>
      <c r="O115">
        <v>732</v>
      </c>
      <c r="P115" s="2">
        <v>0.94</v>
      </c>
    </row>
    <row r="116" spans="1:16" x14ac:dyDescent="0.35">
      <c r="A116" s="1">
        <v>41675</v>
      </c>
      <c r="B116">
        <v>33.6</v>
      </c>
      <c r="C116">
        <v>76.3</v>
      </c>
      <c r="D116">
        <v>109.8</v>
      </c>
      <c r="E116">
        <v>79.8</v>
      </c>
      <c r="F116">
        <v>10.8</v>
      </c>
      <c r="G116">
        <v>200.5</v>
      </c>
      <c r="H116">
        <v>2.8</v>
      </c>
      <c r="I116">
        <v>197.7</v>
      </c>
      <c r="J116">
        <v>119.6</v>
      </c>
      <c r="K116">
        <v>104.7</v>
      </c>
      <c r="L116">
        <v>14.9</v>
      </c>
      <c r="M116">
        <v>212.6</v>
      </c>
      <c r="N116" t="s">
        <v>1</v>
      </c>
      <c r="O116">
        <v>647</v>
      </c>
      <c r="P116" s="2">
        <v>0.8</v>
      </c>
    </row>
    <row r="117" spans="1:16" x14ac:dyDescent="0.35">
      <c r="A117" s="1">
        <v>41682</v>
      </c>
      <c r="B117">
        <v>32.299999999999997</v>
      </c>
      <c r="C117">
        <v>65.3</v>
      </c>
      <c r="D117">
        <v>97.7</v>
      </c>
      <c r="E117">
        <v>79.900000000000006</v>
      </c>
      <c r="F117">
        <v>11.1</v>
      </c>
      <c r="G117">
        <v>188.6</v>
      </c>
      <c r="H117">
        <v>3.4</v>
      </c>
      <c r="I117">
        <v>185.2</v>
      </c>
      <c r="J117">
        <v>111.8</v>
      </c>
      <c r="K117">
        <v>92.6</v>
      </c>
      <c r="L117">
        <v>19.2</v>
      </c>
      <c r="M117">
        <v>204.5</v>
      </c>
      <c r="N117" t="s">
        <v>4</v>
      </c>
      <c r="O117">
        <v>757</v>
      </c>
      <c r="P117" s="2">
        <v>0.93</v>
      </c>
    </row>
    <row r="118" spans="1:16" x14ac:dyDescent="0.35">
      <c r="A118" s="1">
        <v>41689</v>
      </c>
      <c r="B118">
        <v>31.1</v>
      </c>
      <c r="C118">
        <v>71.900000000000006</v>
      </c>
      <c r="D118">
        <v>103</v>
      </c>
      <c r="E118">
        <v>79.900000000000006</v>
      </c>
      <c r="F118">
        <v>10.8</v>
      </c>
      <c r="G118">
        <v>193.6</v>
      </c>
      <c r="H118">
        <v>2.6</v>
      </c>
      <c r="I118">
        <v>191</v>
      </c>
      <c r="J118">
        <v>109.4</v>
      </c>
      <c r="K118">
        <v>93.9</v>
      </c>
      <c r="L118">
        <v>15.5</v>
      </c>
      <c r="M118">
        <v>206.5</v>
      </c>
      <c r="N118" t="s">
        <v>3</v>
      </c>
      <c r="O118">
        <v>868</v>
      </c>
      <c r="P118" s="2">
        <v>1.07</v>
      </c>
    </row>
    <row r="119" spans="1:16" x14ac:dyDescent="0.35">
      <c r="A119" s="1">
        <v>41696</v>
      </c>
      <c r="B119">
        <v>36.700000000000003</v>
      </c>
      <c r="C119">
        <v>75.2</v>
      </c>
      <c r="D119">
        <v>112</v>
      </c>
      <c r="E119">
        <v>79.7</v>
      </c>
      <c r="F119">
        <v>10.9</v>
      </c>
      <c r="G119">
        <v>202.6</v>
      </c>
      <c r="H119">
        <v>2</v>
      </c>
      <c r="I119">
        <v>200.6</v>
      </c>
      <c r="J119">
        <v>101.2</v>
      </c>
      <c r="K119">
        <v>99</v>
      </c>
      <c r="L119">
        <v>2.2000000000000002</v>
      </c>
      <c r="M119">
        <v>202.8</v>
      </c>
      <c r="N119" t="s">
        <v>4</v>
      </c>
      <c r="O119">
        <v>719</v>
      </c>
      <c r="P119" s="2">
        <v>0.88</v>
      </c>
    </row>
    <row r="120" spans="1:16" x14ac:dyDescent="0.35">
      <c r="A120" s="1">
        <v>41703</v>
      </c>
      <c r="B120">
        <v>27.5</v>
      </c>
      <c r="C120">
        <v>75.099999999999994</v>
      </c>
      <c r="D120">
        <v>102.6</v>
      </c>
      <c r="E120">
        <v>79.7</v>
      </c>
      <c r="F120">
        <v>10.6</v>
      </c>
      <c r="G120">
        <v>192.9</v>
      </c>
      <c r="H120">
        <v>0.5</v>
      </c>
      <c r="I120">
        <v>192.5</v>
      </c>
      <c r="J120">
        <v>110.7</v>
      </c>
      <c r="K120">
        <v>100.9</v>
      </c>
      <c r="L120">
        <v>9.9</v>
      </c>
      <c r="M120">
        <v>202.3</v>
      </c>
      <c r="N120" t="s">
        <v>3</v>
      </c>
      <c r="O120">
        <v>720</v>
      </c>
      <c r="P120" s="2">
        <v>0.82</v>
      </c>
    </row>
    <row r="121" spans="1:16" x14ac:dyDescent="0.35">
      <c r="A121" s="1">
        <v>41710</v>
      </c>
      <c r="B121">
        <v>28.9</v>
      </c>
      <c r="C121">
        <v>61.1</v>
      </c>
      <c r="D121">
        <v>90</v>
      </c>
      <c r="E121">
        <v>79.599999999999994</v>
      </c>
      <c r="F121">
        <v>11</v>
      </c>
      <c r="G121">
        <v>180.6</v>
      </c>
      <c r="H121">
        <v>2.2999999999999998</v>
      </c>
      <c r="I121">
        <v>178.3</v>
      </c>
      <c r="J121">
        <v>115.2</v>
      </c>
      <c r="K121">
        <v>104.8</v>
      </c>
      <c r="L121">
        <v>10.4</v>
      </c>
      <c r="M121">
        <v>188.7</v>
      </c>
      <c r="N121" t="s">
        <v>167</v>
      </c>
      <c r="O121">
        <v>654</v>
      </c>
      <c r="P121" s="2">
        <v>0.75</v>
      </c>
    </row>
    <row r="122" spans="1:16" x14ac:dyDescent="0.35">
      <c r="A122" s="1">
        <v>41717</v>
      </c>
      <c r="B122">
        <v>34.799999999999997</v>
      </c>
      <c r="C122">
        <v>48.3</v>
      </c>
      <c r="D122">
        <v>83.1</v>
      </c>
      <c r="E122">
        <v>79.2</v>
      </c>
      <c r="F122">
        <v>10.8</v>
      </c>
      <c r="G122">
        <v>173.1</v>
      </c>
      <c r="H122">
        <v>3.9</v>
      </c>
      <c r="I122">
        <v>169.2</v>
      </c>
      <c r="J122">
        <v>105.9</v>
      </c>
      <c r="K122">
        <v>98.5</v>
      </c>
      <c r="L122">
        <v>7.4</v>
      </c>
      <c r="M122">
        <v>176.6</v>
      </c>
      <c r="N122" t="s">
        <v>8</v>
      </c>
      <c r="O122">
        <v>621</v>
      </c>
      <c r="P122" s="2">
        <v>0.71</v>
      </c>
    </row>
    <row r="123" spans="1:16" x14ac:dyDescent="0.35">
      <c r="A123" s="1">
        <v>41724</v>
      </c>
      <c r="B123">
        <v>36.9</v>
      </c>
      <c r="C123">
        <v>94.1</v>
      </c>
      <c r="D123">
        <v>131</v>
      </c>
      <c r="E123">
        <v>79.900000000000006</v>
      </c>
      <c r="F123">
        <v>10.6</v>
      </c>
      <c r="G123">
        <v>221.5</v>
      </c>
      <c r="H123">
        <v>0.2</v>
      </c>
      <c r="I123">
        <v>221.3</v>
      </c>
      <c r="J123">
        <v>89.4</v>
      </c>
      <c r="K123">
        <v>114</v>
      </c>
      <c r="L123">
        <v>-24.5</v>
      </c>
      <c r="M123">
        <v>196.7</v>
      </c>
      <c r="N123" t="s">
        <v>0</v>
      </c>
      <c r="O123">
        <v>828</v>
      </c>
      <c r="P123" s="2">
        <v>0.94</v>
      </c>
    </row>
    <row r="124" spans="1:16" x14ac:dyDescent="0.35">
      <c r="A124" s="1">
        <v>41731</v>
      </c>
      <c r="B124">
        <v>36.1</v>
      </c>
      <c r="C124">
        <v>63.4</v>
      </c>
      <c r="D124">
        <v>99.5</v>
      </c>
      <c r="E124">
        <v>70.5</v>
      </c>
      <c r="F124">
        <v>10.199999999999999</v>
      </c>
      <c r="G124">
        <v>180.2</v>
      </c>
      <c r="H124">
        <v>2</v>
      </c>
      <c r="I124">
        <v>178.1</v>
      </c>
      <c r="J124">
        <v>107.5</v>
      </c>
      <c r="K124">
        <v>108.2</v>
      </c>
      <c r="L124">
        <v>-0.7</v>
      </c>
      <c r="M124">
        <v>177.4</v>
      </c>
      <c r="N124" t="s">
        <v>11</v>
      </c>
      <c r="O124">
        <v>689</v>
      </c>
      <c r="P124" s="2">
        <v>0.67</v>
      </c>
    </row>
    <row r="125" spans="1:16" x14ac:dyDescent="0.35">
      <c r="A125" s="1">
        <v>41738</v>
      </c>
      <c r="B125">
        <v>44.5</v>
      </c>
      <c r="C125">
        <v>63.7</v>
      </c>
      <c r="D125">
        <v>108.3</v>
      </c>
      <c r="E125">
        <v>70.7</v>
      </c>
      <c r="F125">
        <v>10.6</v>
      </c>
      <c r="G125">
        <v>189.6</v>
      </c>
      <c r="H125">
        <v>2.9</v>
      </c>
      <c r="I125">
        <v>186.6</v>
      </c>
      <c r="J125">
        <v>100.9</v>
      </c>
      <c r="K125">
        <v>112.6</v>
      </c>
      <c r="L125">
        <v>-11.7</v>
      </c>
      <c r="M125">
        <v>175</v>
      </c>
      <c r="N125" t="s">
        <v>9</v>
      </c>
      <c r="O125">
        <v>773</v>
      </c>
      <c r="P125" s="2">
        <v>0.75</v>
      </c>
    </row>
    <row r="126" spans="1:16" x14ac:dyDescent="0.35">
      <c r="A126" s="1">
        <v>41745</v>
      </c>
      <c r="B126">
        <v>42.1</v>
      </c>
      <c r="C126">
        <v>69.400000000000006</v>
      </c>
      <c r="D126">
        <v>111.4</v>
      </c>
      <c r="E126">
        <v>78.900000000000006</v>
      </c>
      <c r="F126">
        <v>10.5</v>
      </c>
      <c r="G126">
        <v>200.8</v>
      </c>
      <c r="H126">
        <v>0.5</v>
      </c>
      <c r="I126">
        <v>200.3</v>
      </c>
      <c r="J126">
        <v>93.4</v>
      </c>
      <c r="K126">
        <v>119.7</v>
      </c>
      <c r="L126">
        <v>-26.3</v>
      </c>
      <c r="M126">
        <v>174.1</v>
      </c>
      <c r="N126" t="s">
        <v>168</v>
      </c>
      <c r="O126">
        <v>671</v>
      </c>
      <c r="P126" s="2">
        <v>0.65</v>
      </c>
    </row>
    <row r="127" spans="1:16" x14ac:dyDescent="0.35">
      <c r="A127" s="1">
        <v>41752</v>
      </c>
      <c r="B127">
        <v>37.799999999999997</v>
      </c>
      <c r="C127">
        <v>62.7</v>
      </c>
      <c r="D127">
        <v>100.5</v>
      </c>
      <c r="E127">
        <v>78.900000000000006</v>
      </c>
      <c r="F127">
        <v>10.6</v>
      </c>
      <c r="G127">
        <v>190.1</v>
      </c>
      <c r="H127">
        <v>0.9</v>
      </c>
      <c r="I127">
        <v>189.2</v>
      </c>
      <c r="J127">
        <v>83.6</v>
      </c>
      <c r="K127">
        <v>106.5</v>
      </c>
      <c r="L127">
        <v>-22.9</v>
      </c>
      <c r="M127">
        <v>166.3</v>
      </c>
      <c r="N127" t="s">
        <v>12</v>
      </c>
      <c r="O127">
        <v>624</v>
      </c>
      <c r="P127" s="2">
        <v>0.6</v>
      </c>
    </row>
    <row r="128" spans="1:16" x14ac:dyDescent="0.35">
      <c r="A128" s="1">
        <v>41759</v>
      </c>
      <c r="B128">
        <v>49.4</v>
      </c>
      <c r="C128">
        <v>49.6</v>
      </c>
      <c r="D128">
        <v>99</v>
      </c>
      <c r="E128">
        <v>79.400000000000006</v>
      </c>
      <c r="F128">
        <v>10.6</v>
      </c>
      <c r="G128">
        <v>189</v>
      </c>
      <c r="H128">
        <v>2</v>
      </c>
      <c r="I128">
        <v>187.1</v>
      </c>
      <c r="J128">
        <v>78.8</v>
      </c>
      <c r="K128">
        <v>90.2</v>
      </c>
      <c r="L128">
        <v>-11.4</v>
      </c>
      <c r="M128">
        <v>175.6</v>
      </c>
      <c r="N128" t="s">
        <v>9</v>
      </c>
      <c r="O128">
        <v>1015</v>
      </c>
      <c r="P128" s="2">
        <v>0.98</v>
      </c>
    </row>
    <row r="129" spans="1:16" x14ac:dyDescent="0.35">
      <c r="A129" s="1">
        <v>41766</v>
      </c>
      <c r="B129">
        <v>55.4</v>
      </c>
      <c r="C129">
        <v>66</v>
      </c>
      <c r="D129">
        <v>121.4</v>
      </c>
      <c r="E129">
        <v>79.2</v>
      </c>
      <c r="F129">
        <v>10.199999999999999</v>
      </c>
      <c r="G129">
        <v>210.8</v>
      </c>
      <c r="H129">
        <v>1.7</v>
      </c>
      <c r="I129">
        <v>209.1</v>
      </c>
      <c r="J129">
        <v>90.1</v>
      </c>
      <c r="K129">
        <v>125.2</v>
      </c>
      <c r="L129">
        <v>-35.1</v>
      </c>
      <c r="M129">
        <v>174</v>
      </c>
      <c r="N129" t="s">
        <v>11</v>
      </c>
      <c r="O129">
        <v>1067</v>
      </c>
      <c r="P129" s="2">
        <v>0.86</v>
      </c>
    </row>
    <row r="130" spans="1:16" x14ac:dyDescent="0.35">
      <c r="A130" s="1">
        <v>41773</v>
      </c>
      <c r="B130">
        <v>54.1</v>
      </c>
      <c r="C130">
        <v>58</v>
      </c>
      <c r="D130">
        <v>112.2</v>
      </c>
      <c r="E130">
        <v>79.5</v>
      </c>
      <c r="F130">
        <v>10.5</v>
      </c>
      <c r="G130">
        <v>202.2</v>
      </c>
      <c r="H130">
        <v>2.6</v>
      </c>
      <c r="I130">
        <v>199.6</v>
      </c>
      <c r="J130">
        <v>99.1</v>
      </c>
      <c r="K130">
        <v>122.1</v>
      </c>
      <c r="L130">
        <v>-23</v>
      </c>
      <c r="M130">
        <v>176.6</v>
      </c>
      <c r="N130" t="s">
        <v>167</v>
      </c>
      <c r="O130">
        <v>1182</v>
      </c>
      <c r="P130" s="2">
        <v>0.95</v>
      </c>
    </row>
    <row r="131" spans="1:16" x14ac:dyDescent="0.35">
      <c r="A131" s="1">
        <v>41780</v>
      </c>
      <c r="B131">
        <v>54.5</v>
      </c>
      <c r="C131">
        <v>72.400000000000006</v>
      </c>
      <c r="D131">
        <v>126.9</v>
      </c>
      <c r="E131">
        <v>78.400000000000006</v>
      </c>
      <c r="F131">
        <v>10.1</v>
      </c>
      <c r="G131">
        <v>215.4</v>
      </c>
      <c r="H131">
        <v>2.2999999999999998</v>
      </c>
      <c r="I131">
        <v>213.1</v>
      </c>
      <c r="J131">
        <v>92.6</v>
      </c>
      <c r="K131">
        <v>142.6</v>
      </c>
      <c r="L131">
        <v>-50</v>
      </c>
      <c r="M131">
        <v>163.1</v>
      </c>
      <c r="N131" t="s">
        <v>204</v>
      </c>
      <c r="O131">
        <v>976</v>
      </c>
      <c r="P131" s="2">
        <v>0.78</v>
      </c>
    </row>
    <row r="132" spans="1:16" x14ac:dyDescent="0.35">
      <c r="A132" s="1">
        <v>41787</v>
      </c>
      <c r="B132">
        <v>66.099999999999994</v>
      </c>
      <c r="C132">
        <v>82.5</v>
      </c>
      <c r="D132">
        <v>148.5</v>
      </c>
      <c r="E132">
        <v>79</v>
      </c>
      <c r="F132">
        <v>9.9</v>
      </c>
      <c r="G132">
        <v>237.5</v>
      </c>
      <c r="H132">
        <v>5.4</v>
      </c>
      <c r="I132">
        <v>232</v>
      </c>
      <c r="J132">
        <v>96.6</v>
      </c>
      <c r="K132">
        <v>164.1</v>
      </c>
      <c r="L132">
        <v>-67.5</v>
      </c>
      <c r="M132">
        <v>164.6</v>
      </c>
      <c r="N132" t="s">
        <v>169</v>
      </c>
      <c r="O132">
        <v>1319</v>
      </c>
      <c r="P132" s="2">
        <v>1.06</v>
      </c>
    </row>
    <row r="133" spans="1:16" x14ac:dyDescent="0.35">
      <c r="A133" s="1">
        <v>41794</v>
      </c>
      <c r="B133">
        <v>62.4</v>
      </c>
      <c r="C133">
        <v>77.8</v>
      </c>
      <c r="D133">
        <v>140.19999999999999</v>
      </c>
      <c r="E133">
        <v>73.5</v>
      </c>
      <c r="F133">
        <v>9.9</v>
      </c>
      <c r="G133">
        <v>223.6</v>
      </c>
      <c r="H133">
        <v>2.9</v>
      </c>
      <c r="I133">
        <v>220.7</v>
      </c>
      <c r="J133">
        <v>92.5</v>
      </c>
      <c r="K133">
        <v>145.69999999999999</v>
      </c>
      <c r="L133">
        <v>-53.1</v>
      </c>
      <c r="M133">
        <v>167.6</v>
      </c>
      <c r="N133" t="s">
        <v>169</v>
      </c>
      <c r="O133">
        <v>927</v>
      </c>
      <c r="P133" s="2">
        <v>0.62</v>
      </c>
    </row>
    <row r="134" spans="1:16" x14ac:dyDescent="0.35">
      <c r="A134" s="1">
        <v>41801</v>
      </c>
      <c r="B134">
        <v>67.2</v>
      </c>
      <c r="C134">
        <v>85.5</v>
      </c>
      <c r="D134">
        <v>152.69999999999999</v>
      </c>
      <c r="E134">
        <v>53.5</v>
      </c>
      <c r="F134">
        <v>9.9</v>
      </c>
      <c r="G134">
        <v>216.1</v>
      </c>
      <c r="H134">
        <v>8.5</v>
      </c>
      <c r="I134">
        <v>207.6</v>
      </c>
      <c r="J134">
        <v>89.4</v>
      </c>
      <c r="K134">
        <v>129</v>
      </c>
      <c r="L134">
        <v>-39.700000000000003</v>
      </c>
      <c r="M134">
        <v>168</v>
      </c>
      <c r="N134" t="s">
        <v>205</v>
      </c>
      <c r="O134">
        <v>924</v>
      </c>
      <c r="P134" s="2">
        <v>0.62</v>
      </c>
    </row>
    <row r="135" spans="1:16" x14ac:dyDescent="0.35">
      <c r="A135" s="1">
        <v>41808</v>
      </c>
      <c r="B135">
        <v>60.2</v>
      </c>
      <c r="C135">
        <v>67.8</v>
      </c>
      <c r="D135">
        <v>128</v>
      </c>
      <c r="E135">
        <v>45.8</v>
      </c>
      <c r="F135">
        <v>10.1</v>
      </c>
      <c r="G135">
        <v>183.9</v>
      </c>
      <c r="H135">
        <v>4.9000000000000004</v>
      </c>
      <c r="I135">
        <v>179.1</v>
      </c>
      <c r="J135">
        <v>96.1</v>
      </c>
      <c r="K135">
        <v>111.1</v>
      </c>
      <c r="L135">
        <v>-15</v>
      </c>
      <c r="M135">
        <v>164</v>
      </c>
      <c r="N135" t="s">
        <v>172</v>
      </c>
      <c r="O135">
        <v>826</v>
      </c>
      <c r="P135" s="2">
        <v>0.55000000000000004</v>
      </c>
    </row>
    <row r="136" spans="1:16" x14ac:dyDescent="0.35">
      <c r="A136" s="1">
        <v>41815</v>
      </c>
      <c r="B136">
        <v>71.8</v>
      </c>
      <c r="C136">
        <v>86</v>
      </c>
      <c r="D136">
        <v>157.80000000000001</v>
      </c>
      <c r="E136">
        <v>45.8</v>
      </c>
      <c r="F136">
        <v>10.6</v>
      </c>
      <c r="G136">
        <v>214.2</v>
      </c>
      <c r="H136">
        <v>7.1</v>
      </c>
      <c r="I136">
        <v>207.1</v>
      </c>
      <c r="J136">
        <v>84.1</v>
      </c>
      <c r="K136">
        <v>125.7</v>
      </c>
      <c r="L136">
        <v>-41.6</v>
      </c>
      <c r="M136">
        <v>165.5</v>
      </c>
      <c r="N136" t="s">
        <v>206</v>
      </c>
      <c r="O136">
        <v>924</v>
      </c>
      <c r="P136" s="2">
        <v>0.62</v>
      </c>
    </row>
    <row r="137" spans="1:16" x14ac:dyDescent="0.35">
      <c r="A137" s="1">
        <v>41822</v>
      </c>
      <c r="B137">
        <v>67.3</v>
      </c>
      <c r="C137">
        <v>74.7</v>
      </c>
      <c r="D137">
        <v>142</v>
      </c>
      <c r="E137">
        <v>50.6</v>
      </c>
      <c r="F137">
        <v>10.5</v>
      </c>
      <c r="G137">
        <v>203.1</v>
      </c>
      <c r="H137">
        <v>5.7</v>
      </c>
      <c r="I137">
        <v>197.4</v>
      </c>
      <c r="J137">
        <v>91.4</v>
      </c>
      <c r="K137">
        <v>119.5</v>
      </c>
      <c r="L137">
        <v>-28.1</v>
      </c>
      <c r="M137">
        <v>169.3</v>
      </c>
      <c r="N137" t="s">
        <v>12</v>
      </c>
      <c r="O137">
        <v>1025</v>
      </c>
      <c r="P137" s="2">
        <v>0.72</v>
      </c>
    </row>
    <row r="138" spans="1:16" x14ac:dyDescent="0.35">
      <c r="A138" s="1">
        <v>41829</v>
      </c>
      <c r="B138">
        <v>74.2</v>
      </c>
      <c r="C138">
        <v>73.400000000000006</v>
      </c>
      <c r="D138">
        <v>147.6</v>
      </c>
      <c r="E138">
        <v>70.7</v>
      </c>
      <c r="F138">
        <v>10.7</v>
      </c>
      <c r="G138">
        <v>229</v>
      </c>
      <c r="H138">
        <v>7.1</v>
      </c>
      <c r="I138">
        <v>221.8</v>
      </c>
      <c r="J138">
        <v>90.7</v>
      </c>
      <c r="K138">
        <v>147.19999999999999</v>
      </c>
      <c r="L138">
        <v>-56.5</v>
      </c>
      <c r="M138">
        <v>165.4</v>
      </c>
      <c r="N138" t="s">
        <v>7</v>
      </c>
      <c r="O138">
        <v>1543</v>
      </c>
      <c r="P138" s="2">
        <v>1.0900000000000001</v>
      </c>
    </row>
    <row r="139" spans="1:16" x14ac:dyDescent="0.35">
      <c r="A139" s="1">
        <v>41836</v>
      </c>
      <c r="B139">
        <v>73.8</v>
      </c>
      <c r="C139">
        <v>80.2</v>
      </c>
      <c r="D139">
        <v>154</v>
      </c>
      <c r="E139">
        <v>76</v>
      </c>
      <c r="F139">
        <v>11</v>
      </c>
      <c r="G139">
        <v>241</v>
      </c>
      <c r="H139">
        <v>3.5</v>
      </c>
      <c r="I139">
        <v>237.5</v>
      </c>
      <c r="J139">
        <v>80.400000000000006</v>
      </c>
      <c r="K139">
        <v>161.19999999999999</v>
      </c>
      <c r="L139">
        <v>-80.8</v>
      </c>
      <c r="M139">
        <v>156.69999999999999</v>
      </c>
      <c r="N139" t="s">
        <v>204</v>
      </c>
      <c r="O139">
        <v>1878</v>
      </c>
      <c r="P139" s="2">
        <v>1.33</v>
      </c>
    </row>
    <row r="140" spans="1:16" x14ac:dyDescent="0.35">
      <c r="A140" s="1">
        <v>41843</v>
      </c>
      <c r="B140">
        <v>77</v>
      </c>
      <c r="C140">
        <v>66.2</v>
      </c>
      <c r="D140">
        <v>143.1</v>
      </c>
      <c r="E140">
        <v>76.900000000000006</v>
      </c>
      <c r="F140">
        <v>10.5</v>
      </c>
      <c r="G140">
        <v>230.6</v>
      </c>
      <c r="H140">
        <v>8.5</v>
      </c>
      <c r="I140">
        <v>222.1</v>
      </c>
      <c r="J140">
        <v>92.4</v>
      </c>
      <c r="K140">
        <v>159.1</v>
      </c>
      <c r="L140">
        <v>-66.7</v>
      </c>
      <c r="M140">
        <v>155.4</v>
      </c>
      <c r="N140" t="s">
        <v>171</v>
      </c>
      <c r="O140">
        <v>2166</v>
      </c>
      <c r="P140" s="2">
        <v>1.53</v>
      </c>
    </row>
    <row r="141" spans="1:16" x14ac:dyDescent="0.35">
      <c r="A141" s="1">
        <v>41850</v>
      </c>
      <c r="B141">
        <v>76.8</v>
      </c>
      <c r="C141">
        <v>76.599999999999994</v>
      </c>
      <c r="D141">
        <v>153.4</v>
      </c>
      <c r="E141">
        <v>77</v>
      </c>
      <c r="F141">
        <v>10.7</v>
      </c>
      <c r="G141">
        <v>241.1</v>
      </c>
      <c r="H141">
        <v>9.3000000000000007</v>
      </c>
      <c r="I141">
        <v>231.8</v>
      </c>
      <c r="J141">
        <v>78.900000000000006</v>
      </c>
      <c r="K141">
        <v>161.69999999999999</v>
      </c>
      <c r="L141">
        <v>-82.8</v>
      </c>
      <c r="M141">
        <v>149</v>
      </c>
      <c r="N141" t="s">
        <v>172</v>
      </c>
      <c r="O141">
        <v>2036</v>
      </c>
      <c r="P141" s="2">
        <v>1.44</v>
      </c>
    </row>
    <row r="142" spans="1:16" x14ac:dyDescent="0.35">
      <c r="A142" s="1">
        <v>41857</v>
      </c>
      <c r="B142">
        <v>70</v>
      </c>
      <c r="C142">
        <v>65.400000000000006</v>
      </c>
      <c r="D142">
        <v>135.4</v>
      </c>
      <c r="E142">
        <v>76.5</v>
      </c>
      <c r="F142">
        <v>10.6</v>
      </c>
      <c r="G142">
        <v>222.5</v>
      </c>
      <c r="H142">
        <v>6.5</v>
      </c>
      <c r="I142">
        <v>215.9</v>
      </c>
      <c r="J142">
        <v>85.4</v>
      </c>
      <c r="K142">
        <v>156.4</v>
      </c>
      <c r="L142">
        <v>-70.900000000000006</v>
      </c>
      <c r="M142">
        <v>145</v>
      </c>
      <c r="N142" t="s">
        <v>206</v>
      </c>
      <c r="O142">
        <v>1944</v>
      </c>
      <c r="P142" s="2">
        <v>1.61</v>
      </c>
    </row>
    <row r="143" spans="1:16" x14ac:dyDescent="0.35">
      <c r="A143" s="1">
        <v>41864</v>
      </c>
      <c r="B143">
        <v>75.5</v>
      </c>
      <c r="C143">
        <v>92.7</v>
      </c>
      <c r="D143">
        <v>168.3</v>
      </c>
      <c r="E143">
        <v>32.4</v>
      </c>
      <c r="F143">
        <v>10.4</v>
      </c>
      <c r="G143">
        <v>211</v>
      </c>
      <c r="H143">
        <v>8</v>
      </c>
      <c r="I143">
        <v>203.1</v>
      </c>
      <c r="J143">
        <v>88.9</v>
      </c>
      <c r="K143">
        <v>132</v>
      </c>
      <c r="L143">
        <v>-43.1</v>
      </c>
      <c r="M143">
        <v>160</v>
      </c>
      <c r="N143" t="s">
        <v>12</v>
      </c>
      <c r="O143">
        <v>1753</v>
      </c>
      <c r="P143" s="2">
        <v>1.45</v>
      </c>
    </row>
    <row r="144" spans="1:16" x14ac:dyDescent="0.35">
      <c r="A144" s="1">
        <v>41871</v>
      </c>
      <c r="B144">
        <v>61.3</v>
      </c>
      <c r="C144">
        <v>69.400000000000006</v>
      </c>
      <c r="D144">
        <v>130.69999999999999</v>
      </c>
      <c r="E144">
        <v>32.4</v>
      </c>
      <c r="F144">
        <v>10.199999999999999</v>
      </c>
      <c r="G144">
        <v>173.3</v>
      </c>
      <c r="H144">
        <v>6.1</v>
      </c>
      <c r="I144">
        <v>167.2</v>
      </c>
      <c r="J144">
        <v>91.7</v>
      </c>
      <c r="K144">
        <v>99.2</v>
      </c>
      <c r="L144">
        <v>-7.5</v>
      </c>
      <c r="M144">
        <v>159.6</v>
      </c>
      <c r="N144" t="s">
        <v>12</v>
      </c>
      <c r="O144">
        <v>1351</v>
      </c>
      <c r="P144" s="2">
        <v>1.1200000000000001</v>
      </c>
    </row>
    <row r="145" spans="1:16" x14ac:dyDescent="0.35">
      <c r="A145" s="1">
        <v>41878</v>
      </c>
      <c r="B145">
        <v>67.400000000000006</v>
      </c>
      <c r="C145">
        <v>57.8</v>
      </c>
      <c r="D145">
        <v>125.2</v>
      </c>
      <c r="E145">
        <v>40.299999999999997</v>
      </c>
      <c r="F145">
        <v>9.5</v>
      </c>
      <c r="G145">
        <v>175.1</v>
      </c>
      <c r="H145">
        <v>8</v>
      </c>
      <c r="I145">
        <v>167.1</v>
      </c>
      <c r="J145">
        <v>97.4</v>
      </c>
      <c r="K145">
        <v>97.3</v>
      </c>
      <c r="L145">
        <v>0.1</v>
      </c>
      <c r="M145">
        <v>167.2</v>
      </c>
      <c r="N145" t="s">
        <v>172</v>
      </c>
      <c r="O145">
        <v>1230</v>
      </c>
      <c r="P145" s="2">
        <v>1.02</v>
      </c>
    </row>
    <row r="146" spans="1:16" x14ac:dyDescent="0.35">
      <c r="A146" s="1">
        <v>41885</v>
      </c>
      <c r="B146">
        <v>64.3</v>
      </c>
      <c r="C146">
        <v>59.5</v>
      </c>
      <c r="D146">
        <v>123.8</v>
      </c>
      <c r="E146">
        <v>41.1</v>
      </c>
      <c r="F146">
        <v>9.4</v>
      </c>
      <c r="G146">
        <v>174.3</v>
      </c>
      <c r="H146">
        <v>6.2</v>
      </c>
      <c r="I146">
        <v>168.1</v>
      </c>
      <c r="J146">
        <v>105.1</v>
      </c>
      <c r="K146">
        <v>105.2</v>
      </c>
      <c r="L146">
        <v>0</v>
      </c>
      <c r="M146">
        <v>168</v>
      </c>
      <c r="N146" t="s">
        <v>12</v>
      </c>
      <c r="O146">
        <v>1434</v>
      </c>
      <c r="P146" s="2">
        <v>1.4</v>
      </c>
    </row>
    <row r="147" spans="1:16" x14ac:dyDescent="0.35">
      <c r="A147" s="1">
        <v>41892</v>
      </c>
      <c r="B147">
        <v>58.6</v>
      </c>
      <c r="C147">
        <v>63</v>
      </c>
      <c r="D147">
        <v>121.6</v>
      </c>
      <c r="E147">
        <v>49.7</v>
      </c>
      <c r="F147">
        <v>9.4</v>
      </c>
      <c r="G147">
        <v>180.7</v>
      </c>
      <c r="H147">
        <v>5.3</v>
      </c>
      <c r="I147">
        <v>175.4</v>
      </c>
      <c r="J147">
        <v>93.8</v>
      </c>
      <c r="K147">
        <v>94.3</v>
      </c>
      <c r="L147">
        <v>-0.5</v>
      </c>
      <c r="M147">
        <v>174.9</v>
      </c>
      <c r="N147" t="s">
        <v>172</v>
      </c>
      <c r="O147">
        <v>1155</v>
      </c>
      <c r="P147" s="2">
        <v>1.1299999999999999</v>
      </c>
    </row>
    <row r="148" spans="1:16" x14ac:dyDescent="0.35">
      <c r="A148" s="1">
        <v>41899</v>
      </c>
      <c r="B148">
        <v>49.8</v>
      </c>
      <c r="C148">
        <v>58.5</v>
      </c>
      <c r="D148">
        <v>108.3</v>
      </c>
      <c r="E148">
        <v>77.900000000000006</v>
      </c>
      <c r="F148">
        <v>10.1</v>
      </c>
      <c r="G148">
        <v>196.4</v>
      </c>
      <c r="H148">
        <v>5.5</v>
      </c>
      <c r="I148">
        <v>190.9</v>
      </c>
      <c r="J148">
        <v>108.1</v>
      </c>
      <c r="K148">
        <v>126.2</v>
      </c>
      <c r="L148">
        <v>-18.2</v>
      </c>
      <c r="M148">
        <v>172.7</v>
      </c>
      <c r="N148" t="s">
        <v>206</v>
      </c>
      <c r="O148">
        <v>920</v>
      </c>
      <c r="P148" s="2">
        <v>0.9</v>
      </c>
    </row>
    <row r="149" spans="1:16" x14ac:dyDescent="0.35">
      <c r="A149" s="1">
        <v>41906</v>
      </c>
      <c r="B149">
        <v>47.2</v>
      </c>
      <c r="C149">
        <v>60</v>
      </c>
      <c r="D149">
        <v>107.2</v>
      </c>
      <c r="E149">
        <v>78.900000000000006</v>
      </c>
      <c r="F149">
        <v>10.1</v>
      </c>
      <c r="G149">
        <v>196.2</v>
      </c>
      <c r="H149">
        <v>3.9</v>
      </c>
      <c r="I149">
        <v>192.3</v>
      </c>
      <c r="J149">
        <v>93.3</v>
      </c>
      <c r="K149">
        <v>116.3</v>
      </c>
      <c r="L149">
        <v>-23</v>
      </c>
      <c r="M149">
        <v>169.3</v>
      </c>
      <c r="N149" t="s">
        <v>7</v>
      </c>
      <c r="O149">
        <v>977</v>
      </c>
      <c r="P149" s="2">
        <v>0.96</v>
      </c>
    </row>
    <row r="150" spans="1:16" x14ac:dyDescent="0.35">
      <c r="A150" s="1">
        <v>41913</v>
      </c>
      <c r="B150">
        <v>41.6</v>
      </c>
      <c r="C150">
        <v>74.2</v>
      </c>
      <c r="D150">
        <v>115.9</v>
      </c>
      <c r="E150">
        <v>78.099999999999994</v>
      </c>
      <c r="F150">
        <v>10.9</v>
      </c>
      <c r="G150">
        <v>204.8</v>
      </c>
      <c r="H150">
        <v>3.5</v>
      </c>
      <c r="I150">
        <v>201.3</v>
      </c>
      <c r="J150">
        <v>97.3</v>
      </c>
      <c r="K150">
        <v>129.69999999999999</v>
      </c>
      <c r="L150">
        <v>-32.4</v>
      </c>
      <c r="M150">
        <v>168.8</v>
      </c>
      <c r="N150" t="s">
        <v>10</v>
      </c>
      <c r="O150">
        <v>839</v>
      </c>
      <c r="P150" s="2">
        <v>0.97</v>
      </c>
    </row>
    <row r="151" spans="1:16" x14ac:dyDescent="0.35">
      <c r="A151" s="1">
        <v>41920</v>
      </c>
      <c r="B151">
        <v>39.4</v>
      </c>
      <c r="C151">
        <v>39</v>
      </c>
      <c r="D151">
        <v>78.400000000000006</v>
      </c>
      <c r="E151">
        <v>78.3</v>
      </c>
      <c r="F151">
        <v>10.7</v>
      </c>
      <c r="G151">
        <v>167.4</v>
      </c>
      <c r="H151">
        <v>3.1</v>
      </c>
      <c r="I151">
        <v>164.3</v>
      </c>
      <c r="J151">
        <v>91.6</v>
      </c>
      <c r="K151">
        <v>84.3</v>
      </c>
      <c r="L151">
        <v>7.3</v>
      </c>
      <c r="M151">
        <v>171.6</v>
      </c>
      <c r="N151" t="s">
        <v>12</v>
      </c>
      <c r="O151">
        <v>798</v>
      </c>
      <c r="P151" s="2">
        <v>0.92</v>
      </c>
    </row>
    <row r="152" spans="1:16" x14ac:dyDescent="0.35">
      <c r="A152" s="1">
        <v>41927</v>
      </c>
      <c r="B152">
        <v>48.6</v>
      </c>
      <c r="C152">
        <v>61.8</v>
      </c>
      <c r="D152">
        <v>110.3</v>
      </c>
      <c r="E152">
        <v>78.400000000000006</v>
      </c>
      <c r="F152">
        <v>10.7</v>
      </c>
      <c r="G152">
        <v>199.4</v>
      </c>
      <c r="H152">
        <v>3.7</v>
      </c>
      <c r="I152">
        <v>195.7</v>
      </c>
      <c r="J152">
        <v>86.4</v>
      </c>
      <c r="K152">
        <v>104.7</v>
      </c>
      <c r="L152">
        <v>-18.3</v>
      </c>
      <c r="M152">
        <v>177.4</v>
      </c>
      <c r="N152" t="s">
        <v>169</v>
      </c>
      <c r="O152">
        <v>775</v>
      </c>
      <c r="P152" s="2">
        <v>0.9</v>
      </c>
    </row>
    <row r="153" spans="1:16" x14ac:dyDescent="0.35">
      <c r="A153" s="1">
        <v>41934</v>
      </c>
      <c r="B153">
        <v>45.6</v>
      </c>
      <c r="C153">
        <v>67.900000000000006</v>
      </c>
      <c r="D153">
        <v>113.6</v>
      </c>
      <c r="E153">
        <v>79.099999999999994</v>
      </c>
      <c r="F153">
        <v>10.5</v>
      </c>
      <c r="G153">
        <v>203.2</v>
      </c>
      <c r="H153">
        <v>2.4</v>
      </c>
      <c r="I153">
        <v>200.7</v>
      </c>
      <c r="J153">
        <v>84.6</v>
      </c>
      <c r="K153">
        <v>101.3</v>
      </c>
      <c r="L153">
        <v>-16.7</v>
      </c>
      <c r="M153">
        <v>184.1</v>
      </c>
      <c r="N153" t="s">
        <v>11</v>
      </c>
      <c r="O153">
        <v>1071</v>
      </c>
      <c r="P153" s="2">
        <v>1.24</v>
      </c>
    </row>
    <row r="154" spans="1:16" x14ac:dyDescent="0.35">
      <c r="A154" s="1">
        <v>41941</v>
      </c>
      <c r="B154">
        <v>43.8</v>
      </c>
      <c r="C154">
        <v>70.7</v>
      </c>
      <c r="D154">
        <v>114.5</v>
      </c>
      <c r="E154">
        <v>79.3</v>
      </c>
      <c r="F154">
        <v>10.4</v>
      </c>
      <c r="G154">
        <v>204.2</v>
      </c>
      <c r="H154">
        <v>1.2</v>
      </c>
      <c r="I154">
        <v>203</v>
      </c>
      <c r="J154">
        <v>85.2</v>
      </c>
      <c r="K154">
        <v>103.6</v>
      </c>
      <c r="L154">
        <v>-18.399999999999999</v>
      </c>
      <c r="M154">
        <v>184.6</v>
      </c>
      <c r="N154" t="s">
        <v>9</v>
      </c>
      <c r="O154">
        <v>913</v>
      </c>
      <c r="P154" s="2">
        <v>1.06</v>
      </c>
    </row>
    <row r="155" spans="1:16" x14ac:dyDescent="0.35">
      <c r="A155" s="1">
        <v>41948</v>
      </c>
      <c r="B155">
        <v>45</v>
      </c>
      <c r="C155">
        <v>90.9</v>
      </c>
      <c r="D155">
        <v>135.9</v>
      </c>
      <c r="E155">
        <v>79.7</v>
      </c>
      <c r="F155">
        <v>10.3</v>
      </c>
      <c r="G155">
        <v>225.9</v>
      </c>
      <c r="H155">
        <v>2.2999999999999998</v>
      </c>
      <c r="I155">
        <v>223.6</v>
      </c>
      <c r="J155">
        <v>87.2</v>
      </c>
      <c r="K155">
        <v>116.6</v>
      </c>
      <c r="L155">
        <v>-29.4</v>
      </c>
      <c r="M155">
        <v>194.2</v>
      </c>
      <c r="N155" t="s">
        <v>170</v>
      </c>
      <c r="O155">
        <v>1084</v>
      </c>
      <c r="P155" s="2">
        <v>1.31</v>
      </c>
    </row>
    <row r="156" spans="1:16" x14ac:dyDescent="0.35">
      <c r="A156" s="1">
        <v>41955</v>
      </c>
      <c r="B156">
        <v>53.6</v>
      </c>
      <c r="C156">
        <v>76.5</v>
      </c>
      <c r="D156">
        <v>130.1</v>
      </c>
      <c r="E156">
        <v>79.400000000000006</v>
      </c>
      <c r="F156">
        <v>10.7</v>
      </c>
      <c r="G156">
        <v>220.3</v>
      </c>
      <c r="H156">
        <v>2.4</v>
      </c>
      <c r="I156">
        <v>217.8</v>
      </c>
      <c r="J156">
        <v>87.1</v>
      </c>
      <c r="K156">
        <v>106.3</v>
      </c>
      <c r="L156">
        <v>-19.2</v>
      </c>
      <c r="M156">
        <v>198.6</v>
      </c>
      <c r="N156" t="s">
        <v>167</v>
      </c>
      <c r="O156">
        <v>949</v>
      </c>
      <c r="P156" s="2">
        <v>1.1499999999999999</v>
      </c>
    </row>
    <row r="157" spans="1:16" x14ac:dyDescent="0.35">
      <c r="A157" s="1">
        <v>41962</v>
      </c>
      <c r="B157">
        <v>46.8</v>
      </c>
      <c r="C157">
        <v>96.3</v>
      </c>
      <c r="D157">
        <v>143.19999999999999</v>
      </c>
      <c r="E157">
        <v>79.7</v>
      </c>
      <c r="F157">
        <v>10.8</v>
      </c>
      <c r="G157">
        <v>233.7</v>
      </c>
      <c r="H157">
        <v>1.6</v>
      </c>
      <c r="I157">
        <v>232</v>
      </c>
      <c r="J157">
        <v>90</v>
      </c>
      <c r="K157">
        <v>129.80000000000001</v>
      </c>
      <c r="L157">
        <v>-39.799999999999997</v>
      </c>
      <c r="M157">
        <v>192.3</v>
      </c>
      <c r="N157" t="s">
        <v>168</v>
      </c>
      <c r="O157">
        <v>1311</v>
      </c>
      <c r="P157" s="2">
        <v>1.59</v>
      </c>
    </row>
    <row r="158" spans="1:16" x14ac:dyDescent="0.35">
      <c r="A158" s="1">
        <v>41969</v>
      </c>
      <c r="B158">
        <v>37.200000000000003</v>
      </c>
      <c r="C158">
        <v>84.8</v>
      </c>
      <c r="D158">
        <v>122.1</v>
      </c>
      <c r="E158">
        <v>79.5</v>
      </c>
      <c r="F158">
        <v>11</v>
      </c>
      <c r="G158">
        <v>212.6</v>
      </c>
      <c r="H158">
        <v>1.5</v>
      </c>
      <c r="I158">
        <v>211</v>
      </c>
      <c r="J158">
        <v>102.8</v>
      </c>
      <c r="K158">
        <v>119.8</v>
      </c>
      <c r="L158">
        <v>-17</v>
      </c>
      <c r="M158">
        <v>194.1</v>
      </c>
      <c r="N158" t="s">
        <v>167</v>
      </c>
      <c r="O158">
        <v>927</v>
      </c>
      <c r="P158" s="2">
        <v>1.1200000000000001</v>
      </c>
    </row>
    <row r="159" spans="1:16" x14ac:dyDescent="0.35">
      <c r="A159" s="1">
        <v>41976</v>
      </c>
      <c r="B159">
        <v>38</v>
      </c>
      <c r="C159">
        <v>115.6</v>
      </c>
      <c r="D159">
        <v>153.6</v>
      </c>
      <c r="E159">
        <v>79.900000000000006</v>
      </c>
      <c r="F159">
        <v>13.5</v>
      </c>
      <c r="G159">
        <v>247</v>
      </c>
      <c r="H159">
        <v>0.6</v>
      </c>
      <c r="I159">
        <v>246.4</v>
      </c>
      <c r="J159">
        <v>92.4</v>
      </c>
      <c r="K159">
        <v>133.9</v>
      </c>
      <c r="L159">
        <v>-41.5</v>
      </c>
      <c r="M159">
        <v>204.9</v>
      </c>
      <c r="N159" t="s">
        <v>1</v>
      </c>
      <c r="O159">
        <v>786</v>
      </c>
      <c r="P159" s="2">
        <v>0.95</v>
      </c>
    </row>
    <row r="160" spans="1:16" x14ac:dyDescent="0.35">
      <c r="A160" s="1">
        <v>41983</v>
      </c>
      <c r="B160">
        <v>38.200000000000003</v>
      </c>
      <c r="C160">
        <v>115.4</v>
      </c>
      <c r="D160">
        <v>153.6</v>
      </c>
      <c r="E160">
        <v>79.900000000000006</v>
      </c>
      <c r="F160">
        <v>12.2</v>
      </c>
      <c r="G160">
        <v>245.8</v>
      </c>
      <c r="H160">
        <v>0.5</v>
      </c>
      <c r="I160">
        <v>245.3</v>
      </c>
      <c r="J160">
        <v>103.5</v>
      </c>
      <c r="K160">
        <v>122.3</v>
      </c>
      <c r="L160">
        <v>-18.8</v>
      </c>
      <c r="M160">
        <v>226.5</v>
      </c>
      <c r="N160" t="s">
        <v>1</v>
      </c>
      <c r="O160">
        <v>670</v>
      </c>
      <c r="P160" s="2">
        <v>0.81</v>
      </c>
    </row>
    <row r="161" spans="1:16" x14ac:dyDescent="0.35">
      <c r="A161" s="1">
        <v>41990</v>
      </c>
      <c r="B161">
        <v>31.5</v>
      </c>
      <c r="C161">
        <v>74.2</v>
      </c>
      <c r="D161">
        <v>105.7</v>
      </c>
      <c r="E161">
        <v>79.7</v>
      </c>
      <c r="F161">
        <v>10.8</v>
      </c>
      <c r="G161">
        <v>196.3</v>
      </c>
      <c r="H161">
        <v>0.8</v>
      </c>
      <c r="I161">
        <v>195.5</v>
      </c>
      <c r="J161">
        <v>118.5</v>
      </c>
      <c r="K161">
        <v>109.5</v>
      </c>
      <c r="L161">
        <v>9</v>
      </c>
      <c r="M161">
        <v>204.5</v>
      </c>
      <c r="N161" t="s">
        <v>168</v>
      </c>
      <c r="O161">
        <v>693</v>
      </c>
      <c r="P161" s="2">
        <v>0.84</v>
      </c>
    </row>
    <row r="162" spans="1:16" x14ac:dyDescent="0.35">
      <c r="A162" s="1">
        <v>41997</v>
      </c>
      <c r="B162">
        <v>26.6</v>
      </c>
      <c r="C162">
        <v>28</v>
      </c>
      <c r="D162">
        <v>54.6</v>
      </c>
      <c r="E162">
        <v>79.900000000000006</v>
      </c>
      <c r="F162">
        <v>10.8</v>
      </c>
      <c r="G162">
        <v>145.19999999999999</v>
      </c>
      <c r="H162">
        <v>10.4</v>
      </c>
      <c r="I162">
        <v>134.80000000000001</v>
      </c>
      <c r="J162">
        <v>105.3</v>
      </c>
      <c r="K162">
        <v>68.8</v>
      </c>
      <c r="L162">
        <v>36.6</v>
      </c>
      <c r="M162">
        <v>171.4</v>
      </c>
      <c r="N162" t="s">
        <v>0</v>
      </c>
      <c r="O162">
        <v>686</v>
      </c>
      <c r="P162" s="2">
        <v>0.83</v>
      </c>
    </row>
    <row r="163" spans="1:16" x14ac:dyDescent="0.35">
      <c r="A163" s="1">
        <v>42004</v>
      </c>
      <c r="B163">
        <v>27.3</v>
      </c>
      <c r="C163">
        <v>49</v>
      </c>
      <c r="D163">
        <v>76.3</v>
      </c>
      <c r="E163">
        <v>79.900000000000006</v>
      </c>
      <c r="F163">
        <v>10.7</v>
      </c>
      <c r="G163">
        <v>166.9</v>
      </c>
      <c r="H163">
        <v>0.9</v>
      </c>
      <c r="I163">
        <v>166.1</v>
      </c>
      <c r="J163">
        <v>109</v>
      </c>
      <c r="K163">
        <v>89.9</v>
      </c>
      <c r="L163">
        <v>19.100000000000001</v>
      </c>
      <c r="M163">
        <v>185.2</v>
      </c>
      <c r="N163" t="s">
        <v>207</v>
      </c>
      <c r="O163">
        <v>683</v>
      </c>
      <c r="P163" s="2">
        <v>0.83</v>
      </c>
    </row>
    <row r="164" spans="1:16" x14ac:dyDescent="0.35">
      <c r="A164" s="1">
        <v>41276</v>
      </c>
      <c r="B164">
        <v>34.700000000000003</v>
      </c>
      <c r="C164">
        <v>44.1</v>
      </c>
      <c r="D164">
        <v>78.8</v>
      </c>
      <c r="E164">
        <v>79.2</v>
      </c>
      <c r="F164">
        <v>10</v>
      </c>
      <c r="G164">
        <v>168</v>
      </c>
      <c r="H164">
        <v>5</v>
      </c>
      <c r="I164">
        <v>163</v>
      </c>
      <c r="J164">
        <v>91.9</v>
      </c>
      <c r="K164">
        <v>78</v>
      </c>
      <c r="L164">
        <v>13.9</v>
      </c>
      <c r="M164">
        <v>176.9</v>
      </c>
      <c r="N164" t="s">
        <v>1</v>
      </c>
      <c r="O164">
        <v>1369</v>
      </c>
      <c r="P164" s="2">
        <v>1.75</v>
      </c>
    </row>
    <row r="165" spans="1:16" x14ac:dyDescent="0.35">
      <c r="A165" s="1">
        <v>41283</v>
      </c>
      <c r="B165">
        <v>34.6</v>
      </c>
      <c r="C165">
        <v>88.3</v>
      </c>
      <c r="D165">
        <v>122.9</v>
      </c>
      <c r="E165">
        <v>79.3</v>
      </c>
      <c r="F165">
        <v>13</v>
      </c>
      <c r="G165">
        <v>215.2</v>
      </c>
      <c r="H165">
        <v>1.1000000000000001</v>
      </c>
      <c r="I165">
        <v>214.2</v>
      </c>
      <c r="J165">
        <v>104.5</v>
      </c>
      <c r="K165">
        <v>112.1</v>
      </c>
      <c r="L165">
        <v>-7.5</v>
      </c>
      <c r="M165">
        <v>206.6</v>
      </c>
      <c r="N165" t="s">
        <v>2</v>
      </c>
      <c r="O165">
        <v>1102</v>
      </c>
      <c r="P165" s="2">
        <v>1.41</v>
      </c>
    </row>
    <row r="166" spans="1:16" x14ac:dyDescent="0.35">
      <c r="A166" s="1">
        <v>41290</v>
      </c>
      <c r="B166">
        <v>32</v>
      </c>
      <c r="C166">
        <v>99.6</v>
      </c>
      <c r="D166">
        <v>131.69999999999999</v>
      </c>
      <c r="E166">
        <v>79.3</v>
      </c>
      <c r="F166">
        <v>12</v>
      </c>
      <c r="G166">
        <v>222.9</v>
      </c>
      <c r="H166">
        <v>1.4</v>
      </c>
      <c r="I166">
        <v>221.5</v>
      </c>
      <c r="J166">
        <v>97.3</v>
      </c>
      <c r="K166">
        <v>100.5</v>
      </c>
      <c r="L166">
        <v>-3.2</v>
      </c>
      <c r="M166">
        <v>218.3</v>
      </c>
      <c r="N166" t="s">
        <v>207</v>
      </c>
      <c r="O166">
        <v>944</v>
      </c>
      <c r="P166" s="2">
        <v>1.21</v>
      </c>
    </row>
    <row r="167" spans="1:16" x14ac:dyDescent="0.35">
      <c r="A167" s="1">
        <v>41297</v>
      </c>
      <c r="B167">
        <v>29</v>
      </c>
      <c r="C167">
        <v>87.3</v>
      </c>
      <c r="D167">
        <v>116.3</v>
      </c>
      <c r="E167">
        <v>77.2</v>
      </c>
      <c r="F167">
        <v>13.1</v>
      </c>
      <c r="G167">
        <v>206.6</v>
      </c>
      <c r="H167">
        <v>3</v>
      </c>
      <c r="I167">
        <v>203.6</v>
      </c>
      <c r="J167">
        <v>99.5</v>
      </c>
      <c r="K167">
        <v>88.9</v>
      </c>
      <c r="L167">
        <v>10.6</v>
      </c>
      <c r="M167">
        <v>214.2</v>
      </c>
      <c r="N167" t="s">
        <v>166</v>
      </c>
      <c r="O167">
        <v>780</v>
      </c>
      <c r="P167" s="2">
        <v>1</v>
      </c>
    </row>
    <row r="168" spans="1:16" x14ac:dyDescent="0.35">
      <c r="A168" s="1">
        <v>41304</v>
      </c>
      <c r="B168">
        <v>36.6</v>
      </c>
      <c r="C168">
        <v>67.3</v>
      </c>
      <c r="D168">
        <v>103.9</v>
      </c>
      <c r="E168">
        <v>78.7</v>
      </c>
      <c r="F168">
        <v>13</v>
      </c>
      <c r="G168">
        <v>195.6</v>
      </c>
      <c r="H168">
        <v>3.2</v>
      </c>
      <c r="I168">
        <v>192.4</v>
      </c>
      <c r="J168">
        <v>115</v>
      </c>
      <c r="K168">
        <v>96.1</v>
      </c>
      <c r="L168">
        <v>18.899999999999999</v>
      </c>
      <c r="M168">
        <v>211.4</v>
      </c>
      <c r="N168" t="s">
        <v>170</v>
      </c>
      <c r="O168">
        <v>994</v>
      </c>
      <c r="P168" s="2">
        <v>1.27</v>
      </c>
    </row>
    <row r="169" spans="1:16" x14ac:dyDescent="0.35">
      <c r="A169" s="1">
        <v>41311</v>
      </c>
      <c r="B169">
        <v>35.9</v>
      </c>
      <c r="C169">
        <v>75.599999999999994</v>
      </c>
      <c r="D169">
        <v>111.5</v>
      </c>
      <c r="E169">
        <v>79.400000000000006</v>
      </c>
      <c r="F169">
        <v>12.4</v>
      </c>
      <c r="G169">
        <v>203.3</v>
      </c>
      <c r="H169">
        <v>2.5</v>
      </c>
      <c r="I169">
        <v>200.8</v>
      </c>
      <c r="J169">
        <v>117.2</v>
      </c>
      <c r="K169">
        <v>103.9</v>
      </c>
      <c r="L169">
        <v>13.3</v>
      </c>
      <c r="M169">
        <v>214.1</v>
      </c>
      <c r="N169" t="s">
        <v>6</v>
      </c>
      <c r="O169">
        <v>1652</v>
      </c>
      <c r="P169" s="2">
        <v>2.0299999999999998</v>
      </c>
    </row>
    <row r="170" spans="1:16" x14ac:dyDescent="0.35">
      <c r="A170" s="1">
        <v>41318</v>
      </c>
      <c r="B170">
        <v>33.200000000000003</v>
      </c>
      <c r="C170">
        <v>90.8</v>
      </c>
      <c r="D170">
        <v>124</v>
      </c>
      <c r="E170">
        <v>79.400000000000006</v>
      </c>
      <c r="F170">
        <v>12.4</v>
      </c>
      <c r="G170">
        <v>215.8</v>
      </c>
      <c r="H170">
        <v>1.5</v>
      </c>
      <c r="I170">
        <v>214.2</v>
      </c>
      <c r="J170">
        <v>105.1</v>
      </c>
      <c r="K170">
        <v>97.7</v>
      </c>
      <c r="L170">
        <v>7.4</v>
      </c>
      <c r="M170">
        <v>221.6</v>
      </c>
      <c r="N170" t="s">
        <v>207</v>
      </c>
      <c r="O170">
        <v>1136</v>
      </c>
      <c r="P170" s="2">
        <v>1.4</v>
      </c>
    </row>
    <row r="171" spans="1:16" x14ac:dyDescent="0.35">
      <c r="A171" s="1">
        <v>41325</v>
      </c>
      <c r="B171">
        <v>30</v>
      </c>
      <c r="C171">
        <v>78.7</v>
      </c>
      <c r="D171">
        <v>108.7</v>
      </c>
      <c r="E171">
        <v>79</v>
      </c>
      <c r="F171">
        <v>12.5</v>
      </c>
      <c r="G171">
        <v>200.2</v>
      </c>
      <c r="H171">
        <v>1.5</v>
      </c>
      <c r="I171">
        <v>198.6</v>
      </c>
      <c r="J171">
        <v>113.2</v>
      </c>
      <c r="K171">
        <v>97.4</v>
      </c>
      <c r="L171">
        <v>15.8</v>
      </c>
      <c r="M171">
        <v>214.4</v>
      </c>
      <c r="N171" t="s">
        <v>6</v>
      </c>
      <c r="O171">
        <v>904</v>
      </c>
      <c r="P171" s="2">
        <v>1.1100000000000001</v>
      </c>
    </row>
    <row r="172" spans="1:16" x14ac:dyDescent="0.35">
      <c r="A172" s="1">
        <v>41332</v>
      </c>
      <c r="B172">
        <v>28.2</v>
      </c>
      <c r="C172">
        <v>86.7</v>
      </c>
      <c r="D172">
        <v>114.9</v>
      </c>
      <c r="E172">
        <v>70.8</v>
      </c>
      <c r="F172">
        <v>12.1</v>
      </c>
      <c r="G172">
        <v>197.8</v>
      </c>
      <c r="H172">
        <v>2.1</v>
      </c>
      <c r="I172">
        <v>195.7</v>
      </c>
      <c r="J172">
        <v>117.7</v>
      </c>
      <c r="K172">
        <v>106.2</v>
      </c>
      <c r="L172">
        <v>11.5</v>
      </c>
      <c r="M172">
        <v>207.2</v>
      </c>
      <c r="N172" t="s">
        <v>2</v>
      </c>
      <c r="O172">
        <v>761</v>
      </c>
      <c r="P172" s="2">
        <v>0.94</v>
      </c>
    </row>
    <row r="173" spans="1:16" x14ac:dyDescent="0.35">
      <c r="A173" s="1">
        <v>41339</v>
      </c>
      <c r="B173">
        <v>27.6</v>
      </c>
      <c r="C173">
        <v>54.9</v>
      </c>
      <c r="D173">
        <v>82.5</v>
      </c>
      <c r="E173">
        <v>78.7</v>
      </c>
      <c r="F173">
        <v>11.2</v>
      </c>
      <c r="G173">
        <v>172.4</v>
      </c>
      <c r="H173">
        <v>1.8</v>
      </c>
      <c r="I173">
        <v>170.6</v>
      </c>
      <c r="J173">
        <v>123.7</v>
      </c>
      <c r="K173">
        <v>90.4</v>
      </c>
      <c r="L173">
        <v>33.299999999999997</v>
      </c>
      <c r="M173">
        <v>203.9</v>
      </c>
      <c r="N173" t="s">
        <v>168</v>
      </c>
      <c r="O173">
        <v>695</v>
      </c>
      <c r="P173" s="2">
        <v>0.79</v>
      </c>
    </row>
    <row r="174" spans="1:16" x14ac:dyDescent="0.35">
      <c r="A174" s="1">
        <v>41346</v>
      </c>
      <c r="B174">
        <v>33.9</v>
      </c>
      <c r="C174">
        <v>73.2</v>
      </c>
      <c r="D174">
        <v>107.1</v>
      </c>
      <c r="E174">
        <v>77.3</v>
      </c>
      <c r="F174">
        <v>12.4</v>
      </c>
      <c r="G174">
        <v>196.9</v>
      </c>
      <c r="H174">
        <v>0.4</v>
      </c>
      <c r="I174">
        <v>196.5</v>
      </c>
      <c r="J174">
        <v>125.3</v>
      </c>
      <c r="K174">
        <v>112.2</v>
      </c>
      <c r="L174">
        <v>13</v>
      </c>
      <c r="M174">
        <v>209.5</v>
      </c>
      <c r="N174" t="s">
        <v>2</v>
      </c>
      <c r="O174">
        <v>948</v>
      </c>
      <c r="P174" s="2">
        <v>1.08</v>
      </c>
    </row>
    <row r="175" spans="1:16" x14ac:dyDescent="0.35">
      <c r="A175" s="1">
        <v>41353</v>
      </c>
      <c r="B175">
        <v>27.6</v>
      </c>
      <c r="C175">
        <v>52.6</v>
      </c>
      <c r="D175">
        <v>80.2</v>
      </c>
      <c r="E175">
        <v>78.900000000000006</v>
      </c>
      <c r="F175">
        <v>12.3</v>
      </c>
      <c r="G175">
        <v>171.4</v>
      </c>
      <c r="H175">
        <v>0.2</v>
      </c>
      <c r="I175">
        <v>171.2</v>
      </c>
      <c r="J175">
        <v>122.8</v>
      </c>
      <c r="K175">
        <v>92.9</v>
      </c>
      <c r="L175">
        <v>29.9</v>
      </c>
      <c r="M175">
        <v>201.2</v>
      </c>
      <c r="N175" t="s">
        <v>4</v>
      </c>
      <c r="O175">
        <v>795</v>
      </c>
      <c r="P175" s="2">
        <v>0.91</v>
      </c>
    </row>
    <row r="176" spans="1:16" x14ac:dyDescent="0.35">
      <c r="A176" s="1">
        <v>41360</v>
      </c>
      <c r="B176">
        <v>27</v>
      </c>
      <c r="C176">
        <v>41.3</v>
      </c>
      <c r="D176">
        <v>68.3</v>
      </c>
      <c r="E176">
        <v>79.099999999999994</v>
      </c>
      <c r="F176">
        <v>11.2</v>
      </c>
      <c r="G176">
        <v>158.6</v>
      </c>
      <c r="H176">
        <v>0.3</v>
      </c>
      <c r="I176">
        <v>158.30000000000001</v>
      </c>
      <c r="J176">
        <v>142.19999999999999</v>
      </c>
      <c r="K176">
        <v>99.4</v>
      </c>
      <c r="L176">
        <v>42.9</v>
      </c>
      <c r="M176">
        <v>201.1</v>
      </c>
      <c r="N176" t="s">
        <v>6</v>
      </c>
      <c r="O176">
        <v>655</v>
      </c>
      <c r="P176" s="2">
        <v>0.75</v>
      </c>
    </row>
    <row r="177" spans="1:16" x14ac:dyDescent="0.35">
      <c r="A177" s="1">
        <v>41367</v>
      </c>
      <c r="B177">
        <v>31</v>
      </c>
      <c r="C177">
        <v>26.5</v>
      </c>
      <c r="D177">
        <v>57.4</v>
      </c>
      <c r="E177">
        <v>79</v>
      </c>
      <c r="F177">
        <v>12.1</v>
      </c>
      <c r="G177">
        <v>148.6</v>
      </c>
      <c r="H177">
        <v>2.4</v>
      </c>
      <c r="I177">
        <v>146.19999999999999</v>
      </c>
      <c r="J177">
        <v>118</v>
      </c>
      <c r="K177">
        <v>68.7</v>
      </c>
      <c r="L177">
        <v>49.3</v>
      </c>
      <c r="M177">
        <v>195.5</v>
      </c>
      <c r="N177" t="s">
        <v>0</v>
      </c>
      <c r="O177">
        <v>881</v>
      </c>
      <c r="P177" s="2">
        <v>0.85</v>
      </c>
    </row>
    <row r="178" spans="1:16" x14ac:dyDescent="0.35">
      <c r="A178" s="1">
        <v>41374</v>
      </c>
      <c r="B178">
        <v>31.2</v>
      </c>
      <c r="C178">
        <v>23.8</v>
      </c>
      <c r="D178">
        <v>55</v>
      </c>
      <c r="E178">
        <v>78.8</v>
      </c>
      <c r="F178">
        <v>11.8</v>
      </c>
      <c r="G178">
        <v>145.6</v>
      </c>
      <c r="H178">
        <v>3.7</v>
      </c>
      <c r="I178">
        <v>141.9</v>
      </c>
      <c r="J178">
        <v>119.2</v>
      </c>
      <c r="K178">
        <v>71.2</v>
      </c>
      <c r="L178">
        <v>48</v>
      </c>
      <c r="M178">
        <v>189.9</v>
      </c>
      <c r="N178" t="s">
        <v>9</v>
      </c>
      <c r="O178">
        <v>840</v>
      </c>
      <c r="P178" s="2">
        <v>0.81</v>
      </c>
    </row>
    <row r="179" spans="1:16" x14ac:dyDescent="0.35">
      <c r="A179" s="1">
        <v>41381</v>
      </c>
      <c r="B179">
        <v>53.6</v>
      </c>
      <c r="C179">
        <v>33</v>
      </c>
      <c r="D179">
        <v>86.5</v>
      </c>
      <c r="E179">
        <v>77.900000000000006</v>
      </c>
      <c r="F179">
        <v>11</v>
      </c>
      <c r="G179">
        <v>175.4</v>
      </c>
      <c r="H179">
        <v>4.2</v>
      </c>
      <c r="I179">
        <v>171.2</v>
      </c>
      <c r="J179">
        <v>104.9</v>
      </c>
      <c r="K179">
        <v>109.1</v>
      </c>
      <c r="L179">
        <v>-4.2</v>
      </c>
      <c r="M179">
        <v>167</v>
      </c>
      <c r="N179" t="s">
        <v>172</v>
      </c>
      <c r="O179">
        <v>1212</v>
      </c>
      <c r="P179" s="2">
        <v>1.17</v>
      </c>
    </row>
    <row r="180" spans="1:16" x14ac:dyDescent="0.35">
      <c r="A180" s="1">
        <v>41388</v>
      </c>
      <c r="B180">
        <v>55.1</v>
      </c>
      <c r="C180">
        <v>37.4</v>
      </c>
      <c r="D180">
        <v>92.5</v>
      </c>
      <c r="E180">
        <v>77.2</v>
      </c>
      <c r="F180">
        <v>11</v>
      </c>
      <c r="G180">
        <v>180.6</v>
      </c>
      <c r="H180">
        <v>1.1000000000000001</v>
      </c>
      <c r="I180">
        <v>179.5</v>
      </c>
      <c r="J180">
        <v>97.4</v>
      </c>
      <c r="K180">
        <v>108.2</v>
      </c>
      <c r="L180">
        <v>-10.8</v>
      </c>
      <c r="M180">
        <v>168.8</v>
      </c>
      <c r="N180" t="s">
        <v>169</v>
      </c>
      <c r="O180">
        <v>1537</v>
      </c>
      <c r="P180" s="2">
        <v>1.49</v>
      </c>
    </row>
    <row r="181" spans="1:16" x14ac:dyDescent="0.35">
      <c r="A181" s="1">
        <v>41395</v>
      </c>
      <c r="B181">
        <v>68.400000000000006</v>
      </c>
      <c r="C181">
        <v>61.5</v>
      </c>
      <c r="D181">
        <v>129.9</v>
      </c>
      <c r="E181">
        <v>76.7</v>
      </c>
      <c r="F181">
        <v>10</v>
      </c>
      <c r="G181">
        <v>216.6</v>
      </c>
      <c r="H181">
        <v>7.3</v>
      </c>
      <c r="I181">
        <v>209.3</v>
      </c>
      <c r="J181">
        <v>72.5</v>
      </c>
      <c r="K181">
        <v>113.8</v>
      </c>
      <c r="L181">
        <v>-41.3</v>
      </c>
      <c r="M181">
        <v>168</v>
      </c>
      <c r="N181" t="s">
        <v>11</v>
      </c>
      <c r="O181">
        <v>1477</v>
      </c>
      <c r="P181" s="2">
        <v>1.19</v>
      </c>
    </row>
    <row r="182" spans="1:16" x14ac:dyDescent="0.35">
      <c r="A182" s="1">
        <v>41402</v>
      </c>
      <c r="B182">
        <v>67.599999999999994</v>
      </c>
      <c r="C182">
        <v>66.3</v>
      </c>
      <c r="D182">
        <v>133.9</v>
      </c>
      <c r="E182">
        <v>54.7</v>
      </c>
      <c r="F182">
        <v>10.9</v>
      </c>
      <c r="G182">
        <v>199.5</v>
      </c>
      <c r="H182">
        <v>3.7</v>
      </c>
      <c r="I182">
        <v>195.8</v>
      </c>
      <c r="J182">
        <v>88</v>
      </c>
      <c r="K182">
        <v>121.7</v>
      </c>
      <c r="L182">
        <v>-33.700000000000003</v>
      </c>
      <c r="M182">
        <v>162.1</v>
      </c>
      <c r="N182" t="s">
        <v>10</v>
      </c>
      <c r="O182">
        <v>1552</v>
      </c>
      <c r="P182" s="2">
        <v>1.25</v>
      </c>
    </row>
    <row r="183" spans="1:16" x14ac:dyDescent="0.35">
      <c r="A183" s="1">
        <v>41409</v>
      </c>
      <c r="B183">
        <v>65</v>
      </c>
      <c r="C183">
        <v>68</v>
      </c>
      <c r="D183">
        <v>133.1</v>
      </c>
      <c r="E183">
        <v>54.8</v>
      </c>
      <c r="F183">
        <v>10.8</v>
      </c>
      <c r="G183">
        <v>198.6</v>
      </c>
      <c r="H183">
        <v>2.6</v>
      </c>
      <c r="I183">
        <v>196</v>
      </c>
      <c r="J183">
        <v>87.3</v>
      </c>
      <c r="K183">
        <v>116.5</v>
      </c>
      <c r="L183">
        <v>-29.2</v>
      </c>
      <c r="M183">
        <v>166.8</v>
      </c>
      <c r="N183" t="s">
        <v>170</v>
      </c>
      <c r="O183">
        <v>1442</v>
      </c>
      <c r="P183" s="2">
        <v>1.1599999999999999</v>
      </c>
    </row>
    <row r="184" spans="1:16" x14ac:dyDescent="0.35">
      <c r="A184" s="1">
        <v>41416</v>
      </c>
      <c r="B184">
        <v>59.5</v>
      </c>
      <c r="C184">
        <v>67.099999999999994</v>
      </c>
      <c r="D184">
        <v>126.6</v>
      </c>
      <c r="E184">
        <v>55</v>
      </c>
      <c r="F184">
        <v>10.4</v>
      </c>
      <c r="G184">
        <v>192</v>
      </c>
      <c r="H184">
        <v>2.5</v>
      </c>
      <c r="I184">
        <v>189.5</v>
      </c>
      <c r="J184">
        <v>98.2</v>
      </c>
      <c r="K184">
        <v>112.4</v>
      </c>
      <c r="L184">
        <v>-14.2</v>
      </c>
      <c r="M184">
        <v>175.3</v>
      </c>
      <c r="N184" t="s">
        <v>170</v>
      </c>
      <c r="O184">
        <v>1424</v>
      </c>
      <c r="P184" s="2">
        <v>1.1399999999999999</v>
      </c>
    </row>
    <row r="185" spans="1:16" x14ac:dyDescent="0.35">
      <c r="A185" s="1">
        <v>41423</v>
      </c>
      <c r="B185">
        <v>58.8</v>
      </c>
      <c r="C185">
        <v>70.099999999999994</v>
      </c>
      <c r="D185">
        <v>128.9</v>
      </c>
      <c r="E185">
        <v>46.1</v>
      </c>
      <c r="F185">
        <v>10.5</v>
      </c>
      <c r="G185">
        <v>185.6</v>
      </c>
      <c r="H185">
        <v>2.2000000000000002</v>
      </c>
      <c r="I185">
        <v>183.4</v>
      </c>
      <c r="J185">
        <v>92.5</v>
      </c>
      <c r="K185">
        <v>99.4</v>
      </c>
      <c r="L185">
        <v>-7</v>
      </c>
      <c r="M185">
        <v>176.4</v>
      </c>
      <c r="N185" t="s">
        <v>167</v>
      </c>
      <c r="O185">
        <v>1548</v>
      </c>
      <c r="P185" s="2">
        <v>1.24</v>
      </c>
    </row>
    <row r="186" spans="1:16" x14ac:dyDescent="0.35">
      <c r="A186" s="1">
        <v>41430</v>
      </c>
      <c r="B186">
        <v>62.7</v>
      </c>
      <c r="C186">
        <v>49</v>
      </c>
      <c r="D186">
        <v>111.7</v>
      </c>
      <c r="E186">
        <v>46</v>
      </c>
      <c r="F186">
        <v>10.9</v>
      </c>
      <c r="G186">
        <v>168.6</v>
      </c>
      <c r="H186">
        <v>3.1</v>
      </c>
      <c r="I186">
        <v>165.6</v>
      </c>
      <c r="J186">
        <v>93.8</v>
      </c>
      <c r="K186">
        <v>93</v>
      </c>
      <c r="L186">
        <v>0.8</v>
      </c>
      <c r="M186">
        <v>166.4</v>
      </c>
      <c r="N186" t="s">
        <v>10</v>
      </c>
      <c r="O186">
        <v>2438</v>
      </c>
      <c r="P186" s="2">
        <v>1.63</v>
      </c>
    </row>
    <row r="187" spans="1:16" x14ac:dyDescent="0.35">
      <c r="A187" s="1">
        <v>41437</v>
      </c>
      <c r="B187">
        <v>65</v>
      </c>
      <c r="C187">
        <v>60.2</v>
      </c>
      <c r="D187">
        <v>125.2</v>
      </c>
      <c r="E187">
        <v>54.4</v>
      </c>
      <c r="F187">
        <v>9.4</v>
      </c>
      <c r="G187">
        <v>189</v>
      </c>
      <c r="H187">
        <v>5.5</v>
      </c>
      <c r="I187">
        <v>183.5</v>
      </c>
      <c r="J187">
        <v>85.3</v>
      </c>
      <c r="K187">
        <v>106.3</v>
      </c>
      <c r="L187">
        <v>-21</v>
      </c>
      <c r="M187">
        <v>162.4</v>
      </c>
      <c r="N187" t="s">
        <v>206</v>
      </c>
      <c r="O187">
        <v>2242</v>
      </c>
      <c r="P187" s="2">
        <v>1.5</v>
      </c>
    </row>
    <row r="188" spans="1:16" x14ac:dyDescent="0.35">
      <c r="A188" s="1">
        <v>41444</v>
      </c>
      <c r="B188">
        <v>79.7</v>
      </c>
      <c r="C188">
        <v>83.2</v>
      </c>
      <c r="D188">
        <v>162.9</v>
      </c>
      <c r="E188">
        <v>51.3</v>
      </c>
      <c r="F188">
        <v>9.8000000000000007</v>
      </c>
      <c r="G188">
        <v>223.9</v>
      </c>
      <c r="H188">
        <v>8.4</v>
      </c>
      <c r="I188">
        <v>215.6</v>
      </c>
      <c r="J188">
        <v>84.5</v>
      </c>
      <c r="K188">
        <v>130.80000000000001</v>
      </c>
      <c r="L188">
        <v>-46.2</v>
      </c>
      <c r="M188">
        <v>169.3</v>
      </c>
      <c r="N188" t="s">
        <v>208</v>
      </c>
      <c r="O188">
        <v>1864</v>
      </c>
      <c r="P188" s="2">
        <v>1.25</v>
      </c>
    </row>
    <row r="189" spans="1:16" x14ac:dyDescent="0.35">
      <c r="A189" s="1">
        <v>41451</v>
      </c>
      <c r="B189">
        <v>68.900000000000006</v>
      </c>
      <c r="C189">
        <v>62.2</v>
      </c>
      <c r="D189">
        <v>131</v>
      </c>
      <c r="E189">
        <v>54.8</v>
      </c>
      <c r="F189">
        <v>9.8000000000000007</v>
      </c>
      <c r="G189">
        <v>195.6</v>
      </c>
      <c r="H189">
        <v>6.4</v>
      </c>
      <c r="I189">
        <v>189.2</v>
      </c>
      <c r="J189">
        <v>79.099999999999994</v>
      </c>
      <c r="K189">
        <v>106.3</v>
      </c>
      <c r="L189">
        <v>-27.2</v>
      </c>
      <c r="M189">
        <v>162</v>
      </c>
      <c r="N189" t="s">
        <v>169</v>
      </c>
      <c r="O189">
        <v>1896</v>
      </c>
      <c r="P189" s="2">
        <v>1.27</v>
      </c>
    </row>
    <row r="190" spans="1:16" x14ac:dyDescent="0.35">
      <c r="A190" s="1">
        <v>41458</v>
      </c>
      <c r="B190">
        <v>68.8</v>
      </c>
      <c r="C190">
        <v>81.599999999999994</v>
      </c>
      <c r="D190">
        <v>150.4</v>
      </c>
      <c r="E190">
        <v>54.2</v>
      </c>
      <c r="F190">
        <v>10.199999999999999</v>
      </c>
      <c r="G190">
        <v>214.8</v>
      </c>
      <c r="H190">
        <v>5.6</v>
      </c>
      <c r="I190">
        <v>209.3</v>
      </c>
      <c r="J190">
        <v>79</v>
      </c>
      <c r="K190">
        <v>121.9</v>
      </c>
      <c r="L190">
        <v>-43</v>
      </c>
      <c r="M190">
        <v>166.3</v>
      </c>
      <c r="N190" t="s">
        <v>172</v>
      </c>
      <c r="O190">
        <v>1510</v>
      </c>
      <c r="P190" s="2">
        <v>1.07</v>
      </c>
    </row>
    <row r="191" spans="1:16" x14ac:dyDescent="0.35">
      <c r="A191" s="1">
        <v>41465</v>
      </c>
      <c r="B191">
        <v>75.3</v>
      </c>
      <c r="C191">
        <v>72.599999999999994</v>
      </c>
      <c r="D191">
        <v>147.9</v>
      </c>
      <c r="E191">
        <v>53.3</v>
      </c>
      <c r="F191">
        <v>10.199999999999999</v>
      </c>
      <c r="G191">
        <v>211.4</v>
      </c>
      <c r="H191">
        <v>8.1999999999999993</v>
      </c>
      <c r="I191">
        <v>203.2</v>
      </c>
      <c r="J191">
        <v>75.7</v>
      </c>
      <c r="K191">
        <v>111.4</v>
      </c>
      <c r="L191">
        <v>-35.700000000000003</v>
      </c>
      <c r="M191">
        <v>167.5</v>
      </c>
      <c r="N191" t="s">
        <v>13</v>
      </c>
      <c r="O191">
        <v>1407</v>
      </c>
      <c r="P191" s="2">
        <v>0.99</v>
      </c>
    </row>
    <row r="192" spans="1:16" x14ac:dyDescent="0.35">
      <c r="A192" s="1">
        <v>41472</v>
      </c>
      <c r="B192">
        <v>72.2</v>
      </c>
      <c r="C192">
        <v>74.2</v>
      </c>
      <c r="D192">
        <v>146.4</v>
      </c>
      <c r="E192">
        <v>53.5</v>
      </c>
      <c r="F192">
        <v>10.1</v>
      </c>
      <c r="G192">
        <v>210.1</v>
      </c>
      <c r="H192">
        <v>7.3</v>
      </c>
      <c r="I192">
        <v>202.8</v>
      </c>
      <c r="J192">
        <v>84.5</v>
      </c>
      <c r="K192">
        <v>126.6</v>
      </c>
      <c r="L192">
        <v>-42.1</v>
      </c>
      <c r="M192">
        <v>160.6</v>
      </c>
      <c r="N192" t="s">
        <v>171</v>
      </c>
      <c r="O192">
        <v>1137</v>
      </c>
      <c r="P192" s="2">
        <v>0.8</v>
      </c>
    </row>
    <row r="193" spans="1:16" x14ac:dyDescent="0.35">
      <c r="A193" s="1">
        <v>41479</v>
      </c>
      <c r="B193">
        <v>71.099999999999994</v>
      </c>
      <c r="C193">
        <v>86.3</v>
      </c>
      <c r="D193">
        <v>157.5</v>
      </c>
      <c r="E193">
        <v>68.599999999999994</v>
      </c>
      <c r="F193">
        <v>9.9</v>
      </c>
      <c r="G193">
        <v>235.9</v>
      </c>
      <c r="H193">
        <v>6.3</v>
      </c>
      <c r="I193">
        <v>229.6</v>
      </c>
      <c r="J193">
        <v>70.599999999999994</v>
      </c>
      <c r="K193">
        <v>145.6</v>
      </c>
      <c r="L193">
        <v>-75</v>
      </c>
      <c r="M193">
        <v>154.69999999999999</v>
      </c>
      <c r="N193" t="s">
        <v>13</v>
      </c>
      <c r="O193">
        <v>1065</v>
      </c>
      <c r="P193" s="2">
        <v>0.75</v>
      </c>
    </row>
    <row r="194" spans="1:16" x14ac:dyDescent="0.35">
      <c r="A194" s="1">
        <v>41486</v>
      </c>
      <c r="B194">
        <v>74.5</v>
      </c>
      <c r="C194">
        <v>66.900000000000006</v>
      </c>
      <c r="D194">
        <v>141.4</v>
      </c>
      <c r="E194">
        <v>74.7</v>
      </c>
      <c r="F194">
        <v>9.8000000000000007</v>
      </c>
      <c r="G194">
        <v>225.8</v>
      </c>
      <c r="H194">
        <v>9.6999999999999993</v>
      </c>
      <c r="I194">
        <v>216.1</v>
      </c>
      <c r="J194">
        <v>79.099999999999994</v>
      </c>
      <c r="K194">
        <v>148.6</v>
      </c>
      <c r="L194">
        <v>-69.5</v>
      </c>
      <c r="M194">
        <v>146.6</v>
      </c>
      <c r="N194" t="s">
        <v>171</v>
      </c>
      <c r="O194">
        <v>1411</v>
      </c>
      <c r="P194" s="2">
        <v>1</v>
      </c>
    </row>
    <row r="195" spans="1:16" x14ac:dyDescent="0.35">
      <c r="A195" s="1">
        <v>41493</v>
      </c>
      <c r="B195">
        <v>71.099999999999994</v>
      </c>
      <c r="C195">
        <v>70.599999999999994</v>
      </c>
      <c r="D195">
        <v>141.69999999999999</v>
      </c>
      <c r="E195">
        <v>76.8</v>
      </c>
      <c r="F195">
        <v>9.6</v>
      </c>
      <c r="G195">
        <v>228.1</v>
      </c>
      <c r="H195">
        <v>4.5</v>
      </c>
      <c r="I195">
        <v>223.6</v>
      </c>
      <c r="J195">
        <v>77.8</v>
      </c>
      <c r="K195">
        <v>144.80000000000001</v>
      </c>
      <c r="L195">
        <v>-67</v>
      </c>
      <c r="M195">
        <v>156.6</v>
      </c>
      <c r="N195" t="s">
        <v>14</v>
      </c>
      <c r="O195">
        <v>1062</v>
      </c>
      <c r="P195" s="2">
        <v>0.88</v>
      </c>
    </row>
    <row r="196" spans="1:16" x14ac:dyDescent="0.35">
      <c r="A196" s="1">
        <v>41500</v>
      </c>
      <c r="B196">
        <v>61.4</v>
      </c>
      <c r="C196">
        <v>69</v>
      </c>
      <c r="D196">
        <v>130.4</v>
      </c>
      <c r="E196">
        <v>45.2</v>
      </c>
      <c r="F196">
        <v>10.3</v>
      </c>
      <c r="G196">
        <v>185.8</v>
      </c>
      <c r="H196">
        <v>6.5</v>
      </c>
      <c r="I196">
        <v>179.4</v>
      </c>
      <c r="J196">
        <v>77.3</v>
      </c>
      <c r="K196">
        <v>97.3</v>
      </c>
      <c r="L196">
        <v>-20</v>
      </c>
      <c r="M196">
        <v>159.4</v>
      </c>
      <c r="N196" t="s">
        <v>172</v>
      </c>
      <c r="O196">
        <v>902</v>
      </c>
      <c r="P196" s="2">
        <v>0.75</v>
      </c>
    </row>
    <row r="197" spans="1:16" x14ac:dyDescent="0.35">
      <c r="A197" s="1">
        <v>41507</v>
      </c>
      <c r="B197">
        <v>59.3</v>
      </c>
      <c r="C197">
        <v>77.2</v>
      </c>
      <c r="D197">
        <v>136.5</v>
      </c>
      <c r="E197">
        <v>36.5</v>
      </c>
      <c r="F197">
        <v>9.8000000000000007</v>
      </c>
      <c r="G197">
        <v>182.8</v>
      </c>
      <c r="H197">
        <v>7</v>
      </c>
      <c r="I197">
        <v>175.8</v>
      </c>
      <c r="J197">
        <v>82.3</v>
      </c>
      <c r="K197">
        <v>94.6</v>
      </c>
      <c r="L197">
        <v>-12.3</v>
      </c>
      <c r="M197">
        <v>163.5</v>
      </c>
      <c r="N197" t="s">
        <v>172</v>
      </c>
      <c r="O197">
        <v>749</v>
      </c>
      <c r="P197" s="2">
        <v>0.62</v>
      </c>
    </row>
    <row r="198" spans="1:16" x14ac:dyDescent="0.35">
      <c r="A198" s="1">
        <v>41514</v>
      </c>
      <c r="B198">
        <v>62.7</v>
      </c>
      <c r="C198">
        <v>79</v>
      </c>
      <c r="D198">
        <v>141.80000000000001</v>
      </c>
      <c r="E198">
        <v>60.2</v>
      </c>
      <c r="F198">
        <v>9.5</v>
      </c>
      <c r="G198">
        <v>211.4</v>
      </c>
      <c r="H198">
        <v>3.1</v>
      </c>
      <c r="I198">
        <v>208.3</v>
      </c>
      <c r="J198">
        <v>91.6</v>
      </c>
      <c r="K198">
        <v>132.6</v>
      </c>
      <c r="L198">
        <v>-41</v>
      </c>
      <c r="M198">
        <v>167.4</v>
      </c>
      <c r="N198" t="s">
        <v>10</v>
      </c>
      <c r="O198">
        <v>838</v>
      </c>
      <c r="P198" s="2">
        <v>0.69</v>
      </c>
    </row>
    <row r="199" spans="1:16" x14ac:dyDescent="0.35">
      <c r="A199" s="1">
        <v>41521</v>
      </c>
      <c r="B199">
        <v>50.6</v>
      </c>
      <c r="C199">
        <v>80.900000000000006</v>
      </c>
      <c r="D199">
        <v>131.6</v>
      </c>
      <c r="E199">
        <v>32</v>
      </c>
      <c r="F199">
        <v>9.4</v>
      </c>
      <c r="G199">
        <v>173</v>
      </c>
      <c r="H199">
        <v>5.7</v>
      </c>
      <c r="I199">
        <v>167.3</v>
      </c>
      <c r="J199">
        <v>89.4</v>
      </c>
      <c r="K199">
        <v>88.8</v>
      </c>
      <c r="L199">
        <v>0.5</v>
      </c>
      <c r="M199">
        <v>167.9</v>
      </c>
      <c r="N199" t="s">
        <v>204</v>
      </c>
      <c r="O199">
        <v>671</v>
      </c>
      <c r="P199" s="2">
        <v>0.66</v>
      </c>
    </row>
    <row r="200" spans="1:16" x14ac:dyDescent="0.35">
      <c r="A200" s="1">
        <v>41528</v>
      </c>
      <c r="B200">
        <v>52.7</v>
      </c>
      <c r="C200">
        <v>61.2</v>
      </c>
      <c r="D200">
        <v>113.9</v>
      </c>
      <c r="E200">
        <v>40.9</v>
      </c>
      <c r="F200">
        <v>9.5</v>
      </c>
      <c r="G200">
        <v>164.3</v>
      </c>
      <c r="H200">
        <v>8.1</v>
      </c>
      <c r="I200">
        <v>156.30000000000001</v>
      </c>
      <c r="J200">
        <v>83</v>
      </c>
      <c r="K200">
        <v>77.8</v>
      </c>
      <c r="L200">
        <v>5.2</v>
      </c>
      <c r="M200">
        <v>161.5</v>
      </c>
      <c r="N200" t="s">
        <v>7</v>
      </c>
      <c r="O200">
        <v>806</v>
      </c>
      <c r="P200" s="2">
        <v>0.79</v>
      </c>
    </row>
    <row r="201" spans="1:16" x14ac:dyDescent="0.35">
      <c r="A201" s="1">
        <v>41535</v>
      </c>
      <c r="B201">
        <v>60.6</v>
      </c>
      <c r="C201">
        <v>65.900000000000006</v>
      </c>
      <c r="D201">
        <v>126.5</v>
      </c>
      <c r="E201">
        <v>44.1</v>
      </c>
      <c r="F201">
        <v>9.5</v>
      </c>
      <c r="G201">
        <v>180</v>
      </c>
      <c r="H201">
        <v>5</v>
      </c>
      <c r="I201">
        <v>175</v>
      </c>
      <c r="J201">
        <v>81.3</v>
      </c>
      <c r="K201">
        <v>82.8</v>
      </c>
      <c r="L201">
        <v>-1.5</v>
      </c>
      <c r="M201">
        <v>173.5</v>
      </c>
      <c r="N201" t="s">
        <v>12</v>
      </c>
      <c r="O201">
        <v>1378</v>
      </c>
      <c r="P201" s="2">
        <v>1.35</v>
      </c>
    </row>
    <row r="202" spans="1:16" x14ac:dyDescent="0.35">
      <c r="A202" s="1">
        <v>41542</v>
      </c>
      <c r="B202">
        <v>49.5</v>
      </c>
      <c r="C202">
        <v>72.599999999999994</v>
      </c>
      <c r="D202">
        <v>122.1</v>
      </c>
      <c r="E202">
        <v>50.1</v>
      </c>
      <c r="F202">
        <v>9.5</v>
      </c>
      <c r="G202">
        <v>181.7</v>
      </c>
      <c r="H202">
        <v>3.8</v>
      </c>
      <c r="I202">
        <v>177.9</v>
      </c>
      <c r="J202">
        <v>81.3</v>
      </c>
      <c r="K202">
        <v>88.3</v>
      </c>
      <c r="L202">
        <v>-7.1</v>
      </c>
      <c r="M202">
        <v>170.9</v>
      </c>
      <c r="N202" t="s">
        <v>10</v>
      </c>
      <c r="O202">
        <v>1039</v>
      </c>
      <c r="P202" s="2">
        <v>1.02</v>
      </c>
    </row>
    <row r="203" spans="1:16" x14ac:dyDescent="0.35">
      <c r="A203" s="1">
        <v>41549</v>
      </c>
      <c r="B203">
        <v>46.7</v>
      </c>
      <c r="C203">
        <v>42.5</v>
      </c>
      <c r="D203">
        <v>89.2</v>
      </c>
      <c r="E203">
        <v>79</v>
      </c>
      <c r="F203">
        <v>9.6999999999999993</v>
      </c>
      <c r="G203">
        <v>177.8</v>
      </c>
      <c r="H203">
        <v>4.3</v>
      </c>
      <c r="I203">
        <v>173.6</v>
      </c>
      <c r="J203">
        <v>90.8</v>
      </c>
      <c r="K203">
        <v>91.2</v>
      </c>
      <c r="L203">
        <v>-0.4</v>
      </c>
      <c r="M203">
        <v>173.2</v>
      </c>
      <c r="N203" t="s">
        <v>11</v>
      </c>
      <c r="O203">
        <v>808</v>
      </c>
      <c r="P203" s="2">
        <v>0.93</v>
      </c>
    </row>
    <row r="204" spans="1:16" x14ac:dyDescent="0.35">
      <c r="A204" s="1">
        <v>41556</v>
      </c>
      <c r="B204">
        <v>48.6</v>
      </c>
      <c r="C204">
        <v>47.8</v>
      </c>
      <c r="D204">
        <v>96.4</v>
      </c>
      <c r="E204">
        <v>78.900000000000006</v>
      </c>
      <c r="F204">
        <v>9.8000000000000007</v>
      </c>
      <c r="G204">
        <v>185.2</v>
      </c>
      <c r="H204">
        <v>4.9000000000000004</v>
      </c>
      <c r="I204">
        <v>180.3</v>
      </c>
      <c r="J204">
        <v>89.6</v>
      </c>
      <c r="K204">
        <v>93.4</v>
      </c>
      <c r="L204">
        <v>-3.8</v>
      </c>
      <c r="M204">
        <v>176.5</v>
      </c>
      <c r="N204" t="s">
        <v>11</v>
      </c>
      <c r="O204">
        <v>759</v>
      </c>
      <c r="P204" s="2">
        <v>0.88</v>
      </c>
    </row>
    <row r="205" spans="1:16" x14ac:dyDescent="0.35">
      <c r="A205" s="1">
        <v>41563</v>
      </c>
      <c r="B205">
        <v>52.6</v>
      </c>
      <c r="C205">
        <v>51.1</v>
      </c>
      <c r="D205">
        <v>103.7</v>
      </c>
      <c r="E205">
        <v>79.3</v>
      </c>
      <c r="F205">
        <v>10</v>
      </c>
      <c r="G205">
        <v>193</v>
      </c>
      <c r="H205">
        <v>3.3</v>
      </c>
      <c r="I205">
        <v>189.6</v>
      </c>
      <c r="J205">
        <v>87.6</v>
      </c>
      <c r="K205">
        <v>101.1</v>
      </c>
      <c r="L205">
        <v>-13.5</v>
      </c>
      <c r="M205">
        <v>176.1</v>
      </c>
      <c r="N205" t="s">
        <v>7</v>
      </c>
      <c r="O205">
        <v>1296</v>
      </c>
      <c r="P205" s="2">
        <v>1.5</v>
      </c>
    </row>
    <row r="206" spans="1:16" x14ac:dyDescent="0.35">
      <c r="A206" s="1">
        <v>41570</v>
      </c>
      <c r="B206">
        <v>49.1</v>
      </c>
      <c r="C206">
        <v>65.599999999999994</v>
      </c>
      <c r="D206">
        <v>114.8</v>
      </c>
      <c r="E206">
        <v>79</v>
      </c>
      <c r="F206">
        <v>10.199999999999999</v>
      </c>
      <c r="G206">
        <v>204</v>
      </c>
      <c r="H206">
        <v>8.4</v>
      </c>
      <c r="I206">
        <v>195.6</v>
      </c>
      <c r="J206">
        <v>86.8</v>
      </c>
      <c r="K206">
        <v>101.4</v>
      </c>
      <c r="L206">
        <v>-14.5</v>
      </c>
      <c r="M206">
        <v>181.1</v>
      </c>
      <c r="N206" t="s">
        <v>11</v>
      </c>
      <c r="O206">
        <v>934</v>
      </c>
      <c r="P206" s="2">
        <v>1.08</v>
      </c>
    </row>
    <row r="207" spans="1:16" x14ac:dyDescent="0.35">
      <c r="A207" s="1">
        <v>41577</v>
      </c>
      <c r="B207">
        <v>49.7</v>
      </c>
      <c r="C207">
        <v>69.599999999999994</v>
      </c>
      <c r="D207">
        <v>119.3</v>
      </c>
      <c r="E207">
        <v>79.599999999999994</v>
      </c>
      <c r="F207">
        <v>10.1</v>
      </c>
      <c r="G207">
        <v>209</v>
      </c>
      <c r="H207">
        <v>3.4</v>
      </c>
      <c r="I207">
        <v>205.5</v>
      </c>
      <c r="J207">
        <v>91</v>
      </c>
      <c r="K207">
        <v>113.9</v>
      </c>
      <c r="L207">
        <v>-22.8</v>
      </c>
      <c r="M207">
        <v>182.7</v>
      </c>
      <c r="N207" t="s">
        <v>170</v>
      </c>
      <c r="O207">
        <v>1086</v>
      </c>
      <c r="P207" s="2">
        <v>1.26</v>
      </c>
    </row>
    <row r="208" spans="1:16" x14ac:dyDescent="0.35">
      <c r="A208" s="1">
        <v>41584</v>
      </c>
      <c r="B208">
        <v>48.9</v>
      </c>
      <c r="C208">
        <v>59.7</v>
      </c>
      <c r="D208">
        <v>108.6</v>
      </c>
      <c r="E208">
        <v>79.3</v>
      </c>
      <c r="F208">
        <v>10</v>
      </c>
      <c r="G208">
        <v>197.9</v>
      </c>
      <c r="H208">
        <v>3.1</v>
      </c>
      <c r="I208">
        <v>194.8</v>
      </c>
      <c r="J208">
        <v>97.7</v>
      </c>
      <c r="K208">
        <v>103.4</v>
      </c>
      <c r="L208">
        <v>-5.6</v>
      </c>
      <c r="M208">
        <v>189.2</v>
      </c>
      <c r="N208" t="s">
        <v>7</v>
      </c>
      <c r="O208">
        <v>1654</v>
      </c>
      <c r="P208" s="2">
        <v>2</v>
      </c>
    </row>
    <row r="209" spans="1:16" x14ac:dyDescent="0.35">
      <c r="A209" s="1">
        <v>41591</v>
      </c>
      <c r="B209">
        <v>44.1</v>
      </c>
      <c r="C209">
        <v>61.5</v>
      </c>
      <c r="D209">
        <v>105.5</v>
      </c>
      <c r="E209">
        <v>80</v>
      </c>
      <c r="F209">
        <v>10.1</v>
      </c>
      <c r="G209">
        <v>195.7</v>
      </c>
      <c r="H209">
        <v>3.6</v>
      </c>
      <c r="I209">
        <v>192.1</v>
      </c>
      <c r="J209">
        <v>102.5</v>
      </c>
      <c r="K209">
        <v>93.3</v>
      </c>
      <c r="L209">
        <v>9.1999999999999993</v>
      </c>
      <c r="M209">
        <v>201.3</v>
      </c>
      <c r="N209" t="s">
        <v>0</v>
      </c>
      <c r="O209">
        <v>1475</v>
      </c>
      <c r="P209" s="2">
        <v>1.79</v>
      </c>
    </row>
    <row r="210" spans="1:16" x14ac:dyDescent="0.35">
      <c r="A210" s="1">
        <v>41598</v>
      </c>
      <c r="B210">
        <v>40.799999999999997</v>
      </c>
      <c r="C210">
        <v>75.400000000000006</v>
      </c>
      <c r="D210">
        <v>116.2</v>
      </c>
      <c r="E210">
        <v>79.3</v>
      </c>
      <c r="F210">
        <v>14.6</v>
      </c>
      <c r="G210">
        <v>210.2</v>
      </c>
      <c r="H210">
        <v>2.7</v>
      </c>
      <c r="I210">
        <v>207.4</v>
      </c>
      <c r="J210">
        <v>115.8</v>
      </c>
      <c r="K210">
        <v>113.8</v>
      </c>
      <c r="L210">
        <v>2</v>
      </c>
      <c r="M210">
        <v>209.4</v>
      </c>
      <c r="N210" t="s">
        <v>1</v>
      </c>
      <c r="O210">
        <v>1045</v>
      </c>
      <c r="P210" s="2">
        <v>1.27</v>
      </c>
    </row>
    <row r="211" spans="1:16" x14ac:dyDescent="0.35">
      <c r="A211" s="1">
        <v>41605</v>
      </c>
      <c r="B211">
        <v>35.299999999999997</v>
      </c>
      <c r="C211">
        <v>101.4</v>
      </c>
      <c r="D211">
        <v>136.69999999999999</v>
      </c>
      <c r="E211">
        <v>80.2</v>
      </c>
      <c r="F211">
        <v>15.6</v>
      </c>
      <c r="G211">
        <v>232.4</v>
      </c>
      <c r="H211">
        <v>0.9</v>
      </c>
      <c r="I211">
        <v>231.5</v>
      </c>
      <c r="J211">
        <v>102.9</v>
      </c>
      <c r="K211">
        <v>106.6</v>
      </c>
      <c r="L211">
        <v>-3.7</v>
      </c>
      <c r="M211">
        <v>227.8</v>
      </c>
      <c r="N211" t="s">
        <v>207</v>
      </c>
      <c r="O211">
        <v>943</v>
      </c>
      <c r="P211" s="2">
        <v>1.1399999999999999</v>
      </c>
    </row>
    <row r="212" spans="1:16" x14ac:dyDescent="0.35">
      <c r="A212" s="1">
        <v>41612</v>
      </c>
      <c r="B212">
        <v>34</v>
      </c>
      <c r="C212">
        <v>94.3</v>
      </c>
      <c r="D212">
        <v>128.30000000000001</v>
      </c>
      <c r="E212">
        <v>80</v>
      </c>
      <c r="F212">
        <v>9.9</v>
      </c>
      <c r="G212">
        <v>218.2</v>
      </c>
      <c r="H212">
        <v>2</v>
      </c>
      <c r="I212">
        <v>216.2</v>
      </c>
      <c r="J212">
        <v>101.7</v>
      </c>
      <c r="K212">
        <v>97.7</v>
      </c>
      <c r="L212">
        <v>4.0999999999999996</v>
      </c>
      <c r="M212">
        <v>220.3</v>
      </c>
      <c r="N212" t="s">
        <v>2</v>
      </c>
      <c r="O212">
        <v>801</v>
      </c>
      <c r="P212" s="2">
        <v>0.97</v>
      </c>
    </row>
    <row r="213" spans="1:16" x14ac:dyDescent="0.35">
      <c r="A213" s="1">
        <v>41619</v>
      </c>
      <c r="B213">
        <v>32.299999999999997</v>
      </c>
      <c r="C213">
        <v>107</v>
      </c>
      <c r="D213">
        <v>139.4</v>
      </c>
      <c r="E213">
        <v>80.099999999999994</v>
      </c>
      <c r="F213">
        <v>11.1</v>
      </c>
      <c r="G213">
        <v>230.5</v>
      </c>
      <c r="H213">
        <v>0.7</v>
      </c>
      <c r="I213">
        <v>229.8</v>
      </c>
      <c r="J213">
        <v>102.1</v>
      </c>
      <c r="K213">
        <v>107.5</v>
      </c>
      <c r="L213">
        <v>-5.4</v>
      </c>
      <c r="M213">
        <v>224.4</v>
      </c>
      <c r="N213" t="s">
        <v>2</v>
      </c>
      <c r="O213">
        <v>715</v>
      </c>
      <c r="P213" s="2">
        <v>0.86</v>
      </c>
    </row>
    <row r="214" spans="1:16" x14ac:dyDescent="0.35">
      <c r="A214" s="1">
        <v>41626</v>
      </c>
      <c r="B214">
        <v>28.9</v>
      </c>
      <c r="C214">
        <v>82.5</v>
      </c>
      <c r="D214">
        <v>111.3</v>
      </c>
      <c r="E214">
        <v>80</v>
      </c>
      <c r="F214">
        <v>10.1</v>
      </c>
      <c r="G214">
        <v>201.4</v>
      </c>
      <c r="H214">
        <v>0.5</v>
      </c>
      <c r="I214">
        <v>200.9</v>
      </c>
      <c r="J214">
        <v>116.3</v>
      </c>
      <c r="K214">
        <v>96.9</v>
      </c>
      <c r="L214">
        <v>19.399999999999999</v>
      </c>
      <c r="M214">
        <v>220.3</v>
      </c>
      <c r="N214" t="s">
        <v>5</v>
      </c>
      <c r="O214">
        <v>622</v>
      </c>
      <c r="P214" s="2">
        <v>0.75</v>
      </c>
    </row>
    <row r="215" spans="1:16" x14ac:dyDescent="0.35">
      <c r="A215" s="1">
        <v>41633</v>
      </c>
      <c r="B215">
        <v>27.8</v>
      </c>
      <c r="C215">
        <v>21.3</v>
      </c>
      <c r="D215">
        <v>49.1</v>
      </c>
      <c r="E215">
        <v>79.900000000000006</v>
      </c>
      <c r="F215">
        <v>10.3</v>
      </c>
      <c r="G215">
        <v>139.30000000000001</v>
      </c>
      <c r="H215">
        <v>11.4</v>
      </c>
      <c r="I215">
        <v>127.9</v>
      </c>
      <c r="J215">
        <v>82.3</v>
      </c>
      <c r="K215">
        <v>56.5</v>
      </c>
      <c r="L215">
        <v>25.8</v>
      </c>
      <c r="M215">
        <v>153.69999999999999</v>
      </c>
      <c r="N215" t="s">
        <v>3</v>
      </c>
      <c r="O215">
        <v>693</v>
      </c>
      <c r="P215" s="2">
        <v>0.84</v>
      </c>
    </row>
    <row r="216" spans="1:16" x14ac:dyDescent="0.35">
      <c r="A216" s="1">
        <v>40912</v>
      </c>
      <c r="B216">
        <v>34.299999999999997</v>
      </c>
      <c r="C216">
        <v>35</v>
      </c>
      <c r="D216">
        <v>69.3</v>
      </c>
      <c r="E216">
        <v>79</v>
      </c>
      <c r="F216">
        <v>10.5</v>
      </c>
      <c r="G216">
        <v>158.80000000000001</v>
      </c>
      <c r="H216">
        <v>6.2</v>
      </c>
      <c r="I216">
        <v>152.6</v>
      </c>
      <c r="J216">
        <v>216.3</v>
      </c>
      <c r="K216">
        <v>175.2</v>
      </c>
      <c r="L216">
        <v>41</v>
      </c>
      <c r="M216">
        <v>193.6</v>
      </c>
      <c r="N216" t="s">
        <v>3</v>
      </c>
      <c r="O216">
        <v>1631</v>
      </c>
      <c r="P216" s="2">
        <v>2.1</v>
      </c>
    </row>
    <row r="217" spans="1:16" x14ac:dyDescent="0.35">
      <c r="A217" s="1">
        <v>40919</v>
      </c>
      <c r="B217">
        <v>33.700000000000003</v>
      </c>
      <c r="C217">
        <v>62.1</v>
      </c>
      <c r="D217">
        <v>95.8</v>
      </c>
      <c r="E217">
        <v>79</v>
      </c>
      <c r="F217">
        <v>11</v>
      </c>
      <c r="G217">
        <v>185.8</v>
      </c>
      <c r="H217">
        <v>2</v>
      </c>
      <c r="I217">
        <v>183.7</v>
      </c>
      <c r="J217">
        <v>236.3</v>
      </c>
      <c r="K217">
        <v>210.1</v>
      </c>
      <c r="L217">
        <v>26.2</v>
      </c>
      <c r="M217">
        <v>209.9</v>
      </c>
      <c r="N217" t="s">
        <v>5</v>
      </c>
      <c r="O217">
        <v>1248</v>
      </c>
      <c r="P217" s="2">
        <v>1.61</v>
      </c>
    </row>
    <row r="218" spans="1:16" x14ac:dyDescent="0.35">
      <c r="A218" s="1">
        <v>40926</v>
      </c>
      <c r="B218">
        <v>29.8</v>
      </c>
      <c r="C218">
        <v>76.8</v>
      </c>
      <c r="D218">
        <v>106.6</v>
      </c>
      <c r="E218">
        <v>78.8</v>
      </c>
      <c r="F218">
        <v>11.1</v>
      </c>
      <c r="G218">
        <v>196.5</v>
      </c>
      <c r="H218">
        <v>1.1000000000000001</v>
      </c>
      <c r="I218">
        <v>195.4</v>
      </c>
      <c r="J218">
        <v>242.7</v>
      </c>
      <c r="K218">
        <v>220.6</v>
      </c>
      <c r="L218">
        <v>22.1</v>
      </c>
      <c r="M218">
        <v>217.5</v>
      </c>
      <c r="N218" t="s">
        <v>166</v>
      </c>
      <c r="O218">
        <v>881</v>
      </c>
      <c r="P218" s="2">
        <v>1.1399999999999999</v>
      </c>
    </row>
    <row r="219" spans="1:16" x14ac:dyDescent="0.35">
      <c r="A219" s="1">
        <v>40933</v>
      </c>
      <c r="B219">
        <v>33.200000000000003</v>
      </c>
      <c r="C219">
        <v>75.2</v>
      </c>
      <c r="D219">
        <v>108.4</v>
      </c>
      <c r="E219">
        <v>79</v>
      </c>
      <c r="F219">
        <v>11.4</v>
      </c>
      <c r="G219">
        <v>198.9</v>
      </c>
      <c r="H219">
        <v>1.9</v>
      </c>
      <c r="I219">
        <v>197</v>
      </c>
      <c r="J219">
        <v>246.5</v>
      </c>
      <c r="K219">
        <v>230.7</v>
      </c>
      <c r="L219">
        <v>15.7</v>
      </c>
      <c r="M219">
        <v>212.7</v>
      </c>
      <c r="N219" t="s">
        <v>1</v>
      </c>
      <c r="O219">
        <v>1154</v>
      </c>
      <c r="P219" s="2">
        <v>1.49</v>
      </c>
    </row>
    <row r="220" spans="1:16" x14ac:dyDescent="0.35">
      <c r="A220" s="1">
        <v>40940</v>
      </c>
      <c r="B220">
        <v>30.6</v>
      </c>
      <c r="C220">
        <v>90.6</v>
      </c>
      <c r="D220">
        <v>121.2</v>
      </c>
      <c r="E220">
        <v>78.900000000000006</v>
      </c>
      <c r="F220">
        <v>11.2</v>
      </c>
      <c r="G220">
        <v>211.3</v>
      </c>
      <c r="H220">
        <v>2.4</v>
      </c>
      <c r="I220">
        <v>208.9</v>
      </c>
      <c r="J220">
        <v>265.60000000000002</v>
      </c>
      <c r="K220">
        <v>250.5</v>
      </c>
      <c r="L220">
        <v>15.1</v>
      </c>
      <c r="M220">
        <v>224</v>
      </c>
      <c r="N220" t="s">
        <v>209</v>
      </c>
      <c r="O220">
        <v>910</v>
      </c>
      <c r="P220" s="2">
        <v>1.1200000000000001</v>
      </c>
    </row>
    <row r="221" spans="1:16" x14ac:dyDescent="0.35">
      <c r="A221" s="1">
        <v>40947</v>
      </c>
      <c r="B221">
        <v>30.9</v>
      </c>
      <c r="C221">
        <v>114.9</v>
      </c>
      <c r="D221">
        <v>145.69999999999999</v>
      </c>
      <c r="E221">
        <v>74.8</v>
      </c>
      <c r="F221">
        <v>11.5</v>
      </c>
      <c r="G221">
        <v>232.1</v>
      </c>
      <c r="H221">
        <v>2.2999999999999998</v>
      </c>
      <c r="I221">
        <v>229.8</v>
      </c>
      <c r="J221">
        <v>254.5</v>
      </c>
      <c r="K221">
        <v>238.7</v>
      </c>
      <c r="L221">
        <v>15.8</v>
      </c>
      <c r="M221">
        <v>245.7</v>
      </c>
      <c r="N221" t="s">
        <v>210</v>
      </c>
      <c r="O221">
        <v>742</v>
      </c>
      <c r="P221" s="2">
        <v>0.91</v>
      </c>
    </row>
    <row r="222" spans="1:16" x14ac:dyDescent="0.35">
      <c r="A222" s="1">
        <v>40954</v>
      </c>
      <c r="B222">
        <v>25.8</v>
      </c>
      <c r="C222">
        <v>80.900000000000006</v>
      </c>
      <c r="D222">
        <v>106.7</v>
      </c>
      <c r="E222">
        <v>78.7</v>
      </c>
      <c r="F222">
        <v>12</v>
      </c>
      <c r="G222">
        <v>197.4</v>
      </c>
      <c r="H222">
        <v>1.6</v>
      </c>
      <c r="I222">
        <v>195.8</v>
      </c>
      <c r="J222">
        <v>273.10000000000002</v>
      </c>
      <c r="K222">
        <v>242.5</v>
      </c>
      <c r="L222">
        <v>30.6</v>
      </c>
      <c r="M222">
        <v>226.4</v>
      </c>
      <c r="N222" t="s">
        <v>6</v>
      </c>
      <c r="O222">
        <v>655</v>
      </c>
      <c r="P222" s="2">
        <v>0.8</v>
      </c>
    </row>
    <row r="223" spans="1:16" x14ac:dyDescent="0.35">
      <c r="A223" s="1">
        <v>40961</v>
      </c>
      <c r="B223">
        <v>23.4</v>
      </c>
      <c r="C223">
        <v>61.1</v>
      </c>
      <c r="D223">
        <v>84.6</v>
      </c>
      <c r="E223">
        <v>78.8</v>
      </c>
      <c r="F223">
        <v>10.199999999999999</v>
      </c>
      <c r="G223">
        <v>173.5</v>
      </c>
      <c r="H223">
        <v>1.2</v>
      </c>
      <c r="I223">
        <v>172.3</v>
      </c>
      <c r="J223">
        <v>274</v>
      </c>
      <c r="K223">
        <v>232</v>
      </c>
      <c r="L223">
        <v>42</v>
      </c>
      <c r="M223">
        <v>214.2</v>
      </c>
      <c r="N223" t="s">
        <v>2</v>
      </c>
      <c r="O223">
        <v>579</v>
      </c>
      <c r="P223" s="2">
        <v>0.71</v>
      </c>
    </row>
    <row r="224" spans="1:16" x14ac:dyDescent="0.35">
      <c r="A224" s="1">
        <v>40968</v>
      </c>
      <c r="B224">
        <v>33.9</v>
      </c>
      <c r="C224">
        <v>38.6</v>
      </c>
      <c r="D224">
        <v>72.599999999999994</v>
      </c>
      <c r="E224">
        <v>78.599999999999994</v>
      </c>
      <c r="F224">
        <v>10.7</v>
      </c>
      <c r="G224">
        <v>161.80000000000001</v>
      </c>
      <c r="H224">
        <v>4.2</v>
      </c>
      <c r="I224">
        <v>157.6</v>
      </c>
      <c r="J224">
        <v>270.8</v>
      </c>
      <c r="K224">
        <v>224.9</v>
      </c>
      <c r="L224">
        <v>45.9</v>
      </c>
      <c r="M224">
        <v>203.5</v>
      </c>
      <c r="N224" t="s">
        <v>168</v>
      </c>
      <c r="O224">
        <v>633</v>
      </c>
      <c r="P224" s="2">
        <v>0.78</v>
      </c>
    </row>
    <row r="225" spans="1:16" x14ac:dyDescent="0.35">
      <c r="A225" s="1">
        <v>40975</v>
      </c>
      <c r="B225">
        <v>35</v>
      </c>
      <c r="C225">
        <v>42.4</v>
      </c>
      <c r="D225">
        <v>77.400000000000006</v>
      </c>
      <c r="E225">
        <v>78.8</v>
      </c>
      <c r="F225">
        <v>17.8</v>
      </c>
      <c r="G225">
        <v>174</v>
      </c>
      <c r="H225">
        <v>2.6</v>
      </c>
      <c r="I225">
        <v>171.4</v>
      </c>
      <c r="J225">
        <v>285.89999999999998</v>
      </c>
      <c r="K225">
        <v>251.8</v>
      </c>
      <c r="L225">
        <v>34</v>
      </c>
      <c r="M225">
        <v>205.5</v>
      </c>
      <c r="N225" t="s">
        <v>0</v>
      </c>
      <c r="O225">
        <v>706</v>
      </c>
      <c r="P225" s="2">
        <v>0.8</v>
      </c>
    </row>
    <row r="226" spans="1:16" x14ac:dyDescent="0.35">
      <c r="A226" s="1">
        <v>40982</v>
      </c>
      <c r="B226">
        <v>29.8</v>
      </c>
      <c r="C226">
        <v>39.299999999999997</v>
      </c>
      <c r="D226">
        <v>69.099999999999994</v>
      </c>
      <c r="E226">
        <v>78.599999999999994</v>
      </c>
      <c r="F226">
        <v>10.9</v>
      </c>
      <c r="G226">
        <v>158.5</v>
      </c>
      <c r="H226">
        <v>3.8</v>
      </c>
      <c r="I226">
        <v>154.69999999999999</v>
      </c>
      <c r="J226">
        <v>274.2</v>
      </c>
      <c r="K226">
        <v>238.1</v>
      </c>
      <c r="L226">
        <v>36.1</v>
      </c>
      <c r="M226">
        <v>190.7</v>
      </c>
      <c r="N226" t="s">
        <v>167</v>
      </c>
      <c r="O226">
        <v>680</v>
      </c>
      <c r="P226" s="2">
        <v>0.77</v>
      </c>
    </row>
    <row r="227" spans="1:16" x14ac:dyDescent="0.35">
      <c r="A227" s="1">
        <v>40989</v>
      </c>
      <c r="B227">
        <v>32.1</v>
      </c>
      <c r="C227">
        <v>36</v>
      </c>
      <c r="D227">
        <v>68.099999999999994</v>
      </c>
      <c r="E227">
        <v>78.599999999999994</v>
      </c>
      <c r="F227">
        <v>17</v>
      </c>
      <c r="G227">
        <v>163.69999999999999</v>
      </c>
      <c r="H227">
        <v>2.7</v>
      </c>
      <c r="I227">
        <v>161</v>
      </c>
      <c r="J227">
        <v>278.10000000000002</v>
      </c>
      <c r="K227">
        <v>247.2</v>
      </c>
      <c r="L227">
        <v>30.9</v>
      </c>
      <c r="M227">
        <v>191.9</v>
      </c>
      <c r="N227" t="s">
        <v>167</v>
      </c>
      <c r="O227">
        <v>796</v>
      </c>
      <c r="P227" s="2">
        <v>0.91</v>
      </c>
    </row>
    <row r="228" spans="1:16" x14ac:dyDescent="0.35">
      <c r="A228" s="1">
        <v>40996</v>
      </c>
      <c r="B228">
        <v>39.1</v>
      </c>
      <c r="C228">
        <v>31.5</v>
      </c>
      <c r="D228">
        <v>70.599999999999994</v>
      </c>
      <c r="E228">
        <v>69.599999999999994</v>
      </c>
      <c r="F228">
        <v>11.5</v>
      </c>
      <c r="G228">
        <v>151.69999999999999</v>
      </c>
      <c r="H228">
        <v>3.3</v>
      </c>
      <c r="I228">
        <v>148.4</v>
      </c>
      <c r="J228">
        <v>276.39999999999998</v>
      </c>
      <c r="K228">
        <v>248.6</v>
      </c>
      <c r="L228">
        <v>27.8</v>
      </c>
      <c r="M228">
        <v>176.1</v>
      </c>
      <c r="N228" t="s">
        <v>7</v>
      </c>
      <c r="O228">
        <v>774</v>
      </c>
      <c r="P228" s="2">
        <v>0.88</v>
      </c>
    </row>
    <row r="229" spans="1:16" x14ac:dyDescent="0.35">
      <c r="A229" s="1">
        <v>41003</v>
      </c>
      <c r="B229">
        <v>44.3</v>
      </c>
      <c r="C229">
        <v>53.4</v>
      </c>
      <c r="D229">
        <v>97.6</v>
      </c>
      <c r="E229">
        <v>69.900000000000006</v>
      </c>
      <c r="F229">
        <v>9.9</v>
      </c>
      <c r="G229">
        <v>177.4</v>
      </c>
      <c r="H229">
        <v>2.7</v>
      </c>
      <c r="I229">
        <v>174.7</v>
      </c>
      <c r="J229">
        <v>259</v>
      </c>
      <c r="K229">
        <v>253.3</v>
      </c>
      <c r="L229">
        <v>5.7</v>
      </c>
      <c r="M229">
        <v>180.5</v>
      </c>
      <c r="N229" t="s">
        <v>9</v>
      </c>
      <c r="O229">
        <v>895</v>
      </c>
      <c r="P229" s="2">
        <v>0.86</v>
      </c>
    </row>
    <row r="230" spans="1:16" x14ac:dyDescent="0.35">
      <c r="A230" s="1">
        <v>41010</v>
      </c>
      <c r="B230">
        <v>42.1</v>
      </c>
      <c r="C230">
        <v>51.8</v>
      </c>
      <c r="D230">
        <v>94</v>
      </c>
      <c r="E230">
        <v>70.099999999999994</v>
      </c>
      <c r="F230">
        <v>10.7</v>
      </c>
      <c r="G230">
        <v>174.7</v>
      </c>
      <c r="H230">
        <v>2.8</v>
      </c>
      <c r="I230">
        <v>171.9</v>
      </c>
      <c r="J230">
        <v>247.2</v>
      </c>
      <c r="K230">
        <v>235.3</v>
      </c>
      <c r="L230">
        <v>11.9</v>
      </c>
      <c r="M230">
        <v>183.8</v>
      </c>
      <c r="N230" t="s">
        <v>3</v>
      </c>
      <c r="O230">
        <v>1000</v>
      </c>
      <c r="P230" s="2">
        <v>0.97</v>
      </c>
    </row>
    <row r="231" spans="1:16" x14ac:dyDescent="0.35">
      <c r="A231" s="1">
        <v>41017</v>
      </c>
      <c r="B231">
        <v>39.4</v>
      </c>
      <c r="C231">
        <v>47.5</v>
      </c>
      <c r="D231">
        <v>87</v>
      </c>
      <c r="E231">
        <v>78.8</v>
      </c>
      <c r="F231">
        <v>9.6</v>
      </c>
      <c r="G231">
        <v>175.4</v>
      </c>
      <c r="H231">
        <v>3.3</v>
      </c>
      <c r="I231">
        <v>172.1</v>
      </c>
      <c r="J231">
        <v>251.2</v>
      </c>
      <c r="K231">
        <v>235.6</v>
      </c>
      <c r="L231">
        <v>15.6</v>
      </c>
      <c r="M231">
        <v>187.7</v>
      </c>
      <c r="N231" t="s">
        <v>167</v>
      </c>
      <c r="O231">
        <v>1012</v>
      </c>
      <c r="P231" s="2">
        <v>0.98</v>
      </c>
    </row>
    <row r="232" spans="1:16" x14ac:dyDescent="0.35">
      <c r="A232" s="1">
        <v>41024</v>
      </c>
      <c r="B232">
        <v>35.200000000000003</v>
      </c>
      <c r="C232">
        <v>27.1</v>
      </c>
      <c r="D232">
        <v>62.4</v>
      </c>
      <c r="E232">
        <v>78.8</v>
      </c>
      <c r="F232">
        <v>9.3000000000000007</v>
      </c>
      <c r="G232">
        <v>150.5</v>
      </c>
      <c r="H232">
        <v>4</v>
      </c>
      <c r="I232">
        <v>146.5</v>
      </c>
      <c r="J232">
        <v>238.5</v>
      </c>
      <c r="K232">
        <v>209.9</v>
      </c>
      <c r="L232">
        <v>28.6</v>
      </c>
      <c r="M232">
        <v>175.1</v>
      </c>
      <c r="N232" t="s">
        <v>170</v>
      </c>
      <c r="O232">
        <v>966</v>
      </c>
      <c r="P232" s="2">
        <v>0.93</v>
      </c>
    </row>
    <row r="233" spans="1:16" x14ac:dyDescent="0.35">
      <c r="A233" s="1">
        <v>41031</v>
      </c>
      <c r="B233">
        <v>64.5</v>
      </c>
      <c r="C233">
        <v>44.3</v>
      </c>
      <c r="D233">
        <v>108.8</v>
      </c>
      <c r="E233">
        <v>78.3</v>
      </c>
      <c r="F233">
        <v>10.4</v>
      </c>
      <c r="G233">
        <v>197.6</v>
      </c>
      <c r="H233">
        <v>4.8</v>
      </c>
      <c r="I233">
        <v>192.7</v>
      </c>
      <c r="J233">
        <v>221</v>
      </c>
      <c r="K233">
        <v>240.2</v>
      </c>
      <c r="L233">
        <v>-19.2</v>
      </c>
      <c r="M233">
        <v>173.5</v>
      </c>
      <c r="N233" t="s">
        <v>7</v>
      </c>
      <c r="O233">
        <v>1263</v>
      </c>
      <c r="P233" s="2">
        <v>1.01</v>
      </c>
    </row>
    <row r="234" spans="1:16" x14ac:dyDescent="0.35">
      <c r="A234" s="1">
        <v>41038</v>
      </c>
      <c r="B234">
        <v>60</v>
      </c>
      <c r="C234">
        <v>60.3</v>
      </c>
      <c r="D234">
        <v>120.3</v>
      </c>
      <c r="E234">
        <v>78</v>
      </c>
      <c r="F234">
        <v>10.1</v>
      </c>
      <c r="G234">
        <v>208.4</v>
      </c>
      <c r="H234">
        <v>3.6</v>
      </c>
      <c r="I234">
        <v>204.8</v>
      </c>
      <c r="J234">
        <v>208.2</v>
      </c>
      <c r="K234">
        <v>243.7</v>
      </c>
      <c r="L234">
        <v>-35.5</v>
      </c>
      <c r="M234">
        <v>169.3</v>
      </c>
      <c r="N234" t="s">
        <v>12</v>
      </c>
      <c r="O234">
        <v>1209</v>
      </c>
      <c r="P234" s="2">
        <v>0.97</v>
      </c>
    </row>
    <row r="235" spans="1:16" x14ac:dyDescent="0.35">
      <c r="A235" s="1">
        <v>41045</v>
      </c>
      <c r="B235">
        <v>67.900000000000006</v>
      </c>
      <c r="C235">
        <v>62.1</v>
      </c>
      <c r="D235">
        <v>129.9</v>
      </c>
      <c r="E235">
        <v>78.099999999999994</v>
      </c>
      <c r="F235">
        <v>12.1</v>
      </c>
      <c r="G235">
        <v>220.2</v>
      </c>
      <c r="H235">
        <v>2.4</v>
      </c>
      <c r="I235">
        <v>217.8</v>
      </c>
      <c r="J235">
        <v>215.9</v>
      </c>
      <c r="K235">
        <v>260.10000000000002</v>
      </c>
      <c r="L235">
        <v>-44.2</v>
      </c>
      <c r="M235">
        <v>173.6</v>
      </c>
      <c r="N235" t="s">
        <v>168</v>
      </c>
      <c r="O235">
        <v>1339</v>
      </c>
      <c r="P235" s="2">
        <v>1.07</v>
      </c>
    </row>
    <row r="236" spans="1:16" x14ac:dyDescent="0.35">
      <c r="A236" s="1">
        <v>41052</v>
      </c>
      <c r="B236">
        <v>69.2</v>
      </c>
      <c r="C236">
        <v>67.5</v>
      </c>
      <c r="D236">
        <v>136.69999999999999</v>
      </c>
      <c r="E236">
        <v>69</v>
      </c>
      <c r="F236">
        <v>11.2</v>
      </c>
      <c r="G236">
        <v>216.9</v>
      </c>
      <c r="H236">
        <v>4.0999999999999996</v>
      </c>
      <c r="I236">
        <v>212.8</v>
      </c>
      <c r="J236">
        <v>209.5</v>
      </c>
      <c r="K236">
        <v>249.5</v>
      </c>
      <c r="L236">
        <v>-40</v>
      </c>
      <c r="M236">
        <v>172.7</v>
      </c>
      <c r="N236" t="s">
        <v>10</v>
      </c>
      <c r="O236">
        <v>1464</v>
      </c>
      <c r="P236" s="2">
        <v>1.17</v>
      </c>
    </row>
    <row r="237" spans="1:16" x14ac:dyDescent="0.35">
      <c r="A237" s="1">
        <v>41059</v>
      </c>
      <c r="B237">
        <v>67.3</v>
      </c>
      <c r="C237">
        <v>73.900000000000006</v>
      </c>
      <c r="D237">
        <v>141.1</v>
      </c>
      <c r="E237">
        <v>68.5</v>
      </c>
      <c r="F237">
        <v>13.1</v>
      </c>
      <c r="G237">
        <v>222.8</v>
      </c>
      <c r="H237">
        <v>6.4</v>
      </c>
      <c r="I237">
        <v>216.3</v>
      </c>
      <c r="J237">
        <v>210.6</v>
      </c>
      <c r="K237">
        <v>255.8</v>
      </c>
      <c r="L237">
        <v>-45.1</v>
      </c>
      <c r="M237">
        <v>171.2</v>
      </c>
      <c r="N237" t="s">
        <v>14</v>
      </c>
      <c r="O237">
        <v>1213</v>
      </c>
      <c r="P237" s="2">
        <v>0.97</v>
      </c>
    </row>
    <row r="238" spans="1:16" x14ac:dyDescent="0.35">
      <c r="A238" s="1">
        <v>41066</v>
      </c>
      <c r="B238">
        <v>74.099999999999994</v>
      </c>
      <c r="C238">
        <v>83.4</v>
      </c>
      <c r="D238">
        <v>157.5</v>
      </c>
      <c r="E238">
        <v>45.8</v>
      </c>
      <c r="F238">
        <v>10.199999999999999</v>
      </c>
      <c r="G238">
        <v>213.5</v>
      </c>
      <c r="H238">
        <v>7.7</v>
      </c>
      <c r="I238">
        <v>205.8</v>
      </c>
      <c r="J238">
        <v>216.6</v>
      </c>
      <c r="K238">
        <v>248.1</v>
      </c>
      <c r="L238">
        <v>-31.6</v>
      </c>
      <c r="M238">
        <v>174.3</v>
      </c>
      <c r="N238" t="s">
        <v>12</v>
      </c>
      <c r="O238">
        <v>1583</v>
      </c>
      <c r="P238" s="2">
        <v>1.06</v>
      </c>
    </row>
    <row r="239" spans="1:16" x14ac:dyDescent="0.35">
      <c r="A239" s="1">
        <v>41073</v>
      </c>
      <c r="B239">
        <v>69.2</v>
      </c>
      <c r="C239">
        <v>83.2</v>
      </c>
      <c r="D239">
        <v>152.30000000000001</v>
      </c>
      <c r="E239">
        <v>46</v>
      </c>
      <c r="F239">
        <v>10.199999999999999</v>
      </c>
      <c r="G239">
        <v>208.6</v>
      </c>
      <c r="H239">
        <v>5.4</v>
      </c>
      <c r="I239">
        <v>203.1</v>
      </c>
      <c r="J239">
        <v>203.8</v>
      </c>
      <c r="K239">
        <v>240.3</v>
      </c>
      <c r="L239">
        <v>-36.5</v>
      </c>
      <c r="M239">
        <v>166.6</v>
      </c>
      <c r="N239" t="s">
        <v>11</v>
      </c>
      <c r="O239">
        <v>2489</v>
      </c>
      <c r="P239" s="2">
        <v>1.67</v>
      </c>
    </row>
    <row r="240" spans="1:16" x14ac:dyDescent="0.35">
      <c r="A240" s="1">
        <v>41080</v>
      </c>
      <c r="B240">
        <v>75.2</v>
      </c>
      <c r="C240">
        <v>91.4</v>
      </c>
      <c r="D240">
        <v>166.6</v>
      </c>
      <c r="E240">
        <v>44.4</v>
      </c>
      <c r="F240">
        <v>10.5</v>
      </c>
      <c r="G240">
        <v>221.5</v>
      </c>
      <c r="H240">
        <v>9.1</v>
      </c>
      <c r="I240">
        <v>212.4</v>
      </c>
      <c r="J240">
        <v>189.5</v>
      </c>
      <c r="K240">
        <v>233.2</v>
      </c>
      <c r="L240">
        <v>-43.7</v>
      </c>
      <c r="M240">
        <v>168.6</v>
      </c>
      <c r="N240" t="s">
        <v>14</v>
      </c>
      <c r="O240">
        <v>1701</v>
      </c>
      <c r="P240" s="2">
        <v>1.1399999999999999</v>
      </c>
    </row>
    <row r="241" spans="1:16" x14ac:dyDescent="0.35">
      <c r="A241" s="1">
        <v>41087</v>
      </c>
      <c r="B241">
        <v>77.900000000000006</v>
      </c>
      <c r="C241">
        <v>90.2</v>
      </c>
      <c r="D241">
        <v>168.1</v>
      </c>
      <c r="E241">
        <v>63.4</v>
      </c>
      <c r="F241">
        <v>9.9</v>
      </c>
      <c r="G241">
        <v>241.4</v>
      </c>
      <c r="H241">
        <v>7.6</v>
      </c>
      <c r="I241">
        <v>233.8</v>
      </c>
      <c r="J241">
        <v>187.3</v>
      </c>
      <c r="K241">
        <v>254.8</v>
      </c>
      <c r="L241">
        <v>-67.5</v>
      </c>
      <c r="M241">
        <v>166.3</v>
      </c>
      <c r="N241" t="s">
        <v>171</v>
      </c>
      <c r="O241">
        <v>1724</v>
      </c>
      <c r="P241" s="2">
        <v>1.1599999999999999</v>
      </c>
    </row>
    <row r="242" spans="1:16" x14ac:dyDescent="0.35">
      <c r="A242" s="1">
        <v>41094</v>
      </c>
      <c r="B242">
        <v>78.7</v>
      </c>
      <c r="C242">
        <v>100.5</v>
      </c>
      <c r="D242">
        <v>179.2</v>
      </c>
      <c r="E242">
        <v>67</v>
      </c>
      <c r="F242">
        <v>10</v>
      </c>
      <c r="G242">
        <v>256.3</v>
      </c>
      <c r="H242">
        <v>6.2</v>
      </c>
      <c r="I242">
        <v>250</v>
      </c>
      <c r="J242">
        <v>194.1</v>
      </c>
      <c r="K242">
        <v>272.89999999999998</v>
      </c>
      <c r="L242">
        <v>-78.8</v>
      </c>
      <c r="M242">
        <v>171.3</v>
      </c>
      <c r="N242" t="s">
        <v>14</v>
      </c>
      <c r="O242">
        <v>1760</v>
      </c>
      <c r="P242" s="2">
        <v>1.24</v>
      </c>
    </row>
    <row r="243" spans="1:16" x14ac:dyDescent="0.35">
      <c r="A243" s="1">
        <v>41101</v>
      </c>
      <c r="B243">
        <v>71</v>
      </c>
      <c r="C243">
        <v>90.2</v>
      </c>
      <c r="D243">
        <v>161.19999999999999</v>
      </c>
      <c r="E243">
        <v>67.7</v>
      </c>
      <c r="F243">
        <v>10.7</v>
      </c>
      <c r="G243">
        <v>239.6</v>
      </c>
      <c r="H243">
        <v>8.1999999999999993</v>
      </c>
      <c r="I243">
        <v>231.4</v>
      </c>
      <c r="J243">
        <v>193.4</v>
      </c>
      <c r="K243">
        <v>251.9</v>
      </c>
      <c r="L243">
        <v>-58.5</v>
      </c>
      <c r="M243">
        <v>172.9</v>
      </c>
      <c r="N243" t="s">
        <v>206</v>
      </c>
      <c r="O243">
        <v>1451</v>
      </c>
      <c r="P243" s="2">
        <v>1.02</v>
      </c>
    </row>
    <row r="244" spans="1:16" x14ac:dyDescent="0.35">
      <c r="A244" s="1">
        <v>41108</v>
      </c>
      <c r="B244">
        <v>67.599999999999994</v>
      </c>
      <c r="C244">
        <v>83.2</v>
      </c>
      <c r="D244">
        <v>150.80000000000001</v>
      </c>
      <c r="E244">
        <v>75.7</v>
      </c>
      <c r="F244">
        <v>11.4</v>
      </c>
      <c r="G244">
        <v>237.9</v>
      </c>
      <c r="H244">
        <v>4.5999999999999996</v>
      </c>
      <c r="I244">
        <v>233.3</v>
      </c>
      <c r="J244">
        <v>187.6</v>
      </c>
      <c r="K244">
        <v>256.2</v>
      </c>
      <c r="L244">
        <v>-68.599999999999994</v>
      </c>
      <c r="M244">
        <v>164.7</v>
      </c>
      <c r="N244" t="s">
        <v>171</v>
      </c>
      <c r="O244">
        <v>1111</v>
      </c>
      <c r="P244" s="2">
        <v>0.78</v>
      </c>
    </row>
    <row r="245" spans="1:16" x14ac:dyDescent="0.35">
      <c r="A245" s="1">
        <v>41115</v>
      </c>
      <c r="B245">
        <v>65.599999999999994</v>
      </c>
      <c r="C245">
        <v>100.1</v>
      </c>
      <c r="D245">
        <v>165.7</v>
      </c>
      <c r="E245">
        <v>74.7</v>
      </c>
      <c r="F245">
        <v>10.199999999999999</v>
      </c>
      <c r="G245">
        <v>250.6</v>
      </c>
      <c r="H245">
        <v>6.3</v>
      </c>
      <c r="I245">
        <v>244.3</v>
      </c>
      <c r="J245">
        <v>191.7</v>
      </c>
      <c r="K245">
        <v>276.7</v>
      </c>
      <c r="L245">
        <v>-85</v>
      </c>
      <c r="M245">
        <v>159.30000000000001</v>
      </c>
      <c r="N245" t="s">
        <v>205</v>
      </c>
      <c r="O245">
        <v>966</v>
      </c>
      <c r="P245" s="2">
        <v>0.68</v>
      </c>
    </row>
    <row r="246" spans="1:16" x14ac:dyDescent="0.35">
      <c r="A246" s="1">
        <v>41122</v>
      </c>
      <c r="B246">
        <v>60</v>
      </c>
      <c r="C246">
        <v>54.2</v>
      </c>
      <c r="D246">
        <v>114.2</v>
      </c>
      <c r="E246">
        <v>74.400000000000006</v>
      </c>
      <c r="F246">
        <v>12</v>
      </c>
      <c r="G246">
        <v>200.5</v>
      </c>
      <c r="H246">
        <v>7.1</v>
      </c>
      <c r="I246">
        <v>193.4</v>
      </c>
      <c r="J246">
        <v>190.9</v>
      </c>
      <c r="K246">
        <v>254.5</v>
      </c>
      <c r="L246">
        <v>-63.6</v>
      </c>
      <c r="M246">
        <v>129.9</v>
      </c>
      <c r="N246" t="s">
        <v>13</v>
      </c>
      <c r="O246">
        <v>862</v>
      </c>
      <c r="P246" s="2">
        <v>0.71</v>
      </c>
    </row>
    <row r="247" spans="1:16" x14ac:dyDescent="0.35">
      <c r="A247" s="1">
        <v>41129</v>
      </c>
      <c r="B247">
        <v>63.6</v>
      </c>
      <c r="C247">
        <v>81.400000000000006</v>
      </c>
      <c r="D247">
        <v>145</v>
      </c>
      <c r="E247">
        <v>40.200000000000003</v>
      </c>
      <c r="F247">
        <v>12</v>
      </c>
      <c r="G247">
        <v>197.2</v>
      </c>
      <c r="H247">
        <v>5.3</v>
      </c>
      <c r="I247">
        <v>191.9</v>
      </c>
      <c r="J247">
        <v>191.1</v>
      </c>
      <c r="K247">
        <v>233.5</v>
      </c>
      <c r="L247">
        <v>-42.4</v>
      </c>
      <c r="M247">
        <v>149.5</v>
      </c>
      <c r="N247" t="s">
        <v>14</v>
      </c>
      <c r="O247">
        <v>946</v>
      </c>
      <c r="P247" s="2">
        <v>0.78</v>
      </c>
    </row>
    <row r="248" spans="1:16" x14ac:dyDescent="0.35">
      <c r="A248" s="1">
        <v>41136</v>
      </c>
      <c r="B248">
        <v>49.8</v>
      </c>
      <c r="C248">
        <v>53.8</v>
      </c>
      <c r="D248">
        <v>103.6</v>
      </c>
      <c r="E248">
        <v>39.799999999999997</v>
      </c>
      <c r="F248">
        <v>11.4</v>
      </c>
      <c r="G248">
        <v>154.80000000000001</v>
      </c>
      <c r="H248">
        <v>8.1999999999999993</v>
      </c>
      <c r="I248">
        <v>146.6</v>
      </c>
      <c r="J248">
        <v>195.2</v>
      </c>
      <c r="K248">
        <v>182</v>
      </c>
      <c r="L248">
        <v>13.2</v>
      </c>
      <c r="M248">
        <v>159.80000000000001</v>
      </c>
      <c r="N248" t="s">
        <v>205</v>
      </c>
      <c r="O248">
        <v>725</v>
      </c>
      <c r="P248" s="2">
        <v>0.6</v>
      </c>
    </row>
    <row r="249" spans="1:16" x14ac:dyDescent="0.35">
      <c r="A249" s="1">
        <v>41143</v>
      </c>
      <c r="B249">
        <v>57.2</v>
      </c>
      <c r="C249">
        <v>87</v>
      </c>
      <c r="D249">
        <v>144.19999999999999</v>
      </c>
      <c r="E249">
        <v>39.6</v>
      </c>
      <c r="F249">
        <v>11.6</v>
      </c>
      <c r="G249">
        <v>195.4</v>
      </c>
      <c r="H249">
        <v>8.3000000000000007</v>
      </c>
      <c r="I249">
        <v>187.1</v>
      </c>
      <c r="J249">
        <v>192.9</v>
      </c>
      <c r="K249">
        <v>208</v>
      </c>
      <c r="L249">
        <v>-15.1</v>
      </c>
      <c r="M249">
        <v>172</v>
      </c>
      <c r="N249" t="s">
        <v>211</v>
      </c>
      <c r="O249">
        <v>785</v>
      </c>
      <c r="P249" s="2">
        <v>0.65</v>
      </c>
    </row>
    <row r="250" spans="1:16" x14ac:dyDescent="0.35">
      <c r="A250" s="1">
        <v>41150</v>
      </c>
      <c r="B250">
        <v>56.1</v>
      </c>
      <c r="C250">
        <v>94.8</v>
      </c>
      <c r="D250">
        <v>151</v>
      </c>
      <c r="E250">
        <v>31.7</v>
      </c>
      <c r="F250">
        <v>11</v>
      </c>
      <c r="G250">
        <v>193.7</v>
      </c>
      <c r="H250">
        <v>6.4</v>
      </c>
      <c r="I250">
        <v>187.2</v>
      </c>
      <c r="J250">
        <v>198.3</v>
      </c>
      <c r="K250">
        <v>215.9</v>
      </c>
      <c r="L250">
        <v>-17.600000000000001</v>
      </c>
      <c r="M250">
        <v>169.7</v>
      </c>
      <c r="N250" t="s">
        <v>204</v>
      </c>
      <c r="O250">
        <v>914</v>
      </c>
      <c r="P250" s="2">
        <v>0.75</v>
      </c>
    </row>
    <row r="251" spans="1:16" x14ac:dyDescent="0.35">
      <c r="A251" s="1">
        <v>41157</v>
      </c>
      <c r="B251">
        <v>57.4</v>
      </c>
      <c r="C251">
        <v>80</v>
      </c>
      <c r="D251">
        <v>137.30000000000001</v>
      </c>
      <c r="E251">
        <v>36.799999999999997</v>
      </c>
      <c r="F251">
        <v>9.6</v>
      </c>
      <c r="G251">
        <v>183.7</v>
      </c>
      <c r="H251">
        <v>5.0999999999999996</v>
      </c>
      <c r="I251">
        <v>178.6</v>
      </c>
      <c r="J251">
        <v>218.7</v>
      </c>
      <c r="K251">
        <v>234.5</v>
      </c>
      <c r="L251">
        <v>-15.8</v>
      </c>
      <c r="M251">
        <v>162.80000000000001</v>
      </c>
      <c r="N251" t="s">
        <v>206</v>
      </c>
      <c r="O251">
        <v>1176</v>
      </c>
      <c r="P251" s="2">
        <v>1.1499999999999999</v>
      </c>
    </row>
    <row r="252" spans="1:16" x14ac:dyDescent="0.35">
      <c r="A252" s="1">
        <v>41164</v>
      </c>
      <c r="B252">
        <v>58.1</v>
      </c>
      <c r="C252">
        <v>75.900000000000006</v>
      </c>
      <c r="D252">
        <v>133.9</v>
      </c>
      <c r="E252">
        <v>40.799999999999997</v>
      </c>
      <c r="F252">
        <v>10.4</v>
      </c>
      <c r="G252">
        <v>185.2</v>
      </c>
      <c r="H252">
        <v>5.3</v>
      </c>
      <c r="I252">
        <v>179.9</v>
      </c>
      <c r="J252">
        <v>217.8</v>
      </c>
      <c r="K252">
        <v>229.2</v>
      </c>
      <c r="L252">
        <v>-11.4</v>
      </c>
      <c r="M252">
        <v>168.5</v>
      </c>
      <c r="N252" t="s">
        <v>7</v>
      </c>
      <c r="O252">
        <v>1146</v>
      </c>
      <c r="P252" s="2">
        <v>1.1200000000000001</v>
      </c>
    </row>
    <row r="253" spans="1:16" x14ac:dyDescent="0.35">
      <c r="A253" s="1">
        <v>41171</v>
      </c>
      <c r="B253">
        <v>49.8</v>
      </c>
      <c r="C253">
        <v>55.4</v>
      </c>
      <c r="D253">
        <v>105.2</v>
      </c>
      <c r="E253">
        <v>48.6</v>
      </c>
      <c r="F253">
        <v>9.9</v>
      </c>
      <c r="G253">
        <v>163.6</v>
      </c>
      <c r="H253">
        <v>4.5999999999999996</v>
      </c>
      <c r="I253">
        <v>159</v>
      </c>
      <c r="J253">
        <v>225.3</v>
      </c>
      <c r="K253">
        <v>212.8</v>
      </c>
      <c r="L253">
        <v>12.5</v>
      </c>
      <c r="M253">
        <v>171.6</v>
      </c>
      <c r="N253" t="s">
        <v>7</v>
      </c>
      <c r="O253">
        <v>1015</v>
      </c>
      <c r="P253" s="2">
        <v>1</v>
      </c>
    </row>
    <row r="254" spans="1:16" x14ac:dyDescent="0.35">
      <c r="A254" s="1">
        <v>41178</v>
      </c>
      <c r="B254">
        <v>53.6</v>
      </c>
      <c r="C254">
        <v>82.9</v>
      </c>
      <c r="D254">
        <v>136.5</v>
      </c>
      <c r="E254">
        <v>49.7</v>
      </c>
      <c r="F254">
        <v>9.8000000000000007</v>
      </c>
      <c r="G254">
        <v>196</v>
      </c>
      <c r="H254">
        <v>3.5</v>
      </c>
      <c r="I254">
        <v>192.5</v>
      </c>
      <c r="J254">
        <v>221.5</v>
      </c>
      <c r="K254">
        <v>240.4</v>
      </c>
      <c r="L254">
        <v>-18.899999999999999</v>
      </c>
      <c r="M254">
        <v>173.6</v>
      </c>
      <c r="N254" t="s">
        <v>7</v>
      </c>
      <c r="O254">
        <v>1053</v>
      </c>
      <c r="P254" s="2">
        <v>1.03</v>
      </c>
    </row>
    <row r="255" spans="1:16" x14ac:dyDescent="0.35">
      <c r="A255" s="1">
        <v>41185</v>
      </c>
      <c r="B255">
        <v>44</v>
      </c>
      <c r="C255">
        <v>76</v>
      </c>
      <c r="D255">
        <v>120</v>
      </c>
      <c r="E255">
        <v>49.8</v>
      </c>
      <c r="F255">
        <v>12.6</v>
      </c>
      <c r="G255">
        <v>182.5</v>
      </c>
      <c r="H255">
        <v>3.1</v>
      </c>
      <c r="I255">
        <v>179.4</v>
      </c>
      <c r="J255">
        <v>230</v>
      </c>
      <c r="K255">
        <v>234</v>
      </c>
      <c r="L255">
        <v>-4</v>
      </c>
      <c r="M255">
        <v>175.4</v>
      </c>
      <c r="N255" t="s">
        <v>169</v>
      </c>
      <c r="O255">
        <v>1006</v>
      </c>
      <c r="P255" s="2">
        <v>1.17</v>
      </c>
    </row>
    <row r="256" spans="1:16" x14ac:dyDescent="0.35">
      <c r="A256" s="1">
        <v>41192</v>
      </c>
      <c r="B256">
        <v>59.7</v>
      </c>
      <c r="C256">
        <v>81.099999999999994</v>
      </c>
      <c r="D256">
        <v>140.80000000000001</v>
      </c>
      <c r="E256">
        <v>49.7</v>
      </c>
      <c r="F256">
        <v>9.3000000000000007</v>
      </c>
      <c r="G256">
        <v>199.9</v>
      </c>
      <c r="H256">
        <v>3</v>
      </c>
      <c r="I256">
        <v>196.8</v>
      </c>
      <c r="J256">
        <v>224.1</v>
      </c>
      <c r="K256">
        <v>240.1</v>
      </c>
      <c r="L256">
        <v>-16</v>
      </c>
      <c r="M256">
        <v>180.8</v>
      </c>
      <c r="N256" t="s">
        <v>11</v>
      </c>
      <c r="O256">
        <v>2519</v>
      </c>
      <c r="P256" s="2">
        <v>2.93</v>
      </c>
    </row>
    <row r="257" spans="1:16" x14ac:dyDescent="0.35">
      <c r="A257" s="1">
        <v>41199</v>
      </c>
      <c r="B257">
        <v>48.9</v>
      </c>
      <c r="C257">
        <v>73.599999999999994</v>
      </c>
      <c r="D257">
        <v>122.4</v>
      </c>
      <c r="E257">
        <v>50</v>
      </c>
      <c r="F257">
        <v>8.9</v>
      </c>
      <c r="G257">
        <v>181.3</v>
      </c>
      <c r="H257">
        <v>2.2999999999999998</v>
      </c>
      <c r="I257">
        <v>178.9</v>
      </c>
      <c r="J257">
        <v>244.4</v>
      </c>
      <c r="K257">
        <v>247.9</v>
      </c>
      <c r="L257">
        <v>-3.5</v>
      </c>
      <c r="M257">
        <v>175.4</v>
      </c>
      <c r="N257" t="s">
        <v>8</v>
      </c>
      <c r="O257">
        <v>1623</v>
      </c>
      <c r="P257" s="2">
        <v>1.89</v>
      </c>
    </row>
    <row r="258" spans="1:16" x14ac:dyDescent="0.35">
      <c r="A258" s="1">
        <v>41206</v>
      </c>
      <c r="B258">
        <v>39.9</v>
      </c>
      <c r="C258">
        <v>61.9</v>
      </c>
      <c r="D258">
        <v>101.8</v>
      </c>
      <c r="E258">
        <v>50</v>
      </c>
      <c r="F258">
        <v>10.3</v>
      </c>
      <c r="G258">
        <v>162</v>
      </c>
      <c r="H258">
        <v>3.5</v>
      </c>
      <c r="I258">
        <v>158.6</v>
      </c>
      <c r="J258">
        <v>255.9</v>
      </c>
      <c r="K258">
        <v>225.4</v>
      </c>
      <c r="L258">
        <v>30.5</v>
      </c>
      <c r="M258">
        <v>189</v>
      </c>
      <c r="N258" t="s">
        <v>9</v>
      </c>
      <c r="O258">
        <v>1097</v>
      </c>
      <c r="P258" s="2">
        <v>1.28</v>
      </c>
    </row>
    <row r="259" spans="1:16" x14ac:dyDescent="0.35">
      <c r="A259" s="1">
        <v>41213</v>
      </c>
      <c r="B259">
        <v>39.200000000000003</v>
      </c>
      <c r="C259">
        <v>52.4</v>
      </c>
      <c r="D259">
        <v>91.6</v>
      </c>
      <c r="E259">
        <v>72.599999999999994</v>
      </c>
      <c r="F259">
        <v>9.6</v>
      </c>
      <c r="G259">
        <v>173.9</v>
      </c>
      <c r="H259">
        <v>3.1</v>
      </c>
      <c r="I259">
        <v>170.8</v>
      </c>
      <c r="J259">
        <v>239.7</v>
      </c>
      <c r="K259">
        <v>217.4</v>
      </c>
      <c r="L259">
        <v>22.3</v>
      </c>
      <c r="M259">
        <v>193.1</v>
      </c>
      <c r="N259" t="s">
        <v>1</v>
      </c>
      <c r="O259">
        <v>1017</v>
      </c>
      <c r="P259" s="2">
        <v>1.18</v>
      </c>
    </row>
    <row r="260" spans="1:16" x14ac:dyDescent="0.35">
      <c r="A260" s="1">
        <v>41220</v>
      </c>
      <c r="B260">
        <v>42.8</v>
      </c>
      <c r="C260">
        <v>49.6</v>
      </c>
      <c r="D260">
        <v>92.3</v>
      </c>
      <c r="E260">
        <v>79.400000000000006</v>
      </c>
      <c r="F260">
        <v>11.8</v>
      </c>
      <c r="G260">
        <v>183.6</v>
      </c>
      <c r="H260">
        <v>3</v>
      </c>
      <c r="I260">
        <v>180.6</v>
      </c>
      <c r="J260">
        <v>249.2</v>
      </c>
      <c r="K260">
        <v>237.4</v>
      </c>
      <c r="L260">
        <v>11.8</v>
      </c>
      <c r="M260">
        <v>192.4</v>
      </c>
      <c r="N260" t="s">
        <v>4</v>
      </c>
      <c r="O260">
        <v>1362</v>
      </c>
      <c r="P260" s="2">
        <v>1.66</v>
      </c>
    </row>
    <row r="261" spans="1:16" x14ac:dyDescent="0.35">
      <c r="A261" s="1">
        <v>41227</v>
      </c>
      <c r="B261">
        <v>42.8</v>
      </c>
      <c r="C261">
        <v>69.7</v>
      </c>
      <c r="D261">
        <v>112.5</v>
      </c>
      <c r="E261">
        <v>79.2</v>
      </c>
      <c r="F261">
        <v>11.6</v>
      </c>
      <c r="G261">
        <v>203.3</v>
      </c>
      <c r="H261">
        <v>3.7</v>
      </c>
      <c r="I261">
        <v>199.6</v>
      </c>
      <c r="J261">
        <v>245</v>
      </c>
      <c r="K261">
        <v>252</v>
      </c>
      <c r="L261">
        <v>-7</v>
      </c>
      <c r="M261">
        <v>192.6</v>
      </c>
      <c r="N261" t="s">
        <v>3</v>
      </c>
      <c r="O261">
        <v>1388</v>
      </c>
      <c r="P261" s="2">
        <v>1.69</v>
      </c>
    </row>
    <row r="262" spans="1:16" x14ac:dyDescent="0.35">
      <c r="A262" s="1">
        <v>41234</v>
      </c>
      <c r="B262">
        <v>38.1</v>
      </c>
      <c r="C262">
        <v>57.1</v>
      </c>
      <c r="D262">
        <v>95.1</v>
      </c>
      <c r="E262">
        <v>75.8</v>
      </c>
      <c r="F262">
        <v>11.7</v>
      </c>
      <c r="G262">
        <v>182.6</v>
      </c>
      <c r="H262">
        <v>2.8</v>
      </c>
      <c r="I262">
        <v>179.8</v>
      </c>
      <c r="J262">
        <v>260.10000000000002</v>
      </c>
      <c r="K262">
        <v>239.7</v>
      </c>
      <c r="L262">
        <v>20.399999999999999</v>
      </c>
      <c r="M262">
        <v>200.3</v>
      </c>
      <c r="N262" t="s">
        <v>1</v>
      </c>
      <c r="O262">
        <v>938</v>
      </c>
      <c r="P262" s="2">
        <v>1.1399999999999999</v>
      </c>
    </row>
    <row r="263" spans="1:16" x14ac:dyDescent="0.35">
      <c r="A263" s="1">
        <v>41241</v>
      </c>
      <c r="B263">
        <v>38</v>
      </c>
      <c r="C263">
        <v>82.2</v>
      </c>
      <c r="D263">
        <v>120.1</v>
      </c>
      <c r="E263">
        <v>79.2</v>
      </c>
      <c r="F263">
        <v>12.4</v>
      </c>
      <c r="G263">
        <v>211.7</v>
      </c>
      <c r="H263">
        <v>3.3</v>
      </c>
      <c r="I263">
        <v>208.4</v>
      </c>
      <c r="J263">
        <v>248.6</v>
      </c>
      <c r="K263">
        <v>252.4</v>
      </c>
      <c r="L263">
        <v>-3.7</v>
      </c>
      <c r="M263">
        <v>204.7</v>
      </c>
      <c r="N263" t="s">
        <v>4</v>
      </c>
      <c r="O263">
        <v>960</v>
      </c>
      <c r="P263" s="2">
        <v>1.17</v>
      </c>
    </row>
    <row r="264" spans="1:16" x14ac:dyDescent="0.35">
      <c r="A264" s="1">
        <v>41248</v>
      </c>
      <c r="B264">
        <v>37.799999999999997</v>
      </c>
      <c r="C264">
        <v>64.5</v>
      </c>
      <c r="D264">
        <v>102.3</v>
      </c>
      <c r="E264">
        <v>79.5</v>
      </c>
      <c r="F264">
        <v>12.2</v>
      </c>
      <c r="G264">
        <v>194</v>
      </c>
      <c r="H264">
        <v>3.8</v>
      </c>
      <c r="I264">
        <v>190.2</v>
      </c>
      <c r="J264">
        <v>250.1</v>
      </c>
      <c r="K264">
        <v>226.5</v>
      </c>
      <c r="L264">
        <v>23.6</v>
      </c>
      <c r="M264">
        <v>213.9</v>
      </c>
      <c r="N264" t="s">
        <v>5</v>
      </c>
      <c r="O264">
        <v>1308</v>
      </c>
      <c r="P264" s="2">
        <v>1.6</v>
      </c>
    </row>
    <row r="265" spans="1:16" x14ac:dyDescent="0.35">
      <c r="A265" s="1">
        <v>41255</v>
      </c>
      <c r="B265">
        <v>36.200000000000003</v>
      </c>
      <c r="C265">
        <v>101.2</v>
      </c>
      <c r="D265">
        <v>137.4</v>
      </c>
      <c r="E265">
        <v>79.3</v>
      </c>
      <c r="F265">
        <v>9.5</v>
      </c>
      <c r="G265">
        <v>226.2</v>
      </c>
      <c r="H265">
        <v>1.5</v>
      </c>
      <c r="I265">
        <v>224.7</v>
      </c>
      <c r="J265">
        <v>227.3</v>
      </c>
      <c r="K265">
        <v>220.2</v>
      </c>
      <c r="L265">
        <v>7.1</v>
      </c>
      <c r="M265">
        <v>231.8</v>
      </c>
      <c r="N265" t="s">
        <v>209</v>
      </c>
      <c r="O265">
        <v>958</v>
      </c>
      <c r="P265" s="2">
        <v>1.17</v>
      </c>
    </row>
    <row r="266" spans="1:16" x14ac:dyDescent="0.35">
      <c r="A266" s="1">
        <v>41262</v>
      </c>
      <c r="B266">
        <v>38</v>
      </c>
      <c r="C266">
        <v>70.099999999999994</v>
      </c>
      <c r="D266">
        <v>108.1</v>
      </c>
      <c r="E266">
        <v>79.099999999999994</v>
      </c>
      <c r="F266">
        <v>11.6</v>
      </c>
      <c r="G266">
        <v>198.8</v>
      </c>
      <c r="H266">
        <v>3.1</v>
      </c>
      <c r="I266">
        <v>195.7</v>
      </c>
      <c r="J266">
        <v>251</v>
      </c>
      <c r="K266">
        <v>233.8</v>
      </c>
      <c r="L266">
        <v>17.2</v>
      </c>
      <c r="M266">
        <v>212.9</v>
      </c>
      <c r="N266" t="s">
        <v>1</v>
      </c>
      <c r="O266">
        <v>1843</v>
      </c>
      <c r="P266" s="2">
        <v>2.25</v>
      </c>
    </row>
    <row r="267" spans="1:16" x14ac:dyDescent="0.35">
      <c r="A267" s="1">
        <v>41269</v>
      </c>
      <c r="B267">
        <v>38.700000000000003</v>
      </c>
      <c r="C267">
        <v>31.8</v>
      </c>
      <c r="D267">
        <v>70.400000000000006</v>
      </c>
      <c r="E267">
        <v>78.900000000000006</v>
      </c>
      <c r="F267">
        <v>9.8000000000000007</v>
      </c>
      <c r="G267">
        <v>159.19999999999999</v>
      </c>
      <c r="H267">
        <v>10.6</v>
      </c>
      <c r="I267">
        <v>148.6</v>
      </c>
      <c r="J267">
        <v>206.5</v>
      </c>
      <c r="K267">
        <v>183.8</v>
      </c>
      <c r="L267">
        <v>22.7</v>
      </c>
      <c r="M267">
        <v>171.2</v>
      </c>
      <c r="N267" t="s">
        <v>168</v>
      </c>
      <c r="O267">
        <v>1901</v>
      </c>
      <c r="P267" s="2">
        <v>2.3199999999999998</v>
      </c>
    </row>
    <row r="268" spans="1:16" x14ac:dyDescent="0.35">
      <c r="A268" s="1">
        <v>40548</v>
      </c>
      <c r="B268">
        <v>26.7</v>
      </c>
      <c r="C268">
        <v>58.1</v>
      </c>
      <c r="D268">
        <v>84.9</v>
      </c>
      <c r="E268">
        <v>77.8</v>
      </c>
      <c r="F268">
        <v>11.2</v>
      </c>
      <c r="G268">
        <v>173.9</v>
      </c>
      <c r="H268">
        <v>4.3</v>
      </c>
      <c r="I268">
        <v>169.6</v>
      </c>
      <c r="J268">
        <v>214.9</v>
      </c>
      <c r="K268">
        <v>167.4</v>
      </c>
      <c r="L268">
        <v>47.5</v>
      </c>
      <c r="M268">
        <v>217.1</v>
      </c>
      <c r="N268" t="s">
        <v>166</v>
      </c>
      <c r="O268">
        <v>697</v>
      </c>
      <c r="P268" s="2">
        <v>0.9</v>
      </c>
    </row>
    <row r="269" spans="1:16" x14ac:dyDescent="0.35">
      <c r="A269" s="1">
        <v>40555</v>
      </c>
      <c r="B269">
        <v>31.2</v>
      </c>
      <c r="C269">
        <v>51.8</v>
      </c>
      <c r="D269">
        <v>83</v>
      </c>
      <c r="E269">
        <v>78.900000000000006</v>
      </c>
      <c r="F269">
        <v>10.4</v>
      </c>
      <c r="G269">
        <v>172.4</v>
      </c>
      <c r="H269">
        <v>5.3</v>
      </c>
      <c r="I269">
        <v>167.1</v>
      </c>
      <c r="J269">
        <v>226.5</v>
      </c>
      <c r="K269">
        <v>185.6</v>
      </c>
      <c r="L269">
        <v>40.9</v>
      </c>
      <c r="M269">
        <v>208</v>
      </c>
      <c r="N269" t="s">
        <v>4</v>
      </c>
      <c r="O269">
        <v>1176</v>
      </c>
      <c r="P269" s="2">
        <v>1.52</v>
      </c>
    </row>
    <row r="270" spans="1:16" x14ac:dyDescent="0.35">
      <c r="A270" s="1">
        <v>40562</v>
      </c>
      <c r="B270">
        <v>31.3</v>
      </c>
      <c r="C270">
        <v>68.7</v>
      </c>
      <c r="D270">
        <v>100</v>
      </c>
      <c r="E270">
        <v>78.900000000000006</v>
      </c>
      <c r="F270">
        <v>10.199999999999999</v>
      </c>
      <c r="G270">
        <v>189</v>
      </c>
      <c r="H270">
        <v>2.8</v>
      </c>
      <c r="I270">
        <v>186.2</v>
      </c>
      <c r="J270">
        <v>225.1</v>
      </c>
      <c r="K270">
        <v>199</v>
      </c>
      <c r="L270">
        <v>26</v>
      </c>
      <c r="M270">
        <v>212.3</v>
      </c>
      <c r="N270" t="s">
        <v>1</v>
      </c>
      <c r="O270">
        <v>1108</v>
      </c>
      <c r="P270" s="2">
        <v>1.44</v>
      </c>
    </row>
    <row r="271" spans="1:16" x14ac:dyDescent="0.35">
      <c r="A271" s="1">
        <v>40569</v>
      </c>
      <c r="B271">
        <v>26.4</v>
      </c>
      <c r="C271">
        <v>68.400000000000006</v>
      </c>
      <c r="D271">
        <v>94.9</v>
      </c>
      <c r="E271">
        <v>78.7</v>
      </c>
      <c r="F271">
        <v>11.1</v>
      </c>
      <c r="G271">
        <v>184.7</v>
      </c>
      <c r="H271">
        <v>3</v>
      </c>
      <c r="I271">
        <v>181.7</v>
      </c>
      <c r="J271">
        <v>238</v>
      </c>
      <c r="K271">
        <v>194.7</v>
      </c>
      <c r="L271">
        <v>43.3</v>
      </c>
      <c r="M271">
        <v>225</v>
      </c>
      <c r="N271" t="s">
        <v>5</v>
      </c>
      <c r="O271">
        <v>837</v>
      </c>
      <c r="P271" s="2">
        <v>1.08</v>
      </c>
    </row>
    <row r="272" spans="1:16" x14ac:dyDescent="0.35">
      <c r="A272" s="1">
        <v>40576</v>
      </c>
      <c r="B272">
        <v>23.3</v>
      </c>
      <c r="C272">
        <v>72</v>
      </c>
      <c r="D272">
        <v>95.3</v>
      </c>
      <c r="E272">
        <v>78.8</v>
      </c>
      <c r="F272">
        <v>11.7</v>
      </c>
      <c r="G272">
        <v>185.7</v>
      </c>
      <c r="H272">
        <v>4.3</v>
      </c>
      <c r="I272">
        <v>181.4</v>
      </c>
      <c r="J272">
        <v>235.6</v>
      </c>
      <c r="K272">
        <v>191.7</v>
      </c>
      <c r="L272">
        <v>43.9</v>
      </c>
      <c r="M272">
        <v>225.3</v>
      </c>
      <c r="N272" t="s">
        <v>207</v>
      </c>
      <c r="O272">
        <v>667</v>
      </c>
      <c r="P272" s="2">
        <v>0.82</v>
      </c>
    </row>
    <row r="273" spans="1:16" x14ac:dyDescent="0.35">
      <c r="A273" s="1">
        <v>40583</v>
      </c>
      <c r="B273">
        <v>22.5</v>
      </c>
      <c r="C273">
        <v>65</v>
      </c>
      <c r="D273">
        <v>87.6</v>
      </c>
      <c r="E273">
        <v>78.599999999999994</v>
      </c>
      <c r="F273">
        <v>10.8</v>
      </c>
      <c r="G273">
        <v>177</v>
      </c>
      <c r="H273">
        <v>7.8</v>
      </c>
      <c r="I273">
        <v>169.2</v>
      </c>
      <c r="J273">
        <v>240</v>
      </c>
      <c r="K273">
        <v>204.8</v>
      </c>
      <c r="L273">
        <v>35.1</v>
      </c>
      <c r="M273">
        <v>204.4</v>
      </c>
      <c r="N273" t="s">
        <v>1</v>
      </c>
      <c r="O273">
        <v>606</v>
      </c>
      <c r="P273" s="2">
        <v>0.74</v>
      </c>
    </row>
    <row r="274" spans="1:16" x14ac:dyDescent="0.35">
      <c r="A274" s="1">
        <v>40590</v>
      </c>
      <c r="B274">
        <v>23.4</v>
      </c>
      <c r="C274">
        <v>72.099999999999994</v>
      </c>
      <c r="D274">
        <v>95.5</v>
      </c>
      <c r="E274">
        <v>78.7</v>
      </c>
      <c r="F274">
        <v>11.3</v>
      </c>
      <c r="G274">
        <v>185.5</v>
      </c>
      <c r="H274">
        <v>3.3</v>
      </c>
      <c r="I274">
        <v>182.2</v>
      </c>
      <c r="J274">
        <v>250.7</v>
      </c>
      <c r="K274">
        <v>220.6</v>
      </c>
      <c r="L274">
        <v>30.1</v>
      </c>
      <c r="M274">
        <v>212.3</v>
      </c>
      <c r="N274" t="s">
        <v>212</v>
      </c>
      <c r="O274">
        <v>552</v>
      </c>
      <c r="P274" s="2">
        <v>0.68</v>
      </c>
    </row>
    <row r="275" spans="1:16" x14ac:dyDescent="0.35">
      <c r="A275" s="1">
        <v>40597</v>
      </c>
      <c r="B275">
        <v>21.5</v>
      </c>
      <c r="C275">
        <v>59.8</v>
      </c>
      <c r="D275">
        <v>81.3</v>
      </c>
      <c r="E275">
        <v>78.3</v>
      </c>
      <c r="F275">
        <v>10.8</v>
      </c>
      <c r="G275">
        <v>170.4</v>
      </c>
      <c r="H275">
        <v>3</v>
      </c>
      <c r="I275">
        <v>167.4</v>
      </c>
      <c r="J275">
        <v>271.2</v>
      </c>
      <c r="K275">
        <v>222.7</v>
      </c>
      <c r="L275">
        <v>48.4</v>
      </c>
      <c r="M275">
        <v>215.8</v>
      </c>
      <c r="N275" t="s">
        <v>2</v>
      </c>
      <c r="O275">
        <v>573</v>
      </c>
      <c r="P275" s="2">
        <v>0.7</v>
      </c>
    </row>
    <row r="276" spans="1:16" x14ac:dyDescent="0.35">
      <c r="A276" s="1">
        <v>40604</v>
      </c>
      <c r="B276">
        <v>22.8</v>
      </c>
      <c r="C276">
        <v>59.1</v>
      </c>
      <c r="D276">
        <v>81.900000000000006</v>
      </c>
      <c r="E276">
        <v>78.599999999999994</v>
      </c>
      <c r="F276">
        <v>10.5</v>
      </c>
      <c r="G276">
        <v>171</v>
      </c>
      <c r="H276">
        <v>2.7</v>
      </c>
      <c r="I276">
        <v>168.2</v>
      </c>
      <c r="J276">
        <v>251.3</v>
      </c>
      <c r="K276">
        <v>207.7</v>
      </c>
      <c r="L276">
        <v>43.6</v>
      </c>
      <c r="M276">
        <v>211.8</v>
      </c>
      <c r="N276" t="s">
        <v>5</v>
      </c>
      <c r="O276">
        <v>597</v>
      </c>
      <c r="P276" s="2">
        <v>0.68</v>
      </c>
    </row>
    <row r="277" spans="1:16" x14ac:dyDescent="0.35">
      <c r="A277" s="1">
        <v>40611</v>
      </c>
      <c r="B277">
        <v>22.8</v>
      </c>
      <c r="C277">
        <v>64</v>
      </c>
      <c r="D277">
        <v>86.9</v>
      </c>
      <c r="E277">
        <v>78.5</v>
      </c>
      <c r="F277">
        <v>10.5</v>
      </c>
      <c r="G277">
        <v>175.9</v>
      </c>
      <c r="H277">
        <v>1.6</v>
      </c>
      <c r="I277">
        <v>174.3</v>
      </c>
      <c r="J277">
        <v>260.89999999999998</v>
      </c>
      <c r="K277">
        <v>228.6</v>
      </c>
      <c r="L277">
        <v>32.299999999999997</v>
      </c>
      <c r="M277">
        <v>206.6</v>
      </c>
      <c r="N277" t="s">
        <v>168</v>
      </c>
      <c r="O277">
        <v>536</v>
      </c>
      <c r="P277" s="2">
        <v>0.61</v>
      </c>
    </row>
    <row r="278" spans="1:16" x14ac:dyDescent="0.35">
      <c r="A278" s="1">
        <v>40618</v>
      </c>
      <c r="B278">
        <v>25.4</v>
      </c>
      <c r="C278">
        <v>49.4</v>
      </c>
      <c r="D278">
        <v>74.8</v>
      </c>
      <c r="E278">
        <v>78.5</v>
      </c>
      <c r="F278">
        <v>10.5</v>
      </c>
      <c r="G278">
        <v>163.80000000000001</v>
      </c>
      <c r="H278">
        <v>6.3</v>
      </c>
      <c r="I278">
        <v>157.5</v>
      </c>
      <c r="J278">
        <v>244.1</v>
      </c>
      <c r="K278">
        <v>203.1</v>
      </c>
      <c r="L278">
        <v>41</v>
      </c>
      <c r="M278">
        <v>198.5</v>
      </c>
      <c r="N278" t="s">
        <v>170</v>
      </c>
      <c r="O278">
        <v>521</v>
      </c>
      <c r="P278" s="2">
        <v>0.59</v>
      </c>
    </row>
    <row r="279" spans="1:16" x14ac:dyDescent="0.35">
      <c r="A279" s="1">
        <v>40625</v>
      </c>
      <c r="B279">
        <v>24</v>
      </c>
      <c r="C279">
        <v>36.4</v>
      </c>
      <c r="D279">
        <v>60.4</v>
      </c>
      <c r="E279">
        <v>78.3</v>
      </c>
      <c r="F279">
        <v>10.199999999999999</v>
      </c>
      <c r="G279">
        <v>148.9</v>
      </c>
      <c r="H279">
        <v>3.4</v>
      </c>
      <c r="I279">
        <v>145.5</v>
      </c>
      <c r="J279">
        <v>252.9</v>
      </c>
      <c r="K279">
        <v>206.4</v>
      </c>
      <c r="L279">
        <v>46.6</v>
      </c>
      <c r="M279">
        <v>192</v>
      </c>
      <c r="N279" t="s">
        <v>167</v>
      </c>
      <c r="O279">
        <v>595</v>
      </c>
      <c r="P279" s="2">
        <v>0.67</v>
      </c>
    </row>
    <row r="280" spans="1:16" x14ac:dyDescent="0.35">
      <c r="A280" s="1">
        <v>40632</v>
      </c>
      <c r="B280">
        <v>24.5</v>
      </c>
      <c r="C280">
        <v>43.4</v>
      </c>
      <c r="D280">
        <v>67.900000000000006</v>
      </c>
      <c r="E280">
        <v>78.3</v>
      </c>
      <c r="F280">
        <v>10.4</v>
      </c>
      <c r="G280">
        <v>156.5</v>
      </c>
      <c r="H280">
        <v>4.3</v>
      </c>
      <c r="I280">
        <v>152.19999999999999</v>
      </c>
      <c r="J280">
        <v>255.9</v>
      </c>
      <c r="K280">
        <v>219.9</v>
      </c>
      <c r="L280">
        <v>36.1</v>
      </c>
      <c r="M280">
        <v>188.3</v>
      </c>
      <c r="N280" t="s">
        <v>9</v>
      </c>
      <c r="O280">
        <v>558</v>
      </c>
      <c r="P280" s="2">
        <v>0.63</v>
      </c>
    </row>
    <row r="281" spans="1:16" x14ac:dyDescent="0.35">
      <c r="A281" s="1">
        <v>40639</v>
      </c>
      <c r="B281">
        <v>38.799999999999997</v>
      </c>
      <c r="C281">
        <v>34</v>
      </c>
      <c r="D281">
        <v>72.8</v>
      </c>
      <c r="E281">
        <v>78</v>
      </c>
      <c r="F281">
        <v>10.1</v>
      </c>
      <c r="G281">
        <v>160.9</v>
      </c>
      <c r="H281">
        <v>2.8</v>
      </c>
      <c r="I281">
        <v>158.1</v>
      </c>
      <c r="J281">
        <v>249.7</v>
      </c>
      <c r="K281">
        <v>236.5</v>
      </c>
      <c r="L281">
        <v>13.1</v>
      </c>
      <c r="M281">
        <v>171.2</v>
      </c>
      <c r="N281" t="s">
        <v>169</v>
      </c>
      <c r="O281">
        <v>609</v>
      </c>
      <c r="P281" s="2">
        <v>0.59</v>
      </c>
    </row>
    <row r="282" spans="1:16" x14ac:dyDescent="0.35">
      <c r="A282" s="1">
        <v>40646</v>
      </c>
      <c r="B282">
        <v>44</v>
      </c>
      <c r="C282">
        <v>34.1</v>
      </c>
      <c r="D282">
        <v>78.099999999999994</v>
      </c>
      <c r="E282">
        <v>78.400000000000006</v>
      </c>
      <c r="F282">
        <v>10.199999999999999</v>
      </c>
      <c r="G282">
        <v>166.7</v>
      </c>
      <c r="H282">
        <v>2.2999999999999998</v>
      </c>
      <c r="I282">
        <v>164.4</v>
      </c>
      <c r="J282">
        <v>251.8</v>
      </c>
      <c r="K282">
        <v>238</v>
      </c>
      <c r="L282">
        <v>13.8</v>
      </c>
      <c r="M282">
        <v>178.2</v>
      </c>
      <c r="N282" t="s">
        <v>168</v>
      </c>
      <c r="O282">
        <v>627</v>
      </c>
      <c r="P282" s="2">
        <v>0.6</v>
      </c>
    </row>
    <row r="283" spans="1:16" x14ac:dyDescent="0.35">
      <c r="A283" s="1">
        <v>40653</v>
      </c>
      <c r="B283">
        <v>33.799999999999997</v>
      </c>
      <c r="C283">
        <v>44.8</v>
      </c>
      <c r="D283">
        <v>78.599999999999994</v>
      </c>
      <c r="E283">
        <v>77.900000000000006</v>
      </c>
      <c r="F283">
        <v>10.5</v>
      </c>
      <c r="G283">
        <v>167.1</v>
      </c>
      <c r="H283">
        <v>3.2</v>
      </c>
      <c r="I283">
        <v>163.9</v>
      </c>
      <c r="J283">
        <v>242</v>
      </c>
      <c r="K283">
        <v>229.5</v>
      </c>
      <c r="L283">
        <v>12.5</v>
      </c>
      <c r="M283">
        <v>176.4</v>
      </c>
      <c r="N283" t="s">
        <v>12</v>
      </c>
      <c r="O283">
        <v>537</v>
      </c>
      <c r="P283" s="2">
        <v>0.52</v>
      </c>
    </row>
    <row r="284" spans="1:16" x14ac:dyDescent="0.35">
      <c r="A284" s="1">
        <v>40660</v>
      </c>
      <c r="B284">
        <v>37.6</v>
      </c>
      <c r="C284">
        <v>46.8</v>
      </c>
      <c r="D284">
        <v>84.4</v>
      </c>
      <c r="E284">
        <v>78.099999999999994</v>
      </c>
      <c r="F284">
        <v>10.3</v>
      </c>
      <c r="G284">
        <v>172.8</v>
      </c>
      <c r="H284">
        <v>1.9</v>
      </c>
      <c r="I284">
        <v>170.9</v>
      </c>
      <c r="J284">
        <v>239.3</v>
      </c>
      <c r="K284">
        <v>238.4</v>
      </c>
      <c r="L284">
        <v>0.9</v>
      </c>
      <c r="M284">
        <v>171.8</v>
      </c>
      <c r="N284" t="s">
        <v>7</v>
      </c>
      <c r="O284">
        <v>521</v>
      </c>
      <c r="P284" s="2">
        <v>0.5</v>
      </c>
    </row>
    <row r="285" spans="1:16" x14ac:dyDescent="0.35">
      <c r="A285" s="1">
        <v>40667</v>
      </c>
      <c r="B285">
        <v>34.299999999999997</v>
      </c>
      <c r="C285">
        <v>42.4</v>
      </c>
      <c r="D285">
        <v>76.7</v>
      </c>
      <c r="E285">
        <v>78.3</v>
      </c>
      <c r="F285">
        <v>9.6</v>
      </c>
      <c r="G285">
        <v>164.6</v>
      </c>
      <c r="H285">
        <v>2.4</v>
      </c>
      <c r="I285">
        <v>162.19999999999999</v>
      </c>
      <c r="J285">
        <v>219.7</v>
      </c>
      <c r="K285">
        <v>209.1</v>
      </c>
      <c r="L285">
        <v>10.6</v>
      </c>
      <c r="M285">
        <v>172.8</v>
      </c>
      <c r="N285" t="s">
        <v>9</v>
      </c>
      <c r="O285">
        <v>530</v>
      </c>
      <c r="P285" s="2">
        <v>0.42</v>
      </c>
    </row>
    <row r="286" spans="1:16" x14ac:dyDescent="0.35">
      <c r="A286" s="1">
        <v>40674</v>
      </c>
      <c r="B286">
        <v>45.3</v>
      </c>
      <c r="C286">
        <v>49.5</v>
      </c>
      <c r="D286">
        <v>94.9</v>
      </c>
      <c r="E286">
        <v>77.099999999999994</v>
      </c>
      <c r="F286">
        <v>10.5</v>
      </c>
      <c r="G286">
        <v>182.5</v>
      </c>
      <c r="H286">
        <v>4.0999999999999996</v>
      </c>
      <c r="I286">
        <v>178.3</v>
      </c>
      <c r="J286">
        <v>196</v>
      </c>
      <c r="K286">
        <v>201.8</v>
      </c>
      <c r="L286">
        <v>-5.7</v>
      </c>
      <c r="M286">
        <v>172.6</v>
      </c>
      <c r="N286" t="s">
        <v>14</v>
      </c>
      <c r="O286">
        <v>504</v>
      </c>
      <c r="P286" s="2">
        <v>0.4</v>
      </c>
    </row>
    <row r="287" spans="1:16" x14ac:dyDescent="0.35">
      <c r="A287" s="1">
        <v>40681</v>
      </c>
      <c r="B287">
        <v>48.9</v>
      </c>
      <c r="C287">
        <v>48.6</v>
      </c>
      <c r="D287">
        <v>97.5</v>
      </c>
      <c r="E287">
        <v>77.5</v>
      </c>
      <c r="F287">
        <v>10</v>
      </c>
      <c r="G287">
        <v>185</v>
      </c>
      <c r="H287">
        <v>4.5999999999999996</v>
      </c>
      <c r="I287">
        <v>180.4</v>
      </c>
      <c r="J287">
        <v>218</v>
      </c>
      <c r="K287">
        <v>228.4</v>
      </c>
      <c r="L287">
        <v>-10.4</v>
      </c>
      <c r="M287">
        <v>170</v>
      </c>
      <c r="N287" t="s">
        <v>172</v>
      </c>
      <c r="O287">
        <v>628</v>
      </c>
      <c r="P287" s="2">
        <v>0.5</v>
      </c>
    </row>
    <row r="288" spans="1:16" x14ac:dyDescent="0.35">
      <c r="A288" s="1">
        <v>40688</v>
      </c>
      <c r="B288">
        <v>50</v>
      </c>
      <c r="C288">
        <v>59.9</v>
      </c>
      <c r="D288">
        <v>109.8</v>
      </c>
      <c r="E288">
        <v>76.5</v>
      </c>
      <c r="F288">
        <v>8.9</v>
      </c>
      <c r="G288">
        <v>195.3</v>
      </c>
      <c r="H288">
        <v>6.6</v>
      </c>
      <c r="I288">
        <v>188.7</v>
      </c>
      <c r="J288">
        <v>218</v>
      </c>
      <c r="K288">
        <v>236.8</v>
      </c>
      <c r="L288">
        <v>-18.8</v>
      </c>
      <c r="M288">
        <v>170</v>
      </c>
      <c r="N288" t="s">
        <v>206</v>
      </c>
      <c r="O288">
        <v>563</v>
      </c>
      <c r="P288" s="2">
        <v>0.45</v>
      </c>
    </row>
    <row r="289" spans="1:16" x14ac:dyDescent="0.35">
      <c r="A289" s="1">
        <v>40695</v>
      </c>
      <c r="B289">
        <v>58.5</v>
      </c>
      <c r="C289">
        <v>50.9</v>
      </c>
      <c r="D289">
        <v>109.4</v>
      </c>
      <c r="E289">
        <v>54.8</v>
      </c>
      <c r="F289">
        <v>8.8000000000000007</v>
      </c>
      <c r="G289">
        <v>173</v>
      </c>
      <c r="H289">
        <v>7.2</v>
      </c>
      <c r="I289">
        <v>165.9</v>
      </c>
      <c r="J289">
        <v>201.7</v>
      </c>
      <c r="K289">
        <v>225.6</v>
      </c>
      <c r="L289">
        <v>-23.9</v>
      </c>
      <c r="M289">
        <v>142</v>
      </c>
      <c r="N289" t="s">
        <v>9</v>
      </c>
      <c r="O289">
        <v>937</v>
      </c>
      <c r="P289" s="2">
        <v>0.63</v>
      </c>
    </row>
    <row r="290" spans="1:16" x14ac:dyDescent="0.35">
      <c r="A290" s="1">
        <v>40702</v>
      </c>
      <c r="B290">
        <v>59.7</v>
      </c>
      <c r="C290">
        <v>60.7</v>
      </c>
      <c r="D290">
        <v>120.4</v>
      </c>
      <c r="E290">
        <v>45.6</v>
      </c>
      <c r="F290">
        <v>8.8000000000000007</v>
      </c>
      <c r="G290">
        <v>174.8</v>
      </c>
      <c r="H290">
        <v>6.2</v>
      </c>
      <c r="I290">
        <v>168.6</v>
      </c>
      <c r="J290">
        <v>218.3</v>
      </c>
      <c r="K290">
        <v>218</v>
      </c>
      <c r="L290">
        <v>0.3</v>
      </c>
      <c r="M290">
        <v>168.9</v>
      </c>
      <c r="N290" t="s">
        <v>169</v>
      </c>
      <c r="O290">
        <v>775</v>
      </c>
      <c r="P290" s="2">
        <v>0.52</v>
      </c>
    </row>
    <row r="291" spans="1:16" x14ac:dyDescent="0.35">
      <c r="A291" s="1">
        <v>40709</v>
      </c>
      <c r="B291">
        <v>54.2</v>
      </c>
      <c r="C291">
        <v>61.2</v>
      </c>
      <c r="D291">
        <v>115.4</v>
      </c>
      <c r="E291">
        <v>45</v>
      </c>
      <c r="F291">
        <v>8.5</v>
      </c>
      <c r="G291">
        <v>168.8</v>
      </c>
      <c r="H291">
        <v>5.6</v>
      </c>
      <c r="I291">
        <v>163.19999999999999</v>
      </c>
      <c r="J291">
        <v>224.7</v>
      </c>
      <c r="K291">
        <v>224.9</v>
      </c>
      <c r="L291">
        <v>-0.2</v>
      </c>
      <c r="M291">
        <v>163</v>
      </c>
      <c r="N291" t="s">
        <v>204</v>
      </c>
      <c r="O291">
        <v>742</v>
      </c>
      <c r="P291" s="2">
        <v>0.49</v>
      </c>
    </row>
    <row r="292" spans="1:16" x14ac:dyDescent="0.35">
      <c r="A292" s="1">
        <v>40716</v>
      </c>
      <c r="B292">
        <v>64.7</v>
      </c>
      <c r="C292">
        <v>61.9</v>
      </c>
      <c r="D292">
        <v>126.6</v>
      </c>
      <c r="E292">
        <v>53.3</v>
      </c>
      <c r="F292">
        <v>8.4</v>
      </c>
      <c r="G292">
        <v>188.2</v>
      </c>
      <c r="H292">
        <v>10.9</v>
      </c>
      <c r="I292">
        <v>177.3</v>
      </c>
      <c r="J292">
        <v>211.6</v>
      </c>
      <c r="K292">
        <v>219</v>
      </c>
      <c r="L292">
        <v>-7.4</v>
      </c>
      <c r="M292">
        <v>169.9</v>
      </c>
      <c r="N292" t="s">
        <v>14</v>
      </c>
      <c r="O292">
        <v>1151</v>
      </c>
      <c r="P292" s="2">
        <v>0.77</v>
      </c>
    </row>
    <row r="293" spans="1:16" x14ac:dyDescent="0.35">
      <c r="A293" s="1">
        <v>40723</v>
      </c>
      <c r="B293">
        <v>55.9</v>
      </c>
      <c r="C293">
        <v>63.3</v>
      </c>
      <c r="D293">
        <v>119.1</v>
      </c>
      <c r="E293">
        <v>51.8</v>
      </c>
      <c r="F293">
        <v>9.9</v>
      </c>
      <c r="G293">
        <v>180.9</v>
      </c>
      <c r="H293">
        <v>11.3</v>
      </c>
      <c r="I293">
        <v>169.6</v>
      </c>
      <c r="J293">
        <v>215.4</v>
      </c>
      <c r="K293">
        <v>222.3</v>
      </c>
      <c r="L293">
        <v>-6.9</v>
      </c>
      <c r="M293">
        <v>162.6</v>
      </c>
      <c r="N293" t="s">
        <v>204</v>
      </c>
      <c r="O293">
        <v>1007</v>
      </c>
      <c r="P293" s="2">
        <v>0.67</v>
      </c>
    </row>
    <row r="294" spans="1:16" x14ac:dyDescent="0.35">
      <c r="A294" s="1">
        <v>40730</v>
      </c>
      <c r="B294">
        <v>69.3</v>
      </c>
      <c r="C294">
        <v>45.3</v>
      </c>
      <c r="D294">
        <v>114.6</v>
      </c>
      <c r="E294">
        <v>63.9</v>
      </c>
      <c r="F294">
        <v>9.8000000000000007</v>
      </c>
      <c r="G294">
        <v>188.3</v>
      </c>
      <c r="H294">
        <v>9.9</v>
      </c>
      <c r="I294">
        <v>178.4</v>
      </c>
      <c r="J294">
        <v>233.1</v>
      </c>
      <c r="K294">
        <v>230.4</v>
      </c>
      <c r="L294">
        <v>2.7</v>
      </c>
      <c r="M294">
        <v>181.1</v>
      </c>
      <c r="N294" t="s">
        <v>171</v>
      </c>
      <c r="O294">
        <v>861</v>
      </c>
      <c r="P294" s="2">
        <v>0.61</v>
      </c>
    </row>
    <row r="295" spans="1:16" x14ac:dyDescent="0.35">
      <c r="A295" s="1">
        <v>40737</v>
      </c>
      <c r="B295">
        <v>69.5</v>
      </c>
      <c r="C295">
        <v>65.099999999999994</v>
      </c>
      <c r="D295">
        <v>134.6</v>
      </c>
      <c r="E295">
        <v>67.599999999999994</v>
      </c>
      <c r="F295">
        <v>9.6</v>
      </c>
      <c r="G295">
        <v>211.8</v>
      </c>
      <c r="H295">
        <v>13.7</v>
      </c>
      <c r="I295">
        <v>198.2</v>
      </c>
      <c r="J295">
        <v>222.6</v>
      </c>
      <c r="K295">
        <v>252.7</v>
      </c>
      <c r="L295">
        <v>-30.2</v>
      </c>
      <c r="M295">
        <v>168</v>
      </c>
      <c r="N295" t="s">
        <v>206</v>
      </c>
      <c r="O295">
        <v>1381</v>
      </c>
      <c r="P295" s="2">
        <v>0.97</v>
      </c>
    </row>
    <row r="296" spans="1:16" x14ac:dyDescent="0.35">
      <c r="A296" s="1">
        <v>40744</v>
      </c>
      <c r="B296">
        <v>71.3</v>
      </c>
      <c r="C296">
        <v>82.4</v>
      </c>
      <c r="D296">
        <v>153.80000000000001</v>
      </c>
      <c r="E296">
        <v>68.099999999999994</v>
      </c>
      <c r="F296">
        <v>10</v>
      </c>
      <c r="G296">
        <v>231.9</v>
      </c>
      <c r="H296">
        <v>6.8</v>
      </c>
      <c r="I296">
        <v>225</v>
      </c>
      <c r="J296">
        <v>215.4</v>
      </c>
      <c r="K296">
        <v>282.60000000000002</v>
      </c>
      <c r="L296">
        <v>-67.2</v>
      </c>
      <c r="M296">
        <v>157.9</v>
      </c>
      <c r="N296" t="s">
        <v>169</v>
      </c>
      <c r="O296">
        <v>1419</v>
      </c>
      <c r="P296" s="2">
        <v>1</v>
      </c>
    </row>
    <row r="297" spans="1:16" x14ac:dyDescent="0.35">
      <c r="A297" s="1">
        <v>40751</v>
      </c>
      <c r="B297">
        <v>60.1</v>
      </c>
      <c r="C297">
        <v>60.8</v>
      </c>
      <c r="D297">
        <v>120.9</v>
      </c>
      <c r="E297">
        <v>67.099999999999994</v>
      </c>
      <c r="F297">
        <v>10.1</v>
      </c>
      <c r="G297">
        <v>198.1</v>
      </c>
      <c r="H297">
        <v>4.7</v>
      </c>
      <c r="I297">
        <v>193.4</v>
      </c>
      <c r="J297">
        <v>210.1</v>
      </c>
      <c r="K297">
        <v>246.9</v>
      </c>
      <c r="L297">
        <v>-36.700000000000003</v>
      </c>
      <c r="M297">
        <v>156.69999999999999</v>
      </c>
      <c r="N297" t="s">
        <v>172</v>
      </c>
      <c r="O297">
        <v>1363</v>
      </c>
      <c r="P297" s="2">
        <v>0.96</v>
      </c>
    </row>
    <row r="298" spans="1:16" x14ac:dyDescent="0.35">
      <c r="A298" s="1">
        <v>40758</v>
      </c>
      <c r="B298">
        <v>61.7</v>
      </c>
      <c r="C298">
        <v>63.2</v>
      </c>
      <c r="D298">
        <v>124.9</v>
      </c>
      <c r="E298">
        <v>51.2</v>
      </c>
      <c r="F298">
        <v>9.4</v>
      </c>
      <c r="G298">
        <v>185.5</v>
      </c>
      <c r="H298">
        <v>9.5</v>
      </c>
      <c r="I298">
        <v>176</v>
      </c>
      <c r="J298">
        <v>207.8</v>
      </c>
      <c r="K298">
        <v>230.7</v>
      </c>
      <c r="L298">
        <v>-22.9</v>
      </c>
      <c r="M298">
        <v>153.19999999999999</v>
      </c>
      <c r="N298" t="s">
        <v>204</v>
      </c>
      <c r="O298">
        <v>1085</v>
      </c>
      <c r="P298" s="2">
        <v>0.89</v>
      </c>
    </row>
    <row r="299" spans="1:16" x14ac:dyDescent="0.35">
      <c r="A299" s="1">
        <v>40765</v>
      </c>
      <c r="B299">
        <v>56.8</v>
      </c>
      <c r="C299">
        <v>50.2</v>
      </c>
      <c r="D299">
        <v>107.1</v>
      </c>
      <c r="E299">
        <v>40.6</v>
      </c>
      <c r="F299">
        <v>9.5</v>
      </c>
      <c r="G299">
        <v>157.19999999999999</v>
      </c>
      <c r="H299">
        <v>8.3000000000000007</v>
      </c>
      <c r="I299">
        <v>148.9</v>
      </c>
      <c r="J299">
        <v>215.1</v>
      </c>
      <c r="K299">
        <v>211.6</v>
      </c>
      <c r="L299">
        <v>3.5</v>
      </c>
      <c r="M299">
        <v>152.5</v>
      </c>
      <c r="N299" t="s">
        <v>12</v>
      </c>
      <c r="O299">
        <v>1199</v>
      </c>
      <c r="P299" s="2">
        <v>0.99</v>
      </c>
    </row>
    <row r="300" spans="1:16" x14ac:dyDescent="0.35">
      <c r="A300" s="1">
        <v>40772</v>
      </c>
      <c r="B300">
        <v>59.4</v>
      </c>
      <c r="C300">
        <v>60.4</v>
      </c>
      <c r="D300">
        <v>119.8</v>
      </c>
      <c r="E300">
        <v>31.6</v>
      </c>
      <c r="F300">
        <v>9.4</v>
      </c>
      <c r="G300">
        <v>160.80000000000001</v>
      </c>
      <c r="H300">
        <v>8.8000000000000007</v>
      </c>
      <c r="I300">
        <v>152</v>
      </c>
      <c r="J300">
        <v>230.5</v>
      </c>
      <c r="K300">
        <v>219.1</v>
      </c>
      <c r="L300">
        <v>11.5</v>
      </c>
      <c r="M300">
        <v>163.5</v>
      </c>
      <c r="N300" t="s">
        <v>13</v>
      </c>
      <c r="O300">
        <v>1094</v>
      </c>
      <c r="P300" s="2">
        <v>0.9</v>
      </c>
    </row>
    <row r="301" spans="1:16" x14ac:dyDescent="0.35">
      <c r="A301" s="1">
        <v>40779</v>
      </c>
      <c r="B301">
        <v>59</v>
      </c>
      <c r="C301">
        <v>73.900000000000006</v>
      </c>
      <c r="D301">
        <v>132.80000000000001</v>
      </c>
      <c r="E301">
        <v>31.4</v>
      </c>
      <c r="F301">
        <v>8.9</v>
      </c>
      <c r="G301">
        <v>173.1</v>
      </c>
      <c r="H301">
        <v>11</v>
      </c>
      <c r="I301">
        <v>162.1</v>
      </c>
      <c r="J301">
        <v>230.9</v>
      </c>
      <c r="K301">
        <v>225.6</v>
      </c>
      <c r="L301">
        <v>5.3</v>
      </c>
      <c r="M301">
        <v>167.4</v>
      </c>
      <c r="N301" t="s">
        <v>205</v>
      </c>
      <c r="O301">
        <v>994</v>
      </c>
      <c r="P301" s="2">
        <v>0.82</v>
      </c>
    </row>
    <row r="302" spans="1:16" x14ac:dyDescent="0.35">
      <c r="A302" s="1">
        <v>40786</v>
      </c>
      <c r="B302">
        <v>49.3</v>
      </c>
      <c r="C302">
        <v>55.3</v>
      </c>
      <c r="D302">
        <v>104.6</v>
      </c>
      <c r="E302">
        <v>49.4</v>
      </c>
      <c r="F302">
        <v>9.4</v>
      </c>
      <c r="G302">
        <v>163.30000000000001</v>
      </c>
      <c r="H302">
        <v>6</v>
      </c>
      <c r="I302">
        <v>157.4</v>
      </c>
      <c r="J302">
        <v>218.9</v>
      </c>
      <c r="K302">
        <v>207.4</v>
      </c>
      <c r="L302">
        <v>11.4</v>
      </c>
      <c r="M302">
        <v>168.8</v>
      </c>
      <c r="N302" t="s">
        <v>206</v>
      </c>
      <c r="O302">
        <v>810</v>
      </c>
      <c r="P302" s="2">
        <v>0.67</v>
      </c>
    </row>
    <row r="303" spans="1:16" x14ac:dyDescent="0.35">
      <c r="A303" s="1">
        <v>40793</v>
      </c>
      <c r="B303">
        <v>55.1</v>
      </c>
      <c r="C303">
        <v>77.5</v>
      </c>
      <c r="D303">
        <v>132.6</v>
      </c>
      <c r="E303">
        <v>60</v>
      </c>
      <c r="F303">
        <v>9.5</v>
      </c>
      <c r="G303">
        <v>202.1</v>
      </c>
      <c r="H303">
        <v>7.1</v>
      </c>
      <c r="I303">
        <v>195</v>
      </c>
      <c r="J303">
        <v>230</v>
      </c>
      <c r="K303">
        <v>245.8</v>
      </c>
      <c r="L303">
        <v>-15.7</v>
      </c>
      <c r="M303">
        <v>179.3</v>
      </c>
      <c r="N303" t="s">
        <v>206</v>
      </c>
      <c r="O303">
        <v>964</v>
      </c>
      <c r="P303" s="2">
        <v>0.94</v>
      </c>
    </row>
    <row r="304" spans="1:16" x14ac:dyDescent="0.35">
      <c r="A304" s="1">
        <v>40800</v>
      </c>
      <c r="B304">
        <v>49.7</v>
      </c>
      <c r="C304">
        <v>78.599999999999994</v>
      </c>
      <c r="D304">
        <v>128.30000000000001</v>
      </c>
      <c r="E304">
        <v>60.3</v>
      </c>
      <c r="F304">
        <v>9.1999999999999993</v>
      </c>
      <c r="G304">
        <v>197.7</v>
      </c>
      <c r="H304">
        <v>5.9</v>
      </c>
      <c r="I304">
        <v>191.8</v>
      </c>
      <c r="J304">
        <v>229.6</v>
      </c>
      <c r="K304">
        <v>248.3</v>
      </c>
      <c r="L304">
        <v>-18.7</v>
      </c>
      <c r="M304">
        <v>173</v>
      </c>
      <c r="N304" t="s">
        <v>172</v>
      </c>
      <c r="O304">
        <v>831</v>
      </c>
      <c r="P304" s="2">
        <v>0.81</v>
      </c>
    </row>
    <row r="305" spans="1:16" x14ac:dyDescent="0.35">
      <c r="A305" s="1">
        <v>40807</v>
      </c>
      <c r="B305">
        <v>48</v>
      </c>
      <c r="C305">
        <v>59</v>
      </c>
      <c r="D305">
        <v>107</v>
      </c>
      <c r="E305">
        <v>60.6</v>
      </c>
      <c r="F305">
        <v>9.3000000000000007</v>
      </c>
      <c r="G305">
        <v>176.9</v>
      </c>
      <c r="H305">
        <v>4.0999999999999996</v>
      </c>
      <c r="I305">
        <v>172.8</v>
      </c>
      <c r="J305">
        <v>237.7</v>
      </c>
      <c r="K305">
        <v>242.1</v>
      </c>
      <c r="L305">
        <v>-4.5</v>
      </c>
      <c r="M305">
        <v>168.4</v>
      </c>
      <c r="N305" t="s">
        <v>169</v>
      </c>
      <c r="O305">
        <v>917</v>
      </c>
      <c r="P305" s="2">
        <v>0.9</v>
      </c>
    </row>
    <row r="306" spans="1:16" x14ac:dyDescent="0.35">
      <c r="A306" s="1">
        <v>40814</v>
      </c>
      <c r="B306">
        <v>43.7</v>
      </c>
      <c r="C306">
        <v>73.400000000000006</v>
      </c>
      <c r="D306">
        <v>117.1</v>
      </c>
      <c r="E306">
        <v>68.3</v>
      </c>
      <c r="F306">
        <v>9.8000000000000007</v>
      </c>
      <c r="G306">
        <v>195.1</v>
      </c>
      <c r="H306">
        <v>4.3</v>
      </c>
      <c r="I306">
        <v>190.8</v>
      </c>
      <c r="J306">
        <v>230</v>
      </c>
      <c r="K306">
        <v>249.1</v>
      </c>
      <c r="L306">
        <v>-19.100000000000001</v>
      </c>
      <c r="M306">
        <v>171.7</v>
      </c>
      <c r="N306" t="s">
        <v>172</v>
      </c>
      <c r="O306">
        <v>741</v>
      </c>
      <c r="P306" s="2">
        <v>0.72</v>
      </c>
    </row>
    <row r="307" spans="1:16" x14ac:dyDescent="0.35">
      <c r="A307" s="1">
        <v>40821</v>
      </c>
      <c r="B307">
        <v>37.6</v>
      </c>
      <c r="C307">
        <v>58.7</v>
      </c>
      <c r="D307">
        <v>96.3</v>
      </c>
      <c r="E307">
        <v>77.2</v>
      </c>
      <c r="F307">
        <v>10.1</v>
      </c>
      <c r="G307">
        <v>183.6</v>
      </c>
      <c r="H307">
        <v>4.8</v>
      </c>
      <c r="I307">
        <v>178.8</v>
      </c>
      <c r="J307">
        <v>241.5</v>
      </c>
      <c r="K307">
        <v>251.3</v>
      </c>
      <c r="L307">
        <v>-9.8000000000000007</v>
      </c>
      <c r="M307">
        <v>169</v>
      </c>
      <c r="N307" t="s">
        <v>12</v>
      </c>
      <c r="O307">
        <v>616</v>
      </c>
      <c r="P307" s="2">
        <v>0.72</v>
      </c>
    </row>
    <row r="308" spans="1:16" x14ac:dyDescent="0.35">
      <c r="A308" s="1">
        <v>40828</v>
      </c>
      <c r="B308">
        <v>59.1</v>
      </c>
      <c r="C308">
        <v>77.400000000000006</v>
      </c>
      <c r="D308">
        <v>136.6</v>
      </c>
      <c r="E308">
        <v>63.2</v>
      </c>
      <c r="F308">
        <v>9.1999999999999993</v>
      </c>
      <c r="G308">
        <v>209</v>
      </c>
      <c r="H308">
        <v>3</v>
      </c>
      <c r="I308">
        <v>206</v>
      </c>
      <c r="J308">
        <v>241.1</v>
      </c>
      <c r="K308">
        <v>280</v>
      </c>
      <c r="L308">
        <v>-38.9</v>
      </c>
      <c r="M308">
        <v>167.1</v>
      </c>
      <c r="N308" t="s">
        <v>11</v>
      </c>
      <c r="O308">
        <v>1495</v>
      </c>
      <c r="P308" s="2">
        <v>1.74</v>
      </c>
    </row>
    <row r="309" spans="1:16" x14ac:dyDescent="0.35">
      <c r="A309" s="1">
        <v>40835</v>
      </c>
      <c r="B309">
        <v>43.5</v>
      </c>
      <c r="C309">
        <v>68.599999999999994</v>
      </c>
      <c r="D309">
        <v>112.1</v>
      </c>
      <c r="E309">
        <v>78.7</v>
      </c>
      <c r="F309">
        <v>9.1999999999999993</v>
      </c>
      <c r="G309">
        <v>200.1</v>
      </c>
      <c r="H309">
        <v>2.6</v>
      </c>
      <c r="I309">
        <v>197.5</v>
      </c>
      <c r="J309">
        <v>261.39999999999998</v>
      </c>
      <c r="K309">
        <v>271.89999999999998</v>
      </c>
      <c r="L309">
        <v>-10.4</v>
      </c>
      <c r="M309">
        <v>187</v>
      </c>
      <c r="N309" t="s">
        <v>167</v>
      </c>
      <c r="O309">
        <v>1083</v>
      </c>
      <c r="P309" s="2">
        <v>1.26</v>
      </c>
    </row>
    <row r="310" spans="1:16" x14ac:dyDescent="0.35">
      <c r="A310" s="1">
        <v>40842</v>
      </c>
      <c r="B310">
        <v>31.1</v>
      </c>
      <c r="C310">
        <v>52.2</v>
      </c>
      <c r="D310">
        <v>83.3</v>
      </c>
      <c r="E310">
        <v>78.599999999999994</v>
      </c>
      <c r="F310">
        <v>9.9</v>
      </c>
      <c r="G310">
        <v>171.9</v>
      </c>
      <c r="H310">
        <v>1.5</v>
      </c>
      <c r="I310">
        <v>170.4</v>
      </c>
      <c r="J310">
        <v>265.10000000000002</v>
      </c>
      <c r="K310">
        <v>245.7</v>
      </c>
      <c r="L310">
        <v>19.399999999999999</v>
      </c>
      <c r="M310">
        <v>189.7</v>
      </c>
      <c r="N310" t="s">
        <v>9</v>
      </c>
      <c r="O310">
        <v>734</v>
      </c>
      <c r="P310" s="2">
        <v>0.85</v>
      </c>
    </row>
    <row r="311" spans="1:16" x14ac:dyDescent="0.35">
      <c r="A311" s="1">
        <v>40849</v>
      </c>
      <c r="B311">
        <v>26.6</v>
      </c>
      <c r="C311">
        <v>65.8</v>
      </c>
      <c r="D311">
        <v>92.4</v>
      </c>
      <c r="E311">
        <v>78.8</v>
      </c>
      <c r="F311">
        <v>9.6999999999999993</v>
      </c>
      <c r="G311">
        <v>180.9</v>
      </c>
      <c r="H311">
        <v>2.4</v>
      </c>
      <c r="I311">
        <v>178.5</v>
      </c>
      <c r="J311">
        <v>243.8</v>
      </c>
      <c r="K311">
        <v>237.4</v>
      </c>
      <c r="L311">
        <v>6.4</v>
      </c>
      <c r="M311">
        <v>184.9</v>
      </c>
      <c r="N311" t="s">
        <v>9</v>
      </c>
      <c r="O311">
        <v>624</v>
      </c>
      <c r="P311" s="2">
        <v>0.76</v>
      </c>
    </row>
    <row r="312" spans="1:16" x14ac:dyDescent="0.35">
      <c r="A312" s="1">
        <v>40856</v>
      </c>
      <c r="B312">
        <v>30.3</v>
      </c>
      <c r="C312">
        <v>69.400000000000006</v>
      </c>
      <c r="D312">
        <v>99.7</v>
      </c>
      <c r="E312">
        <v>78.7</v>
      </c>
      <c r="F312">
        <v>10.199999999999999</v>
      </c>
      <c r="G312">
        <v>188.6</v>
      </c>
      <c r="H312">
        <v>2.4</v>
      </c>
      <c r="I312">
        <v>186.2</v>
      </c>
      <c r="J312">
        <v>255.2</v>
      </c>
      <c r="K312">
        <v>247.3</v>
      </c>
      <c r="L312">
        <v>7.9</v>
      </c>
      <c r="M312">
        <v>194</v>
      </c>
      <c r="N312" t="s">
        <v>167</v>
      </c>
      <c r="O312">
        <v>578</v>
      </c>
      <c r="P312" s="2">
        <v>0.7</v>
      </c>
    </row>
    <row r="313" spans="1:16" x14ac:dyDescent="0.35">
      <c r="A313" s="1">
        <v>40863</v>
      </c>
      <c r="B313">
        <v>24.1</v>
      </c>
      <c r="C313">
        <v>77.599999999999994</v>
      </c>
      <c r="D313">
        <v>101.7</v>
      </c>
      <c r="E313">
        <v>78.900000000000006</v>
      </c>
      <c r="F313">
        <v>10.199999999999999</v>
      </c>
      <c r="G313">
        <v>190.8</v>
      </c>
      <c r="H313">
        <v>2.5</v>
      </c>
      <c r="I313">
        <v>188.3</v>
      </c>
      <c r="J313">
        <v>250.3</v>
      </c>
      <c r="K313">
        <v>237.8</v>
      </c>
      <c r="L313">
        <v>12.5</v>
      </c>
      <c r="M313">
        <v>200.8</v>
      </c>
      <c r="N313" t="s">
        <v>1</v>
      </c>
      <c r="O313">
        <v>520</v>
      </c>
      <c r="P313" s="2">
        <v>0.63</v>
      </c>
    </row>
    <row r="314" spans="1:16" x14ac:dyDescent="0.35">
      <c r="A314" s="1">
        <v>40870</v>
      </c>
      <c r="B314">
        <v>24.2</v>
      </c>
      <c r="C314">
        <v>69.900000000000006</v>
      </c>
      <c r="D314">
        <v>94.1</v>
      </c>
      <c r="E314">
        <v>78.900000000000006</v>
      </c>
      <c r="F314">
        <v>10.199999999999999</v>
      </c>
      <c r="G314">
        <v>183.2</v>
      </c>
      <c r="H314">
        <v>3</v>
      </c>
      <c r="I314">
        <v>180.1</v>
      </c>
      <c r="J314">
        <v>254.8</v>
      </c>
      <c r="K314">
        <v>228</v>
      </c>
      <c r="L314">
        <v>26.7</v>
      </c>
      <c r="M314">
        <v>206.9</v>
      </c>
      <c r="N314" t="s">
        <v>5</v>
      </c>
      <c r="O314">
        <v>490</v>
      </c>
      <c r="P314" s="2">
        <v>0.59</v>
      </c>
    </row>
    <row r="315" spans="1:16" x14ac:dyDescent="0.35">
      <c r="A315" s="1">
        <v>40877</v>
      </c>
      <c r="B315">
        <v>22.6</v>
      </c>
      <c r="C315">
        <v>68.7</v>
      </c>
      <c r="D315">
        <v>91.4</v>
      </c>
      <c r="E315">
        <v>78.8</v>
      </c>
      <c r="F315">
        <v>9.9</v>
      </c>
      <c r="G315">
        <v>180.1</v>
      </c>
      <c r="H315">
        <v>1.6</v>
      </c>
      <c r="I315">
        <v>178.4</v>
      </c>
      <c r="J315">
        <v>257.5</v>
      </c>
      <c r="K315">
        <v>228.6</v>
      </c>
      <c r="L315">
        <v>28.9</v>
      </c>
      <c r="M315">
        <v>207.3</v>
      </c>
      <c r="N315" t="s">
        <v>168</v>
      </c>
      <c r="O315">
        <v>458</v>
      </c>
      <c r="P315" s="2">
        <v>0.55000000000000004</v>
      </c>
    </row>
    <row r="316" spans="1:16" x14ac:dyDescent="0.35">
      <c r="A316" s="1">
        <v>40884</v>
      </c>
      <c r="B316">
        <v>29.4</v>
      </c>
      <c r="C316">
        <v>54.7</v>
      </c>
      <c r="D316">
        <v>84.1</v>
      </c>
      <c r="E316">
        <v>78.7</v>
      </c>
      <c r="F316">
        <v>10.3</v>
      </c>
      <c r="G316">
        <v>173.1</v>
      </c>
      <c r="H316">
        <v>3.4</v>
      </c>
      <c r="I316">
        <v>169.7</v>
      </c>
      <c r="J316">
        <v>330.7</v>
      </c>
      <c r="K316">
        <v>291.7</v>
      </c>
      <c r="L316">
        <v>39.1</v>
      </c>
      <c r="M316">
        <v>208.8</v>
      </c>
      <c r="N316" t="s">
        <v>168</v>
      </c>
      <c r="O316">
        <v>846</v>
      </c>
      <c r="P316" s="2">
        <v>1.03</v>
      </c>
    </row>
    <row r="317" spans="1:16" x14ac:dyDescent="0.35">
      <c r="A317" s="1">
        <v>40891</v>
      </c>
      <c r="B317">
        <v>28.9</v>
      </c>
      <c r="C317">
        <v>67.599999999999994</v>
      </c>
      <c r="D317">
        <v>96.5</v>
      </c>
      <c r="E317">
        <v>78.7</v>
      </c>
      <c r="F317">
        <v>10</v>
      </c>
      <c r="G317">
        <v>185.2</v>
      </c>
      <c r="H317">
        <v>3.9</v>
      </c>
      <c r="I317">
        <v>181.3</v>
      </c>
      <c r="J317">
        <v>318.7</v>
      </c>
      <c r="K317">
        <v>297.10000000000002</v>
      </c>
      <c r="L317">
        <v>21.7</v>
      </c>
      <c r="M317">
        <v>203</v>
      </c>
      <c r="N317" t="s">
        <v>168</v>
      </c>
      <c r="O317">
        <v>831</v>
      </c>
      <c r="P317" s="2">
        <v>1.02</v>
      </c>
    </row>
    <row r="318" spans="1:16" x14ac:dyDescent="0.35">
      <c r="A318" s="1">
        <v>40898</v>
      </c>
      <c r="B318">
        <v>29.8</v>
      </c>
      <c r="C318">
        <v>61.1</v>
      </c>
      <c r="D318">
        <v>90.9</v>
      </c>
      <c r="E318">
        <v>79</v>
      </c>
      <c r="F318">
        <v>10.199999999999999</v>
      </c>
      <c r="G318">
        <v>180.1</v>
      </c>
      <c r="H318">
        <v>3.4</v>
      </c>
      <c r="I318">
        <v>176.7</v>
      </c>
      <c r="J318">
        <v>327.9</v>
      </c>
      <c r="K318">
        <v>293.7</v>
      </c>
      <c r="L318">
        <v>34.200000000000003</v>
      </c>
      <c r="M318">
        <v>210.9</v>
      </c>
      <c r="N318" t="s">
        <v>5</v>
      </c>
      <c r="O318">
        <v>956</v>
      </c>
      <c r="P318" s="2">
        <v>1.17</v>
      </c>
    </row>
    <row r="319" spans="1:16" x14ac:dyDescent="0.35">
      <c r="A319" s="1">
        <v>40905</v>
      </c>
      <c r="B319">
        <v>28</v>
      </c>
      <c r="C319">
        <v>44.8</v>
      </c>
      <c r="D319">
        <v>72.900000000000006</v>
      </c>
      <c r="E319">
        <v>78.900000000000006</v>
      </c>
      <c r="F319">
        <v>10.3</v>
      </c>
      <c r="G319">
        <v>162.1</v>
      </c>
      <c r="H319">
        <v>4.2</v>
      </c>
      <c r="I319">
        <v>157.80000000000001</v>
      </c>
      <c r="J319">
        <v>323.10000000000002</v>
      </c>
      <c r="K319">
        <v>297.5</v>
      </c>
      <c r="L319">
        <v>25.6</v>
      </c>
      <c r="M319">
        <v>183.4</v>
      </c>
      <c r="N319" t="s">
        <v>6</v>
      </c>
      <c r="O319">
        <v>899</v>
      </c>
      <c r="P319" s="2">
        <v>1.1000000000000001</v>
      </c>
    </row>
    <row r="320" spans="1:16" x14ac:dyDescent="0.35">
      <c r="A320" s="1">
        <v>40184</v>
      </c>
      <c r="B320">
        <v>43</v>
      </c>
      <c r="C320">
        <v>63.3</v>
      </c>
      <c r="D320">
        <v>106.3</v>
      </c>
      <c r="E320">
        <v>78</v>
      </c>
      <c r="F320">
        <v>9.5</v>
      </c>
      <c r="G320">
        <v>193.8</v>
      </c>
      <c r="H320">
        <v>3.7</v>
      </c>
      <c r="I320">
        <v>190</v>
      </c>
      <c r="J320">
        <v>173.8</v>
      </c>
      <c r="K320">
        <v>140.6</v>
      </c>
      <c r="L320">
        <v>33.200000000000003</v>
      </c>
      <c r="M320">
        <v>223.2</v>
      </c>
      <c r="N320" t="s">
        <v>5</v>
      </c>
      <c r="O320">
        <v>965</v>
      </c>
      <c r="P320" s="2">
        <v>1.25</v>
      </c>
    </row>
    <row r="321" spans="1:16" x14ac:dyDescent="0.35">
      <c r="A321" s="1">
        <v>40191</v>
      </c>
      <c r="B321">
        <v>28.2</v>
      </c>
      <c r="C321">
        <v>71.5</v>
      </c>
      <c r="D321">
        <v>99.7</v>
      </c>
      <c r="E321">
        <v>78.3</v>
      </c>
      <c r="F321">
        <v>10.9</v>
      </c>
      <c r="G321">
        <v>188.9</v>
      </c>
      <c r="H321">
        <v>4.8</v>
      </c>
      <c r="I321">
        <v>184.1</v>
      </c>
      <c r="J321">
        <v>199.3</v>
      </c>
      <c r="K321">
        <v>161.6</v>
      </c>
      <c r="L321">
        <v>37.6</v>
      </c>
      <c r="M321">
        <v>221.7</v>
      </c>
      <c r="N321" t="s">
        <v>166</v>
      </c>
      <c r="O321">
        <v>762</v>
      </c>
      <c r="P321" s="2">
        <v>0.99</v>
      </c>
    </row>
    <row r="322" spans="1:16" x14ac:dyDescent="0.35">
      <c r="A322" s="1">
        <v>40198</v>
      </c>
      <c r="B322">
        <v>25.5</v>
      </c>
      <c r="C322">
        <v>69.3</v>
      </c>
      <c r="D322">
        <v>94.8</v>
      </c>
      <c r="E322">
        <v>78.3</v>
      </c>
      <c r="F322">
        <v>8.8000000000000007</v>
      </c>
      <c r="G322">
        <v>181.9</v>
      </c>
      <c r="H322">
        <v>4</v>
      </c>
      <c r="I322">
        <v>177.9</v>
      </c>
      <c r="J322">
        <v>186.7</v>
      </c>
      <c r="K322">
        <v>152.4</v>
      </c>
      <c r="L322">
        <v>34.299999999999997</v>
      </c>
      <c r="M322">
        <v>212.2</v>
      </c>
      <c r="N322" t="s">
        <v>166</v>
      </c>
      <c r="O322">
        <v>680</v>
      </c>
      <c r="P322" s="2">
        <v>0.88</v>
      </c>
    </row>
    <row r="323" spans="1:16" x14ac:dyDescent="0.35">
      <c r="A323" s="1">
        <v>40205</v>
      </c>
      <c r="B323">
        <v>24.9</v>
      </c>
      <c r="C323">
        <v>101</v>
      </c>
      <c r="D323">
        <v>125.9</v>
      </c>
      <c r="E323">
        <v>78.400000000000006</v>
      </c>
      <c r="F323">
        <v>9.4</v>
      </c>
      <c r="G323">
        <v>213.7</v>
      </c>
      <c r="H323">
        <v>1.3</v>
      </c>
      <c r="I323">
        <v>212.4</v>
      </c>
      <c r="J323">
        <v>190.1</v>
      </c>
      <c r="K323">
        <v>179.5</v>
      </c>
      <c r="L323">
        <v>10.5</v>
      </c>
      <c r="M323">
        <v>222.9</v>
      </c>
      <c r="N323" t="s">
        <v>213</v>
      </c>
      <c r="O323">
        <v>614</v>
      </c>
      <c r="P323" s="2">
        <v>0.8</v>
      </c>
    </row>
    <row r="324" spans="1:16" x14ac:dyDescent="0.35">
      <c r="A324" s="1">
        <v>40212</v>
      </c>
      <c r="B324">
        <v>23.3</v>
      </c>
      <c r="C324">
        <v>74.099999999999994</v>
      </c>
      <c r="D324">
        <v>97.4</v>
      </c>
      <c r="E324">
        <v>78.099999999999994</v>
      </c>
      <c r="F324">
        <v>9.8000000000000007</v>
      </c>
      <c r="G324">
        <v>185.4</v>
      </c>
      <c r="H324">
        <v>4.4000000000000004</v>
      </c>
      <c r="I324">
        <v>181</v>
      </c>
      <c r="J324">
        <v>207.6</v>
      </c>
      <c r="K324">
        <v>176.4</v>
      </c>
      <c r="L324">
        <v>31.2</v>
      </c>
      <c r="M324">
        <v>212.2</v>
      </c>
      <c r="N324" t="s">
        <v>0</v>
      </c>
      <c r="O324">
        <v>615</v>
      </c>
      <c r="P324" s="2">
        <v>0.75</v>
      </c>
    </row>
    <row r="325" spans="1:16" x14ac:dyDescent="0.35">
      <c r="A325" s="1">
        <v>40219</v>
      </c>
      <c r="B325">
        <v>25.8</v>
      </c>
      <c r="C325">
        <v>85.7</v>
      </c>
      <c r="D325">
        <v>111.6</v>
      </c>
      <c r="E325">
        <v>78.7</v>
      </c>
      <c r="F325">
        <v>9.8000000000000007</v>
      </c>
      <c r="G325">
        <v>200.1</v>
      </c>
      <c r="H325">
        <v>2.7</v>
      </c>
      <c r="I325">
        <v>197.4</v>
      </c>
      <c r="J325">
        <v>195</v>
      </c>
      <c r="K325">
        <v>175.4</v>
      </c>
      <c r="L325">
        <v>19.600000000000001</v>
      </c>
      <c r="M325">
        <v>217</v>
      </c>
      <c r="N325" t="s">
        <v>213</v>
      </c>
      <c r="O325">
        <v>681</v>
      </c>
      <c r="P325" s="2">
        <v>0.83</v>
      </c>
    </row>
    <row r="326" spans="1:16" x14ac:dyDescent="0.35">
      <c r="A326" s="1">
        <v>40226</v>
      </c>
      <c r="B326">
        <v>23.1</v>
      </c>
      <c r="C326">
        <v>78.2</v>
      </c>
      <c r="D326">
        <v>101.3</v>
      </c>
      <c r="E326">
        <v>78.2</v>
      </c>
      <c r="F326">
        <v>9.9</v>
      </c>
      <c r="G326">
        <v>189.4</v>
      </c>
      <c r="H326">
        <v>3.4</v>
      </c>
      <c r="I326">
        <v>186</v>
      </c>
      <c r="J326">
        <v>196</v>
      </c>
      <c r="K326">
        <v>168</v>
      </c>
      <c r="L326">
        <v>28</v>
      </c>
      <c r="M326">
        <v>214</v>
      </c>
      <c r="N326" t="s">
        <v>214</v>
      </c>
      <c r="O326">
        <v>576</v>
      </c>
      <c r="P326" s="2">
        <v>0.7</v>
      </c>
    </row>
    <row r="327" spans="1:16" x14ac:dyDescent="0.35">
      <c r="A327" s="1">
        <v>40233</v>
      </c>
      <c r="B327">
        <v>25.7</v>
      </c>
      <c r="C327">
        <v>56.9</v>
      </c>
      <c r="D327">
        <v>82.6</v>
      </c>
      <c r="E327">
        <v>77.900000000000006</v>
      </c>
      <c r="F327">
        <v>9.1999999999999993</v>
      </c>
      <c r="G327">
        <v>169.6</v>
      </c>
      <c r="H327">
        <v>2.5</v>
      </c>
      <c r="I327">
        <v>167.1</v>
      </c>
      <c r="J327">
        <v>195.3</v>
      </c>
      <c r="K327">
        <v>161.9</v>
      </c>
      <c r="L327">
        <v>33.299999999999997</v>
      </c>
      <c r="M327">
        <v>200.5</v>
      </c>
      <c r="N327" t="s">
        <v>168</v>
      </c>
      <c r="O327">
        <v>728</v>
      </c>
      <c r="P327" s="2">
        <v>0.89</v>
      </c>
    </row>
    <row r="328" spans="1:16" x14ac:dyDescent="0.35">
      <c r="A328" s="1">
        <v>40240</v>
      </c>
      <c r="B328">
        <v>29.9</v>
      </c>
      <c r="C328">
        <v>61.9</v>
      </c>
      <c r="D328">
        <v>91.9</v>
      </c>
      <c r="E328">
        <v>78.2</v>
      </c>
      <c r="F328">
        <v>8.5</v>
      </c>
      <c r="G328">
        <v>178.6</v>
      </c>
      <c r="H328">
        <v>3.9</v>
      </c>
      <c r="I328">
        <v>174.7</v>
      </c>
      <c r="J328">
        <v>192.8</v>
      </c>
      <c r="K328">
        <v>164.8</v>
      </c>
      <c r="L328">
        <v>28.1</v>
      </c>
      <c r="M328">
        <v>202.7</v>
      </c>
      <c r="N328" t="s">
        <v>0</v>
      </c>
      <c r="O328">
        <v>897</v>
      </c>
      <c r="P328" s="2">
        <v>1.01</v>
      </c>
    </row>
    <row r="329" spans="1:16" x14ac:dyDescent="0.35">
      <c r="A329" s="1">
        <v>40247</v>
      </c>
      <c r="B329">
        <v>27.2</v>
      </c>
      <c r="C329">
        <v>90.9</v>
      </c>
      <c r="D329">
        <v>118.1</v>
      </c>
      <c r="E329">
        <v>78.099999999999994</v>
      </c>
      <c r="F329">
        <v>9</v>
      </c>
      <c r="G329">
        <v>205.2</v>
      </c>
      <c r="H329">
        <v>2.2000000000000002</v>
      </c>
      <c r="I329">
        <v>203</v>
      </c>
      <c r="J329">
        <v>192.4</v>
      </c>
      <c r="K329">
        <v>180.2</v>
      </c>
      <c r="L329">
        <v>12.1</v>
      </c>
      <c r="M329">
        <v>215.1</v>
      </c>
      <c r="N329" t="s">
        <v>215</v>
      </c>
      <c r="O329">
        <v>620</v>
      </c>
      <c r="P329" s="2">
        <v>0.7</v>
      </c>
    </row>
    <row r="330" spans="1:16" x14ac:dyDescent="0.35">
      <c r="A330" s="1">
        <v>40254</v>
      </c>
      <c r="B330">
        <v>22.8</v>
      </c>
      <c r="C330">
        <v>47.4</v>
      </c>
      <c r="D330">
        <v>70.3</v>
      </c>
      <c r="E330">
        <v>77.900000000000006</v>
      </c>
      <c r="F330">
        <v>8.1999999999999993</v>
      </c>
      <c r="G330">
        <v>156.4</v>
      </c>
      <c r="H330">
        <v>3.5</v>
      </c>
      <c r="I330">
        <v>152.80000000000001</v>
      </c>
      <c r="J330">
        <v>205.1</v>
      </c>
      <c r="K330">
        <v>156.9</v>
      </c>
      <c r="L330">
        <v>48.2</v>
      </c>
      <c r="M330">
        <v>201.1</v>
      </c>
      <c r="N330" t="s">
        <v>3</v>
      </c>
      <c r="O330">
        <v>587</v>
      </c>
      <c r="P330" s="2">
        <v>0.66</v>
      </c>
    </row>
    <row r="331" spans="1:16" x14ac:dyDescent="0.35">
      <c r="A331" s="1">
        <v>40261</v>
      </c>
      <c r="B331">
        <v>34.4</v>
      </c>
      <c r="C331">
        <v>31.5</v>
      </c>
      <c r="D331">
        <v>65.900000000000006</v>
      </c>
      <c r="E331">
        <v>77.599999999999994</v>
      </c>
      <c r="F331">
        <v>8.6</v>
      </c>
      <c r="G331">
        <v>152.1</v>
      </c>
      <c r="H331">
        <v>3.9</v>
      </c>
      <c r="I331">
        <v>148.19999999999999</v>
      </c>
      <c r="J331">
        <v>192.2</v>
      </c>
      <c r="K331">
        <v>154.4</v>
      </c>
      <c r="L331">
        <v>37.799999999999997</v>
      </c>
      <c r="M331">
        <v>186</v>
      </c>
      <c r="N331" t="s">
        <v>168</v>
      </c>
      <c r="O331">
        <v>732</v>
      </c>
      <c r="P331" s="2">
        <v>0.83</v>
      </c>
    </row>
    <row r="332" spans="1:16" x14ac:dyDescent="0.35">
      <c r="A332" s="1">
        <v>40268</v>
      </c>
      <c r="B332">
        <v>35.6</v>
      </c>
      <c r="C332">
        <v>50.5</v>
      </c>
      <c r="D332">
        <v>86</v>
      </c>
      <c r="E332">
        <v>78</v>
      </c>
      <c r="F332">
        <v>8.4</v>
      </c>
      <c r="G332">
        <v>172.4</v>
      </c>
      <c r="H332">
        <v>2</v>
      </c>
      <c r="I332">
        <v>170.3</v>
      </c>
      <c r="J332">
        <v>190.7</v>
      </c>
      <c r="K332">
        <v>176.1</v>
      </c>
      <c r="L332">
        <v>14.6</v>
      </c>
      <c r="M332">
        <v>184.9</v>
      </c>
      <c r="N332" t="s">
        <v>168</v>
      </c>
      <c r="O332">
        <v>994</v>
      </c>
      <c r="P332" s="2">
        <v>1.1200000000000001</v>
      </c>
    </row>
    <row r="333" spans="1:16" x14ac:dyDescent="0.35">
      <c r="A333" s="1">
        <v>40275</v>
      </c>
      <c r="B333">
        <v>31.5</v>
      </c>
      <c r="C333">
        <v>42.2</v>
      </c>
      <c r="D333">
        <v>73.7</v>
      </c>
      <c r="E333">
        <v>77.7</v>
      </c>
      <c r="F333">
        <v>10.3</v>
      </c>
      <c r="G333">
        <v>161.6</v>
      </c>
      <c r="H333">
        <v>1.7</v>
      </c>
      <c r="I333">
        <v>160</v>
      </c>
      <c r="J333">
        <v>187.8</v>
      </c>
      <c r="K333">
        <v>168.7</v>
      </c>
      <c r="L333">
        <v>19.100000000000001</v>
      </c>
      <c r="M333">
        <v>179.1</v>
      </c>
      <c r="N333" t="s">
        <v>8</v>
      </c>
      <c r="O333">
        <v>808</v>
      </c>
      <c r="P333" s="2">
        <v>0.77</v>
      </c>
    </row>
    <row r="334" spans="1:16" x14ac:dyDescent="0.35">
      <c r="A334" s="1">
        <v>40282</v>
      </c>
      <c r="B334">
        <v>31.3</v>
      </c>
      <c r="C334">
        <v>45.4</v>
      </c>
      <c r="D334">
        <v>76.7</v>
      </c>
      <c r="E334">
        <v>77.8</v>
      </c>
      <c r="F334">
        <v>10</v>
      </c>
      <c r="G334">
        <v>164.5</v>
      </c>
      <c r="H334">
        <v>2.7</v>
      </c>
      <c r="I334">
        <v>161.80000000000001</v>
      </c>
      <c r="J334">
        <v>180.4</v>
      </c>
      <c r="K334">
        <v>152.69999999999999</v>
      </c>
      <c r="L334">
        <v>27.6</v>
      </c>
      <c r="M334">
        <v>189.4</v>
      </c>
      <c r="N334" t="s">
        <v>168</v>
      </c>
      <c r="O334">
        <v>709</v>
      </c>
      <c r="P334" s="2">
        <v>0.68</v>
      </c>
    </row>
    <row r="335" spans="1:16" x14ac:dyDescent="0.35">
      <c r="A335" s="1">
        <v>40289</v>
      </c>
      <c r="B335">
        <v>31.1</v>
      </c>
      <c r="C335">
        <v>38.299999999999997</v>
      </c>
      <c r="D335">
        <v>69.400000000000006</v>
      </c>
      <c r="E335">
        <v>77.400000000000006</v>
      </c>
      <c r="F335">
        <v>9.8000000000000007</v>
      </c>
      <c r="G335">
        <v>156.6</v>
      </c>
      <c r="H335">
        <v>3.3</v>
      </c>
      <c r="I335">
        <v>153.30000000000001</v>
      </c>
      <c r="J335">
        <v>179.4</v>
      </c>
      <c r="K335">
        <v>157</v>
      </c>
      <c r="L335">
        <v>22.4</v>
      </c>
      <c r="M335">
        <v>175.7</v>
      </c>
      <c r="N335" t="s">
        <v>11</v>
      </c>
      <c r="O335">
        <v>581</v>
      </c>
      <c r="P335" s="2">
        <v>0.56000000000000005</v>
      </c>
    </row>
    <row r="336" spans="1:16" x14ac:dyDescent="0.35">
      <c r="A336" s="1">
        <v>40296</v>
      </c>
      <c r="B336">
        <v>45</v>
      </c>
      <c r="C336">
        <v>49.9</v>
      </c>
      <c r="D336">
        <v>94.9</v>
      </c>
      <c r="E336">
        <v>77</v>
      </c>
      <c r="F336">
        <v>10</v>
      </c>
      <c r="G336">
        <v>181.9</v>
      </c>
      <c r="H336">
        <v>2.4</v>
      </c>
      <c r="I336">
        <v>179.6</v>
      </c>
      <c r="J336">
        <v>162.19999999999999</v>
      </c>
      <c r="K336">
        <v>175.4</v>
      </c>
      <c r="L336">
        <v>-13.2</v>
      </c>
      <c r="M336">
        <v>166.4</v>
      </c>
      <c r="N336" t="s">
        <v>10</v>
      </c>
      <c r="O336">
        <v>698</v>
      </c>
      <c r="P336" s="2">
        <v>0.67</v>
      </c>
    </row>
    <row r="337" spans="1:16" x14ac:dyDescent="0.35">
      <c r="A337" s="1">
        <v>40303</v>
      </c>
      <c r="B337">
        <v>56.8</v>
      </c>
      <c r="C337">
        <v>75.3</v>
      </c>
      <c r="D337">
        <v>132.19999999999999</v>
      </c>
      <c r="E337">
        <v>77.400000000000006</v>
      </c>
      <c r="F337">
        <v>9.9</v>
      </c>
      <c r="G337">
        <v>219.5</v>
      </c>
      <c r="H337">
        <v>4</v>
      </c>
      <c r="I337">
        <v>215.5</v>
      </c>
      <c r="J337">
        <v>177.6</v>
      </c>
      <c r="K337">
        <v>201.8</v>
      </c>
      <c r="L337">
        <v>-24.2</v>
      </c>
      <c r="M337">
        <v>191.3</v>
      </c>
      <c r="N337" t="s">
        <v>167</v>
      </c>
      <c r="O337">
        <v>1019</v>
      </c>
      <c r="P337" s="2">
        <v>0.81</v>
      </c>
    </row>
    <row r="338" spans="1:16" x14ac:dyDescent="0.35">
      <c r="A338" s="1">
        <v>40310</v>
      </c>
      <c r="B338">
        <v>56.7</v>
      </c>
      <c r="C338">
        <v>58.1</v>
      </c>
      <c r="D338">
        <v>114.8</v>
      </c>
      <c r="E338">
        <v>77.3</v>
      </c>
      <c r="F338">
        <v>9.1999999999999993</v>
      </c>
      <c r="G338">
        <v>201.4</v>
      </c>
      <c r="H338">
        <v>5.7</v>
      </c>
      <c r="I338">
        <v>195.7</v>
      </c>
      <c r="J338">
        <v>174.3</v>
      </c>
      <c r="K338">
        <v>195.7</v>
      </c>
      <c r="L338">
        <v>-21.4</v>
      </c>
      <c r="M338">
        <v>174.4</v>
      </c>
      <c r="N338" t="s">
        <v>7</v>
      </c>
      <c r="O338">
        <v>1172</v>
      </c>
      <c r="P338" s="2">
        <v>0.93</v>
      </c>
    </row>
    <row r="339" spans="1:16" x14ac:dyDescent="0.35">
      <c r="A339" s="1">
        <v>40317</v>
      </c>
      <c r="B339">
        <v>44.9</v>
      </c>
      <c r="C339">
        <v>43.6</v>
      </c>
      <c r="D339">
        <v>88.5</v>
      </c>
      <c r="E339">
        <v>76.900000000000006</v>
      </c>
      <c r="F339">
        <v>9.6999999999999993</v>
      </c>
      <c r="G339">
        <v>175.1</v>
      </c>
      <c r="H339">
        <v>4.7</v>
      </c>
      <c r="I339">
        <v>170.5</v>
      </c>
      <c r="J339">
        <v>171.1</v>
      </c>
      <c r="K339">
        <v>168.5</v>
      </c>
      <c r="L339">
        <v>2.6</v>
      </c>
      <c r="M339">
        <v>173.1</v>
      </c>
      <c r="N339" t="s">
        <v>9</v>
      </c>
      <c r="O339">
        <v>1100</v>
      </c>
      <c r="P339" s="2">
        <v>0.88</v>
      </c>
    </row>
    <row r="340" spans="1:16" x14ac:dyDescent="0.35">
      <c r="A340" s="1">
        <v>40324</v>
      </c>
      <c r="B340">
        <v>62</v>
      </c>
      <c r="C340">
        <v>57.3</v>
      </c>
      <c r="D340">
        <v>119.3</v>
      </c>
      <c r="E340">
        <v>67.2</v>
      </c>
      <c r="F340">
        <v>9.9</v>
      </c>
      <c r="G340">
        <v>196.4</v>
      </c>
      <c r="H340">
        <v>6</v>
      </c>
      <c r="I340">
        <v>190.4</v>
      </c>
      <c r="J340">
        <v>176.9</v>
      </c>
      <c r="K340">
        <v>204.6</v>
      </c>
      <c r="L340">
        <v>-27.7</v>
      </c>
      <c r="M340">
        <v>162.69999999999999</v>
      </c>
      <c r="N340" t="s">
        <v>206</v>
      </c>
      <c r="O340">
        <v>942</v>
      </c>
      <c r="P340" s="2">
        <v>0.75</v>
      </c>
    </row>
    <row r="341" spans="1:16" x14ac:dyDescent="0.35">
      <c r="A341" s="1">
        <v>40331</v>
      </c>
      <c r="B341">
        <v>65.8</v>
      </c>
      <c r="C341">
        <v>62.1</v>
      </c>
      <c r="D341">
        <v>127.8</v>
      </c>
      <c r="E341">
        <v>45.3</v>
      </c>
      <c r="F341">
        <v>15.4</v>
      </c>
      <c r="G341">
        <v>188.6</v>
      </c>
      <c r="H341">
        <v>7</v>
      </c>
      <c r="I341">
        <v>181.6</v>
      </c>
      <c r="J341">
        <v>161.19999999999999</v>
      </c>
      <c r="K341">
        <v>158.4</v>
      </c>
      <c r="L341">
        <v>2.7</v>
      </c>
      <c r="M341">
        <v>184.3</v>
      </c>
      <c r="N341" t="s">
        <v>11</v>
      </c>
      <c r="O341">
        <v>1523</v>
      </c>
      <c r="P341" s="2">
        <v>1.02</v>
      </c>
    </row>
    <row r="342" spans="1:16" x14ac:dyDescent="0.35">
      <c r="A342" s="1">
        <v>40338</v>
      </c>
      <c r="B342">
        <v>76.2</v>
      </c>
      <c r="C342">
        <v>89.4</v>
      </c>
      <c r="D342">
        <v>165.5</v>
      </c>
      <c r="E342">
        <v>44.2</v>
      </c>
      <c r="F342">
        <v>13.4</v>
      </c>
      <c r="G342">
        <v>223.2</v>
      </c>
      <c r="H342">
        <v>14.6</v>
      </c>
      <c r="I342">
        <v>208.5</v>
      </c>
      <c r="J342">
        <v>153.9</v>
      </c>
      <c r="K342">
        <v>189.7</v>
      </c>
      <c r="L342">
        <v>-35.799999999999997</v>
      </c>
      <c r="M342">
        <v>172.7</v>
      </c>
      <c r="N342" t="s">
        <v>171</v>
      </c>
      <c r="O342">
        <v>1570</v>
      </c>
      <c r="P342" s="2">
        <v>1.05</v>
      </c>
    </row>
    <row r="343" spans="1:16" x14ac:dyDescent="0.35">
      <c r="A343" s="1">
        <v>40345</v>
      </c>
      <c r="B343">
        <v>77.7</v>
      </c>
      <c r="C343">
        <v>86.3</v>
      </c>
      <c r="D343">
        <v>164</v>
      </c>
      <c r="E343">
        <v>45</v>
      </c>
      <c r="F343">
        <v>8.6999999999999993</v>
      </c>
      <c r="G343">
        <v>217.7</v>
      </c>
      <c r="H343">
        <v>10.5</v>
      </c>
      <c r="I343">
        <v>207.2</v>
      </c>
      <c r="J343">
        <v>156.30000000000001</v>
      </c>
      <c r="K343">
        <v>192.7</v>
      </c>
      <c r="L343">
        <v>-36.299999999999997</v>
      </c>
      <c r="M343">
        <v>170.9</v>
      </c>
      <c r="N343" t="s">
        <v>12</v>
      </c>
      <c r="O343">
        <v>1525</v>
      </c>
      <c r="P343" s="2">
        <v>1.02</v>
      </c>
    </row>
    <row r="344" spans="1:16" x14ac:dyDescent="0.35">
      <c r="A344" s="1">
        <v>40352</v>
      </c>
      <c r="B344">
        <v>73.7</v>
      </c>
      <c r="C344">
        <v>68</v>
      </c>
      <c r="D344">
        <v>141.69999999999999</v>
      </c>
      <c r="E344">
        <v>64</v>
      </c>
      <c r="F344">
        <v>10.7</v>
      </c>
      <c r="G344">
        <v>216.3</v>
      </c>
      <c r="H344">
        <v>9.9</v>
      </c>
      <c r="I344">
        <v>206.5</v>
      </c>
      <c r="J344">
        <v>153.30000000000001</v>
      </c>
      <c r="K344">
        <v>188</v>
      </c>
      <c r="L344">
        <v>-34.700000000000003</v>
      </c>
      <c r="M344">
        <v>171.7</v>
      </c>
      <c r="N344" t="s">
        <v>10</v>
      </c>
      <c r="O344">
        <v>1694</v>
      </c>
      <c r="P344" s="2">
        <v>1.1299999999999999</v>
      </c>
    </row>
    <row r="345" spans="1:16" x14ac:dyDescent="0.35">
      <c r="A345" s="1">
        <v>40359</v>
      </c>
      <c r="B345">
        <v>74.099999999999994</v>
      </c>
      <c r="C345">
        <v>73.5</v>
      </c>
      <c r="D345">
        <v>147.6</v>
      </c>
      <c r="E345">
        <v>66.900000000000006</v>
      </c>
      <c r="F345">
        <v>10.9</v>
      </c>
      <c r="G345">
        <v>225.3</v>
      </c>
      <c r="H345">
        <v>10.5</v>
      </c>
      <c r="I345">
        <v>214.8</v>
      </c>
      <c r="J345">
        <v>152.4</v>
      </c>
      <c r="K345">
        <v>206.1</v>
      </c>
      <c r="L345">
        <v>-53.7</v>
      </c>
      <c r="M345">
        <v>161.1</v>
      </c>
      <c r="N345" t="s">
        <v>205</v>
      </c>
      <c r="O345">
        <v>1269</v>
      </c>
      <c r="P345" s="2">
        <v>0.85</v>
      </c>
    </row>
    <row r="346" spans="1:16" x14ac:dyDescent="0.35">
      <c r="A346" s="1">
        <v>40366</v>
      </c>
      <c r="B346">
        <v>71.8</v>
      </c>
      <c r="C346">
        <v>79.599999999999994</v>
      </c>
      <c r="D346">
        <v>151.4</v>
      </c>
      <c r="E346">
        <v>67.099999999999994</v>
      </c>
      <c r="F346">
        <v>10.6</v>
      </c>
      <c r="G346">
        <v>229</v>
      </c>
      <c r="H346">
        <v>9.6999999999999993</v>
      </c>
      <c r="I346">
        <v>219.3</v>
      </c>
      <c r="J346">
        <v>175.2</v>
      </c>
      <c r="K346">
        <v>227.7</v>
      </c>
      <c r="L346">
        <v>-52.6</v>
      </c>
      <c r="M346">
        <v>166.7</v>
      </c>
      <c r="N346" t="s">
        <v>171</v>
      </c>
      <c r="O346">
        <v>1107</v>
      </c>
      <c r="P346" s="2">
        <v>0.78</v>
      </c>
    </row>
    <row r="347" spans="1:16" x14ac:dyDescent="0.35">
      <c r="A347" s="1">
        <v>40373</v>
      </c>
      <c r="B347">
        <v>71.3</v>
      </c>
      <c r="C347">
        <v>69</v>
      </c>
      <c r="D347">
        <v>140.30000000000001</v>
      </c>
      <c r="E347">
        <v>64.2</v>
      </c>
      <c r="F347">
        <v>12.1</v>
      </c>
      <c r="G347">
        <v>216.5</v>
      </c>
      <c r="H347">
        <v>10.6</v>
      </c>
      <c r="I347">
        <v>206</v>
      </c>
      <c r="J347">
        <v>182.7</v>
      </c>
      <c r="K347">
        <v>216.7</v>
      </c>
      <c r="L347">
        <v>-34</v>
      </c>
      <c r="M347">
        <v>172</v>
      </c>
      <c r="N347" t="s">
        <v>216</v>
      </c>
      <c r="O347">
        <v>1093</v>
      </c>
      <c r="P347" s="2">
        <v>0.77</v>
      </c>
    </row>
    <row r="348" spans="1:16" x14ac:dyDescent="0.35">
      <c r="A348" s="1">
        <v>40380</v>
      </c>
      <c r="B348">
        <v>64.599999999999994</v>
      </c>
      <c r="C348">
        <v>75</v>
      </c>
      <c r="D348">
        <v>139.5</v>
      </c>
      <c r="E348">
        <v>72.8</v>
      </c>
      <c r="F348">
        <v>11.5</v>
      </c>
      <c r="G348">
        <v>223.8</v>
      </c>
      <c r="H348">
        <v>8.6</v>
      </c>
      <c r="I348">
        <v>215.2</v>
      </c>
      <c r="J348">
        <v>166.4</v>
      </c>
      <c r="K348">
        <v>216.7</v>
      </c>
      <c r="L348">
        <v>-50.2</v>
      </c>
      <c r="M348">
        <v>165</v>
      </c>
      <c r="N348" t="s">
        <v>208</v>
      </c>
      <c r="O348">
        <v>996</v>
      </c>
      <c r="P348" s="2">
        <v>0.7</v>
      </c>
    </row>
    <row r="349" spans="1:16" x14ac:dyDescent="0.35">
      <c r="A349" s="1">
        <v>40387</v>
      </c>
      <c r="B349">
        <v>60.8</v>
      </c>
      <c r="C349">
        <v>64</v>
      </c>
      <c r="D349">
        <v>124.8</v>
      </c>
      <c r="E349">
        <v>74.599999999999994</v>
      </c>
      <c r="F349">
        <v>11</v>
      </c>
      <c r="G349">
        <v>210.5</v>
      </c>
      <c r="H349">
        <v>5.4</v>
      </c>
      <c r="I349">
        <v>205.1</v>
      </c>
      <c r="J349">
        <v>167.6</v>
      </c>
      <c r="K349">
        <v>218.7</v>
      </c>
      <c r="L349">
        <v>-51.1</v>
      </c>
      <c r="M349">
        <v>154</v>
      </c>
      <c r="N349" t="s">
        <v>172</v>
      </c>
      <c r="O349">
        <v>1396</v>
      </c>
      <c r="P349" s="2">
        <v>0.98</v>
      </c>
    </row>
    <row r="350" spans="1:16" x14ac:dyDescent="0.35">
      <c r="A350" s="1">
        <v>40394</v>
      </c>
      <c r="B350">
        <v>65</v>
      </c>
      <c r="C350">
        <v>58.8</v>
      </c>
      <c r="D350">
        <v>123.9</v>
      </c>
      <c r="E350">
        <v>49.1</v>
      </c>
      <c r="F350">
        <v>10.5</v>
      </c>
      <c r="G350">
        <v>183.5</v>
      </c>
      <c r="H350">
        <v>7.6</v>
      </c>
      <c r="I350">
        <v>175.9</v>
      </c>
      <c r="J350">
        <v>156.30000000000001</v>
      </c>
      <c r="K350">
        <v>171.7</v>
      </c>
      <c r="L350">
        <v>-15.4</v>
      </c>
      <c r="M350">
        <v>160.5</v>
      </c>
      <c r="N350" t="s">
        <v>206</v>
      </c>
      <c r="O350">
        <v>1688</v>
      </c>
      <c r="P350" s="2">
        <v>1.4</v>
      </c>
    </row>
    <row r="351" spans="1:16" x14ac:dyDescent="0.35">
      <c r="A351" s="1">
        <v>40401</v>
      </c>
      <c r="B351">
        <v>63.8</v>
      </c>
      <c r="C351">
        <v>67.3</v>
      </c>
      <c r="D351">
        <v>131.1</v>
      </c>
      <c r="E351">
        <v>49</v>
      </c>
      <c r="F351">
        <v>11.1</v>
      </c>
      <c r="G351">
        <v>191.2</v>
      </c>
      <c r="H351">
        <v>8.1</v>
      </c>
      <c r="I351">
        <v>183.2</v>
      </c>
      <c r="J351">
        <v>154.1</v>
      </c>
      <c r="K351">
        <v>175</v>
      </c>
      <c r="L351">
        <v>-21</v>
      </c>
      <c r="M351">
        <v>162.19999999999999</v>
      </c>
      <c r="N351" t="s">
        <v>171</v>
      </c>
      <c r="O351">
        <v>1611</v>
      </c>
      <c r="P351" s="2">
        <v>1.33</v>
      </c>
    </row>
    <row r="352" spans="1:16" x14ac:dyDescent="0.35">
      <c r="A352" s="1">
        <v>40408</v>
      </c>
      <c r="B352">
        <v>66.8</v>
      </c>
      <c r="C352">
        <v>67</v>
      </c>
      <c r="D352">
        <v>133.80000000000001</v>
      </c>
      <c r="E352">
        <v>31.5</v>
      </c>
      <c r="F352">
        <v>9.1999999999999993</v>
      </c>
      <c r="G352">
        <v>174.5</v>
      </c>
      <c r="H352">
        <v>7.3</v>
      </c>
      <c r="I352">
        <v>167.2</v>
      </c>
      <c r="J352">
        <v>151.80000000000001</v>
      </c>
      <c r="K352">
        <v>157.80000000000001</v>
      </c>
      <c r="L352">
        <v>-6.1</v>
      </c>
      <c r="M352">
        <v>161.1</v>
      </c>
      <c r="N352" t="s">
        <v>172</v>
      </c>
      <c r="O352">
        <v>1808</v>
      </c>
      <c r="P352" s="2">
        <v>1.49</v>
      </c>
    </row>
    <row r="353" spans="1:16" x14ac:dyDescent="0.35">
      <c r="A353" s="1">
        <v>40415</v>
      </c>
      <c r="B353">
        <v>68.900000000000006</v>
      </c>
      <c r="C353">
        <v>69.3</v>
      </c>
      <c r="D353">
        <v>138.1</v>
      </c>
      <c r="E353">
        <v>32.1</v>
      </c>
      <c r="F353">
        <v>10.3</v>
      </c>
      <c r="G353">
        <v>180.5</v>
      </c>
      <c r="H353">
        <v>8.3000000000000007</v>
      </c>
      <c r="I353">
        <v>172.2</v>
      </c>
      <c r="J353">
        <v>165.6</v>
      </c>
      <c r="K353">
        <v>167.8</v>
      </c>
      <c r="L353">
        <v>-2.2000000000000002</v>
      </c>
      <c r="M353">
        <v>170</v>
      </c>
      <c r="N353" t="s">
        <v>206</v>
      </c>
      <c r="O353">
        <v>1278</v>
      </c>
      <c r="P353" s="2">
        <v>1.06</v>
      </c>
    </row>
    <row r="354" spans="1:16" x14ac:dyDescent="0.35">
      <c r="A354" s="1">
        <v>40422</v>
      </c>
      <c r="B354">
        <v>57.1</v>
      </c>
      <c r="C354">
        <v>61.1</v>
      </c>
      <c r="D354">
        <v>118.2</v>
      </c>
      <c r="E354">
        <v>32.1</v>
      </c>
      <c r="F354">
        <v>9.9</v>
      </c>
      <c r="G354">
        <v>160.19999999999999</v>
      </c>
      <c r="H354">
        <v>5.6</v>
      </c>
      <c r="I354">
        <v>154.5</v>
      </c>
      <c r="J354">
        <v>188</v>
      </c>
      <c r="K354">
        <v>172.3</v>
      </c>
      <c r="L354">
        <v>15.7</v>
      </c>
      <c r="M354">
        <v>170.2</v>
      </c>
      <c r="N354" t="s">
        <v>11</v>
      </c>
      <c r="O354">
        <v>1767</v>
      </c>
      <c r="P354" s="2">
        <v>1.73</v>
      </c>
    </row>
    <row r="355" spans="1:16" x14ac:dyDescent="0.35">
      <c r="A355" s="1">
        <v>40429</v>
      </c>
      <c r="B355">
        <v>61.5</v>
      </c>
      <c r="C355">
        <v>72</v>
      </c>
      <c r="D355">
        <v>133.5</v>
      </c>
      <c r="E355">
        <v>33.6</v>
      </c>
      <c r="F355">
        <v>9.9</v>
      </c>
      <c r="G355">
        <v>177</v>
      </c>
      <c r="H355">
        <v>6.4</v>
      </c>
      <c r="I355">
        <v>170.6</v>
      </c>
      <c r="J355">
        <v>191.1</v>
      </c>
      <c r="K355">
        <v>186.8</v>
      </c>
      <c r="L355">
        <v>4.3</v>
      </c>
      <c r="M355">
        <v>174.9</v>
      </c>
      <c r="N355" t="s">
        <v>10</v>
      </c>
      <c r="O355">
        <v>1324</v>
      </c>
      <c r="P355" s="2">
        <v>1.3</v>
      </c>
    </row>
    <row r="356" spans="1:16" x14ac:dyDescent="0.35">
      <c r="A356" s="1">
        <v>40436</v>
      </c>
      <c r="B356">
        <v>51</v>
      </c>
      <c r="C356">
        <v>65.5</v>
      </c>
      <c r="D356">
        <v>116.4</v>
      </c>
      <c r="E356">
        <v>36.6</v>
      </c>
      <c r="F356">
        <v>10.8</v>
      </c>
      <c r="G356">
        <v>163.80000000000001</v>
      </c>
      <c r="H356">
        <v>5.6</v>
      </c>
      <c r="I356">
        <v>158.19999999999999</v>
      </c>
      <c r="J356">
        <v>191.9</v>
      </c>
      <c r="K356">
        <v>174</v>
      </c>
      <c r="L356">
        <v>17.899999999999999</v>
      </c>
      <c r="M356">
        <v>176.1</v>
      </c>
      <c r="N356" t="s">
        <v>12</v>
      </c>
      <c r="O356">
        <v>1155</v>
      </c>
      <c r="P356" s="2">
        <v>1.1299999999999999</v>
      </c>
    </row>
    <row r="357" spans="1:16" x14ac:dyDescent="0.35">
      <c r="A357" s="1">
        <v>40443</v>
      </c>
      <c r="B357">
        <v>51.3</v>
      </c>
      <c r="C357">
        <v>53.6</v>
      </c>
      <c r="D357">
        <v>104.8</v>
      </c>
      <c r="E357">
        <v>66.599999999999994</v>
      </c>
      <c r="F357">
        <v>12.3</v>
      </c>
      <c r="G357">
        <v>183.7</v>
      </c>
      <c r="H357">
        <v>3.9</v>
      </c>
      <c r="I357">
        <v>179.8</v>
      </c>
      <c r="J357">
        <v>181</v>
      </c>
      <c r="K357">
        <v>181.8</v>
      </c>
      <c r="L357">
        <v>-0.8</v>
      </c>
      <c r="M357">
        <v>179</v>
      </c>
      <c r="N357" t="s">
        <v>10</v>
      </c>
      <c r="O357">
        <v>844</v>
      </c>
      <c r="P357" s="2">
        <v>0.83</v>
      </c>
    </row>
    <row r="358" spans="1:16" x14ac:dyDescent="0.35">
      <c r="A358" s="1">
        <v>40450</v>
      </c>
      <c r="B358">
        <v>45.8</v>
      </c>
      <c r="C358">
        <v>55.9</v>
      </c>
      <c r="D358">
        <v>101.7</v>
      </c>
      <c r="E358">
        <v>78.099999999999994</v>
      </c>
      <c r="F358">
        <v>10.7</v>
      </c>
      <c r="G358">
        <v>190.6</v>
      </c>
      <c r="H358">
        <v>3</v>
      </c>
      <c r="I358">
        <v>187.6</v>
      </c>
      <c r="J358">
        <v>189.8</v>
      </c>
      <c r="K358">
        <v>197.3</v>
      </c>
      <c r="L358">
        <v>-7.5</v>
      </c>
      <c r="M358">
        <v>180.1</v>
      </c>
      <c r="N358" t="s">
        <v>8</v>
      </c>
      <c r="O358">
        <v>1052</v>
      </c>
      <c r="P358" s="2">
        <v>1.03</v>
      </c>
    </row>
    <row r="359" spans="1:16" x14ac:dyDescent="0.35">
      <c r="A359" s="1">
        <v>40457</v>
      </c>
      <c r="B359">
        <v>48.3</v>
      </c>
      <c r="C359">
        <v>39.9</v>
      </c>
      <c r="D359">
        <v>88.2</v>
      </c>
      <c r="E359">
        <v>78.3</v>
      </c>
      <c r="F359">
        <v>9.6999999999999993</v>
      </c>
      <c r="G359">
        <v>176.3</v>
      </c>
      <c r="H359">
        <v>4.8</v>
      </c>
      <c r="I359">
        <v>171.5</v>
      </c>
      <c r="J359">
        <v>177.9</v>
      </c>
      <c r="K359">
        <v>177.1</v>
      </c>
      <c r="L359">
        <v>0.9</v>
      </c>
      <c r="M359">
        <v>172.3</v>
      </c>
      <c r="N359" t="s">
        <v>169</v>
      </c>
      <c r="O359">
        <v>889</v>
      </c>
      <c r="P359" s="2">
        <v>1.03</v>
      </c>
    </row>
    <row r="360" spans="1:16" x14ac:dyDescent="0.35">
      <c r="A360" s="1">
        <v>40464</v>
      </c>
      <c r="B360">
        <v>39</v>
      </c>
      <c r="C360">
        <v>57.4</v>
      </c>
      <c r="D360">
        <v>96.4</v>
      </c>
      <c r="E360">
        <v>78.3</v>
      </c>
      <c r="F360">
        <v>9.6999999999999993</v>
      </c>
      <c r="G360">
        <v>184.4</v>
      </c>
      <c r="H360">
        <v>4.7</v>
      </c>
      <c r="I360">
        <v>179.7</v>
      </c>
      <c r="J360">
        <v>189.4</v>
      </c>
      <c r="K360">
        <v>187.5</v>
      </c>
      <c r="L360">
        <v>1.9</v>
      </c>
      <c r="M360">
        <v>181.6</v>
      </c>
      <c r="N360" t="s">
        <v>167</v>
      </c>
      <c r="O360">
        <v>704</v>
      </c>
      <c r="P360" s="2">
        <v>0.82</v>
      </c>
    </row>
    <row r="361" spans="1:16" x14ac:dyDescent="0.35">
      <c r="A361" s="1">
        <v>40471</v>
      </c>
      <c r="B361">
        <v>35.700000000000003</v>
      </c>
      <c r="C361">
        <v>80.5</v>
      </c>
      <c r="D361">
        <v>116.2</v>
      </c>
      <c r="E361">
        <v>78.7</v>
      </c>
      <c r="F361">
        <v>9.1999999999999993</v>
      </c>
      <c r="G361">
        <v>204.1</v>
      </c>
      <c r="H361">
        <v>2.5</v>
      </c>
      <c r="I361">
        <v>201.7</v>
      </c>
      <c r="J361">
        <v>230.7</v>
      </c>
      <c r="K361">
        <v>240.1</v>
      </c>
      <c r="L361">
        <v>-9.4</v>
      </c>
      <c r="M361">
        <v>192.2</v>
      </c>
      <c r="N361" t="s">
        <v>168</v>
      </c>
      <c r="O361">
        <v>813</v>
      </c>
      <c r="P361" s="2">
        <v>0.95</v>
      </c>
    </row>
    <row r="362" spans="1:16" x14ac:dyDescent="0.35">
      <c r="A362" s="1">
        <v>40478</v>
      </c>
      <c r="B362">
        <v>35.799999999999997</v>
      </c>
      <c r="C362">
        <v>72.099999999999994</v>
      </c>
      <c r="D362">
        <v>107.9</v>
      </c>
      <c r="E362">
        <v>78.7</v>
      </c>
      <c r="F362">
        <v>9.9</v>
      </c>
      <c r="G362">
        <v>196.4</v>
      </c>
      <c r="H362">
        <v>4.5</v>
      </c>
      <c r="I362">
        <v>192</v>
      </c>
      <c r="J362">
        <v>209.8</v>
      </c>
      <c r="K362">
        <v>209.4</v>
      </c>
      <c r="L362">
        <v>0.4</v>
      </c>
      <c r="M362">
        <v>192.4</v>
      </c>
      <c r="N362" t="s">
        <v>4</v>
      </c>
      <c r="O362">
        <v>834</v>
      </c>
      <c r="P362" s="2">
        <v>0.97</v>
      </c>
    </row>
    <row r="363" spans="1:16" x14ac:dyDescent="0.35">
      <c r="A363" s="1">
        <v>40485</v>
      </c>
      <c r="B363">
        <v>39.4</v>
      </c>
      <c r="C363">
        <v>51.3</v>
      </c>
      <c r="D363">
        <v>90.6</v>
      </c>
      <c r="E363">
        <v>76.099999999999994</v>
      </c>
      <c r="F363">
        <v>11.2</v>
      </c>
      <c r="G363">
        <v>177.9</v>
      </c>
      <c r="H363">
        <v>4.8</v>
      </c>
      <c r="I363">
        <v>173.2</v>
      </c>
      <c r="J363">
        <v>190.9</v>
      </c>
      <c r="K363">
        <v>169.2</v>
      </c>
      <c r="L363">
        <v>21.7</v>
      </c>
      <c r="M363">
        <v>194.9</v>
      </c>
      <c r="N363" t="s">
        <v>9</v>
      </c>
      <c r="O363">
        <v>667</v>
      </c>
      <c r="P363" s="2">
        <v>0.81</v>
      </c>
    </row>
    <row r="364" spans="1:16" x14ac:dyDescent="0.35">
      <c r="A364" s="1">
        <v>40492</v>
      </c>
      <c r="B364">
        <v>32.1</v>
      </c>
      <c r="C364">
        <v>57.4</v>
      </c>
      <c r="D364">
        <v>89.5</v>
      </c>
      <c r="E364">
        <v>78.7</v>
      </c>
      <c r="F364">
        <v>11.2</v>
      </c>
      <c r="G364">
        <v>179.4</v>
      </c>
      <c r="H364">
        <v>5.4</v>
      </c>
      <c r="I364">
        <v>174</v>
      </c>
      <c r="J364">
        <v>203.5</v>
      </c>
      <c r="K364">
        <v>180.4</v>
      </c>
      <c r="L364">
        <v>23.1</v>
      </c>
      <c r="M364">
        <v>197.2</v>
      </c>
      <c r="N364" t="s">
        <v>168</v>
      </c>
      <c r="O364">
        <v>628</v>
      </c>
      <c r="P364" s="2">
        <v>0.76</v>
      </c>
    </row>
    <row r="365" spans="1:16" x14ac:dyDescent="0.35">
      <c r="A365" s="1">
        <v>40499</v>
      </c>
      <c r="B365">
        <v>40.9</v>
      </c>
      <c r="C365">
        <v>57.4</v>
      </c>
      <c r="D365">
        <v>98.3</v>
      </c>
      <c r="E365">
        <v>79.099999999999994</v>
      </c>
      <c r="F365">
        <v>11.1</v>
      </c>
      <c r="G365">
        <v>188.6</v>
      </c>
      <c r="H365">
        <v>4.5</v>
      </c>
      <c r="I365">
        <v>184.1</v>
      </c>
      <c r="J365">
        <v>202.6</v>
      </c>
      <c r="K365">
        <v>185.8</v>
      </c>
      <c r="L365">
        <v>16.8</v>
      </c>
      <c r="M365">
        <v>200.9</v>
      </c>
      <c r="N365" t="s">
        <v>0</v>
      </c>
      <c r="O365">
        <v>1000</v>
      </c>
      <c r="P365" s="2">
        <v>1.21</v>
      </c>
    </row>
    <row r="366" spans="1:16" x14ac:dyDescent="0.35">
      <c r="A366" s="1">
        <v>40506</v>
      </c>
      <c r="B366">
        <v>34.299999999999997</v>
      </c>
      <c r="C366">
        <v>75.5</v>
      </c>
      <c r="D366">
        <v>109.8</v>
      </c>
      <c r="E366">
        <v>79</v>
      </c>
      <c r="F366">
        <v>10.4</v>
      </c>
      <c r="G366">
        <v>199.2</v>
      </c>
      <c r="H366">
        <v>3.7</v>
      </c>
      <c r="I366">
        <v>195.5</v>
      </c>
      <c r="J366">
        <v>209.2</v>
      </c>
      <c r="K366">
        <v>196.5</v>
      </c>
      <c r="L366">
        <v>12.6</v>
      </c>
      <c r="M366">
        <v>208.1</v>
      </c>
      <c r="N366" t="s">
        <v>5</v>
      </c>
      <c r="O366">
        <v>838</v>
      </c>
      <c r="P366" s="2">
        <v>1.01</v>
      </c>
    </row>
    <row r="367" spans="1:16" x14ac:dyDescent="0.35">
      <c r="A367" s="1">
        <v>40513</v>
      </c>
      <c r="B367">
        <v>31.6</v>
      </c>
      <c r="C367">
        <v>103</v>
      </c>
      <c r="D367">
        <v>134.6</v>
      </c>
      <c r="E367">
        <v>79</v>
      </c>
      <c r="F367">
        <v>9.6</v>
      </c>
      <c r="G367">
        <v>223.2</v>
      </c>
      <c r="H367">
        <v>2.9</v>
      </c>
      <c r="I367">
        <v>220.3</v>
      </c>
      <c r="J367">
        <v>243.8</v>
      </c>
      <c r="K367">
        <v>229.7</v>
      </c>
      <c r="L367">
        <v>14.1</v>
      </c>
      <c r="M367">
        <v>234.4</v>
      </c>
      <c r="N367" t="s">
        <v>215</v>
      </c>
      <c r="O367">
        <v>689</v>
      </c>
      <c r="P367" s="2">
        <v>0.85</v>
      </c>
    </row>
    <row r="368" spans="1:16" x14ac:dyDescent="0.35">
      <c r="A368" s="1">
        <v>40520</v>
      </c>
      <c r="B368">
        <v>38.700000000000003</v>
      </c>
      <c r="C368">
        <v>68.400000000000006</v>
      </c>
      <c r="D368">
        <v>107.1</v>
      </c>
      <c r="E368">
        <v>79.099999999999994</v>
      </c>
      <c r="F368">
        <v>10.1</v>
      </c>
      <c r="G368">
        <v>196.3</v>
      </c>
      <c r="H368">
        <v>6.2</v>
      </c>
      <c r="I368">
        <v>190.2</v>
      </c>
      <c r="J368">
        <v>250.6</v>
      </c>
      <c r="K368">
        <v>241.8</v>
      </c>
      <c r="L368">
        <v>8.6999999999999993</v>
      </c>
      <c r="M368">
        <v>198.9</v>
      </c>
      <c r="N368" t="s">
        <v>167</v>
      </c>
      <c r="O368">
        <v>1824</v>
      </c>
      <c r="P368" s="2">
        <v>2.2400000000000002</v>
      </c>
    </row>
    <row r="369" spans="1:16" x14ac:dyDescent="0.35">
      <c r="A369" s="1">
        <v>40527</v>
      </c>
      <c r="B369">
        <v>34.9</v>
      </c>
      <c r="C369">
        <v>107.9</v>
      </c>
      <c r="D369">
        <v>142.80000000000001</v>
      </c>
      <c r="E369">
        <v>78.900000000000006</v>
      </c>
      <c r="F369">
        <v>9.9</v>
      </c>
      <c r="G369">
        <v>231.6</v>
      </c>
      <c r="H369">
        <v>2.4</v>
      </c>
      <c r="I369">
        <v>229.1</v>
      </c>
      <c r="J369">
        <v>242.9</v>
      </c>
      <c r="K369">
        <v>242.9</v>
      </c>
      <c r="L369">
        <v>0</v>
      </c>
      <c r="M369">
        <v>229.1</v>
      </c>
      <c r="N369" t="s">
        <v>209</v>
      </c>
      <c r="O369">
        <v>1119</v>
      </c>
      <c r="P369" s="2">
        <v>1.37</v>
      </c>
    </row>
    <row r="370" spans="1:16" x14ac:dyDescent="0.35">
      <c r="A370" s="1">
        <v>40534</v>
      </c>
      <c r="B370">
        <v>32.700000000000003</v>
      </c>
      <c r="C370">
        <v>47.5</v>
      </c>
      <c r="D370">
        <v>80.2</v>
      </c>
      <c r="E370">
        <v>78.900000000000006</v>
      </c>
      <c r="F370">
        <v>9.6999999999999993</v>
      </c>
      <c r="G370">
        <v>168.9</v>
      </c>
      <c r="H370">
        <v>5.9</v>
      </c>
      <c r="I370">
        <v>163</v>
      </c>
      <c r="J370">
        <v>250.3</v>
      </c>
      <c r="K370">
        <v>206.2</v>
      </c>
      <c r="L370">
        <v>44</v>
      </c>
      <c r="M370">
        <v>207</v>
      </c>
      <c r="N370" t="s">
        <v>0</v>
      </c>
      <c r="O370">
        <v>1177</v>
      </c>
      <c r="P370" s="2">
        <v>1.45</v>
      </c>
    </row>
    <row r="371" spans="1:16" x14ac:dyDescent="0.35">
      <c r="A371" s="1">
        <v>40541</v>
      </c>
      <c r="B371">
        <v>25.7</v>
      </c>
      <c r="C371">
        <v>34.4</v>
      </c>
      <c r="D371">
        <v>60.1</v>
      </c>
      <c r="E371">
        <v>78.8</v>
      </c>
      <c r="F371">
        <v>10.1</v>
      </c>
      <c r="G371">
        <v>149</v>
      </c>
      <c r="H371">
        <v>6.5</v>
      </c>
      <c r="I371">
        <v>142.5</v>
      </c>
      <c r="J371">
        <v>252.8</v>
      </c>
      <c r="K371">
        <v>206.7</v>
      </c>
      <c r="L371">
        <v>46.1</v>
      </c>
      <c r="M371">
        <v>188.6</v>
      </c>
      <c r="N371" t="s">
        <v>6</v>
      </c>
      <c r="O371">
        <v>873</v>
      </c>
      <c r="P371" s="2">
        <v>1.07</v>
      </c>
    </row>
    <row r="372" spans="1:16" x14ac:dyDescent="0.35">
      <c r="A372" s="1">
        <v>39820</v>
      </c>
      <c r="B372">
        <v>26.9</v>
      </c>
      <c r="C372">
        <v>79.400000000000006</v>
      </c>
      <c r="D372">
        <v>106.3</v>
      </c>
      <c r="E372">
        <v>78.400000000000006</v>
      </c>
      <c r="F372">
        <v>9.6999999999999993</v>
      </c>
      <c r="G372">
        <v>194.4</v>
      </c>
      <c r="H372">
        <v>1.9</v>
      </c>
      <c r="I372">
        <v>192.5</v>
      </c>
      <c r="J372">
        <v>150.30000000000001</v>
      </c>
      <c r="K372">
        <v>124.8</v>
      </c>
      <c r="L372">
        <v>25.6</v>
      </c>
      <c r="M372">
        <v>218.1</v>
      </c>
      <c r="N372" t="s">
        <v>209</v>
      </c>
      <c r="O372">
        <v>558</v>
      </c>
      <c r="P372" s="2">
        <v>0.72</v>
      </c>
    </row>
    <row r="373" spans="1:16" x14ac:dyDescent="0.35">
      <c r="A373" s="1">
        <v>39827</v>
      </c>
      <c r="B373">
        <v>23.9</v>
      </c>
      <c r="C373">
        <v>72.5</v>
      </c>
      <c r="D373">
        <v>96.5</v>
      </c>
      <c r="E373">
        <v>78.2</v>
      </c>
      <c r="F373">
        <v>9.5</v>
      </c>
      <c r="G373">
        <v>184.3</v>
      </c>
      <c r="H373">
        <v>1.9</v>
      </c>
      <c r="I373">
        <v>182.4</v>
      </c>
      <c r="J373">
        <v>155.1</v>
      </c>
      <c r="K373">
        <v>129</v>
      </c>
      <c r="L373">
        <v>26.1</v>
      </c>
      <c r="M373">
        <v>208.4</v>
      </c>
      <c r="N373" t="s">
        <v>207</v>
      </c>
      <c r="O373">
        <v>640</v>
      </c>
      <c r="P373" s="2">
        <v>0.83</v>
      </c>
    </row>
    <row r="374" spans="1:16" x14ac:dyDescent="0.35">
      <c r="A374" s="1">
        <v>39834</v>
      </c>
      <c r="B374">
        <v>29</v>
      </c>
      <c r="C374">
        <v>52.5</v>
      </c>
      <c r="D374">
        <v>81.5</v>
      </c>
      <c r="E374">
        <v>78.3</v>
      </c>
      <c r="F374">
        <v>10.7</v>
      </c>
      <c r="G374">
        <v>170.5</v>
      </c>
      <c r="H374">
        <v>4.9000000000000004</v>
      </c>
      <c r="I374">
        <v>165.6</v>
      </c>
      <c r="J374">
        <v>150.19999999999999</v>
      </c>
      <c r="K374">
        <v>107.8</v>
      </c>
      <c r="L374">
        <v>42.4</v>
      </c>
      <c r="M374">
        <v>208</v>
      </c>
      <c r="N374" t="s">
        <v>5</v>
      </c>
      <c r="O374">
        <v>788</v>
      </c>
      <c r="P374" s="2">
        <v>1.02</v>
      </c>
    </row>
    <row r="375" spans="1:16" x14ac:dyDescent="0.35">
      <c r="A375" s="1">
        <v>39841</v>
      </c>
      <c r="B375">
        <v>29.4</v>
      </c>
      <c r="C375">
        <v>58.2</v>
      </c>
      <c r="D375">
        <v>87.6</v>
      </c>
      <c r="E375">
        <v>78.599999999999994</v>
      </c>
      <c r="F375">
        <v>9.6999999999999993</v>
      </c>
      <c r="G375">
        <v>175.9</v>
      </c>
      <c r="H375">
        <v>3.3</v>
      </c>
      <c r="I375">
        <v>172.6</v>
      </c>
      <c r="J375">
        <v>170.1</v>
      </c>
      <c r="K375">
        <v>128.80000000000001</v>
      </c>
      <c r="L375">
        <v>41.4</v>
      </c>
      <c r="M375">
        <v>213.9</v>
      </c>
      <c r="N375" t="s">
        <v>166</v>
      </c>
      <c r="O375">
        <v>735</v>
      </c>
      <c r="P375" s="2">
        <v>0.95</v>
      </c>
    </row>
    <row r="376" spans="1:16" x14ac:dyDescent="0.35">
      <c r="A376" s="1">
        <v>39848</v>
      </c>
      <c r="B376">
        <v>23.6</v>
      </c>
      <c r="C376">
        <v>67.5</v>
      </c>
      <c r="D376">
        <v>91.1</v>
      </c>
      <c r="E376">
        <v>78.099999999999994</v>
      </c>
      <c r="F376">
        <v>10.1</v>
      </c>
      <c r="G376">
        <v>179.3</v>
      </c>
      <c r="H376">
        <v>5.9</v>
      </c>
      <c r="I376">
        <v>173.4</v>
      </c>
      <c r="J376">
        <v>143.5</v>
      </c>
      <c r="K376">
        <v>106.9</v>
      </c>
      <c r="L376">
        <v>36.6</v>
      </c>
      <c r="M376">
        <v>210.1</v>
      </c>
      <c r="N376" t="s">
        <v>1</v>
      </c>
      <c r="O376">
        <v>572</v>
      </c>
      <c r="P376" s="2">
        <v>0.7</v>
      </c>
    </row>
    <row r="377" spans="1:16" x14ac:dyDescent="0.35">
      <c r="A377" s="1">
        <v>39855</v>
      </c>
      <c r="B377">
        <v>26.6</v>
      </c>
      <c r="C377">
        <v>59.1</v>
      </c>
      <c r="D377">
        <v>85.7</v>
      </c>
      <c r="E377">
        <v>78</v>
      </c>
      <c r="F377">
        <v>9.6999999999999993</v>
      </c>
      <c r="G377">
        <v>173.4</v>
      </c>
      <c r="H377">
        <v>3.8</v>
      </c>
      <c r="I377">
        <v>169.6</v>
      </c>
      <c r="J377">
        <v>148.80000000000001</v>
      </c>
      <c r="K377">
        <v>120.2</v>
      </c>
      <c r="L377">
        <v>28.6</v>
      </c>
      <c r="M377">
        <v>198.2</v>
      </c>
      <c r="N377" t="s">
        <v>6</v>
      </c>
      <c r="O377">
        <v>755</v>
      </c>
      <c r="P377" s="2">
        <v>0.92</v>
      </c>
    </row>
    <row r="378" spans="1:16" x14ac:dyDescent="0.35">
      <c r="A378" s="1">
        <v>39862</v>
      </c>
      <c r="B378">
        <v>25</v>
      </c>
      <c r="C378">
        <v>55.1</v>
      </c>
      <c r="D378">
        <v>80.2</v>
      </c>
      <c r="E378">
        <v>78.2</v>
      </c>
      <c r="F378">
        <v>9.4</v>
      </c>
      <c r="G378">
        <v>167.7</v>
      </c>
      <c r="H378">
        <v>4</v>
      </c>
      <c r="I378">
        <v>163.80000000000001</v>
      </c>
      <c r="J378">
        <v>170.4</v>
      </c>
      <c r="K378">
        <v>126.1</v>
      </c>
      <c r="L378">
        <v>44.3</v>
      </c>
      <c r="M378">
        <v>208.1</v>
      </c>
      <c r="N378" t="s">
        <v>207</v>
      </c>
      <c r="O378">
        <v>659</v>
      </c>
      <c r="P378" s="2">
        <v>0.8</v>
      </c>
    </row>
    <row r="379" spans="1:16" x14ac:dyDescent="0.35">
      <c r="A379" s="1">
        <v>39869</v>
      </c>
      <c r="B379">
        <v>22.7</v>
      </c>
      <c r="C379">
        <v>59.7</v>
      </c>
      <c r="D379">
        <v>82.4</v>
      </c>
      <c r="E379">
        <v>78.2</v>
      </c>
      <c r="F379">
        <v>9.4</v>
      </c>
      <c r="G379">
        <v>170</v>
      </c>
      <c r="H379">
        <v>3.5</v>
      </c>
      <c r="I379">
        <v>166.4</v>
      </c>
      <c r="J379">
        <v>164.5</v>
      </c>
      <c r="K379">
        <v>128.30000000000001</v>
      </c>
      <c r="L379">
        <v>36.200000000000003</v>
      </c>
      <c r="M379">
        <v>202.6</v>
      </c>
      <c r="N379" t="s">
        <v>5</v>
      </c>
      <c r="O379">
        <v>645</v>
      </c>
      <c r="P379" s="2">
        <v>0.78</v>
      </c>
    </row>
    <row r="380" spans="1:16" x14ac:dyDescent="0.35">
      <c r="A380" s="1">
        <v>39876</v>
      </c>
      <c r="B380">
        <v>28.5</v>
      </c>
      <c r="C380">
        <v>62.6</v>
      </c>
      <c r="D380">
        <v>91.1</v>
      </c>
      <c r="E380">
        <v>78.099999999999994</v>
      </c>
      <c r="F380">
        <v>8.9</v>
      </c>
      <c r="G380">
        <v>178.1</v>
      </c>
      <c r="H380">
        <v>5.0999999999999996</v>
      </c>
      <c r="I380">
        <v>173</v>
      </c>
      <c r="J380">
        <v>137.6</v>
      </c>
      <c r="K380">
        <v>110.3</v>
      </c>
      <c r="L380">
        <v>27.3</v>
      </c>
      <c r="M380">
        <v>200.3</v>
      </c>
      <c r="N380" t="s">
        <v>0</v>
      </c>
      <c r="O380">
        <v>760</v>
      </c>
      <c r="P380" s="2">
        <v>0.86</v>
      </c>
    </row>
    <row r="381" spans="1:16" x14ac:dyDescent="0.35">
      <c r="A381" s="1">
        <v>39883</v>
      </c>
      <c r="B381">
        <v>28.2</v>
      </c>
      <c r="C381">
        <v>51.8</v>
      </c>
      <c r="D381">
        <v>80</v>
      </c>
      <c r="E381">
        <v>78.099999999999994</v>
      </c>
      <c r="F381">
        <v>9.1</v>
      </c>
      <c r="G381">
        <v>167.1</v>
      </c>
      <c r="H381">
        <v>3.5</v>
      </c>
      <c r="I381">
        <v>163.69999999999999</v>
      </c>
      <c r="J381">
        <v>143.69999999999999</v>
      </c>
      <c r="K381">
        <v>101</v>
      </c>
      <c r="L381">
        <v>42.6</v>
      </c>
      <c r="M381">
        <v>206.3</v>
      </c>
      <c r="N381" t="s">
        <v>4</v>
      </c>
      <c r="O381" s="3">
        <v>1175</v>
      </c>
      <c r="P381" s="2">
        <v>1.33</v>
      </c>
    </row>
    <row r="382" spans="1:16" x14ac:dyDescent="0.35">
      <c r="A382" s="1">
        <v>39890</v>
      </c>
      <c r="B382">
        <v>33.9</v>
      </c>
      <c r="C382">
        <v>53.6</v>
      </c>
      <c r="D382">
        <v>87.5</v>
      </c>
      <c r="E382">
        <v>77.900000000000006</v>
      </c>
      <c r="F382">
        <v>8.9</v>
      </c>
      <c r="G382">
        <v>174.3</v>
      </c>
      <c r="H382">
        <v>5.5</v>
      </c>
      <c r="I382">
        <v>168.8</v>
      </c>
      <c r="J382">
        <v>140.30000000000001</v>
      </c>
      <c r="K382">
        <v>117.1</v>
      </c>
      <c r="L382">
        <v>23.2</v>
      </c>
      <c r="M382">
        <v>192</v>
      </c>
      <c r="N382" t="s">
        <v>168</v>
      </c>
      <c r="O382">
        <v>918</v>
      </c>
      <c r="P382" s="2">
        <v>1.04</v>
      </c>
    </row>
    <row r="383" spans="1:16" x14ac:dyDescent="0.35">
      <c r="A383" s="1">
        <v>39897</v>
      </c>
      <c r="B383">
        <v>34</v>
      </c>
      <c r="C383">
        <v>70.099999999999994</v>
      </c>
      <c r="D383">
        <v>104.1</v>
      </c>
      <c r="E383">
        <v>77.400000000000006</v>
      </c>
      <c r="F383">
        <v>8.9</v>
      </c>
      <c r="G383">
        <v>190.5</v>
      </c>
      <c r="H383">
        <v>3</v>
      </c>
      <c r="I383">
        <v>187.4</v>
      </c>
      <c r="J383">
        <v>127.2</v>
      </c>
      <c r="K383">
        <v>111.9</v>
      </c>
      <c r="L383">
        <v>15.4</v>
      </c>
      <c r="M383">
        <v>202.8</v>
      </c>
      <c r="N383" t="s">
        <v>0</v>
      </c>
      <c r="O383">
        <v>913</v>
      </c>
      <c r="P383" s="2">
        <v>1.03</v>
      </c>
    </row>
    <row r="384" spans="1:16" x14ac:dyDescent="0.35">
      <c r="A384" s="1">
        <v>39904</v>
      </c>
      <c r="B384">
        <v>36</v>
      </c>
      <c r="C384">
        <v>46.6</v>
      </c>
      <c r="D384">
        <v>82.6</v>
      </c>
      <c r="E384">
        <v>77.900000000000006</v>
      </c>
      <c r="F384">
        <v>9</v>
      </c>
      <c r="G384">
        <v>169.5</v>
      </c>
      <c r="H384">
        <v>3</v>
      </c>
      <c r="I384">
        <v>166.5</v>
      </c>
      <c r="J384">
        <v>133.69999999999999</v>
      </c>
      <c r="K384">
        <v>111.1</v>
      </c>
      <c r="L384">
        <v>22.6</v>
      </c>
      <c r="M384">
        <v>189.1</v>
      </c>
      <c r="N384" t="s">
        <v>168</v>
      </c>
      <c r="O384" s="3">
        <v>1041</v>
      </c>
      <c r="P384" s="2">
        <v>1</v>
      </c>
    </row>
    <row r="385" spans="1:17" x14ac:dyDescent="0.35">
      <c r="A385" s="1">
        <v>39911</v>
      </c>
      <c r="B385">
        <v>49.1</v>
      </c>
      <c r="C385">
        <v>51.9</v>
      </c>
      <c r="D385">
        <v>101</v>
      </c>
      <c r="E385">
        <v>77.3</v>
      </c>
      <c r="F385">
        <v>9.1</v>
      </c>
      <c r="G385">
        <v>187.3</v>
      </c>
      <c r="H385">
        <v>4.0999999999999996</v>
      </c>
      <c r="I385">
        <v>183.3</v>
      </c>
      <c r="J385">
        <v>118.3</v>
      </c>
      <c r="K385">
        <v>137</v>
      </c>
      <c r="L385">
        <v>-18.600000000000001</v>
      </c>
      <c r="M385">
        <v>164.6</v>
      </c>
      <c r="N385" t="s">
        <v>7</v>
      </c>
      <c r="O385" s="3">
        <v>1385</v>
      </c>
      <c r="P385" s="2">
        <v>1.33</v>
      </c>
      <c r="Q385" s="2"/>
    </row>
    <row r="386" spans="1:17" x14ac:dyDescent="0.35">
      <c r="A386" s="1">
        <v>39918</v>
      </c>
      <c r="B386">
        <v>50.7</v>
      </c>
      <c r="C386">
        <v>49.6</v>
      </c>
      <c r="D386">
        <v>100.4</v>
      </c>
      <c r="E386">
        <v>77.5</v>
      </c>
      <c r="F386">
        <v>9.1</v>
      </c>
      <c r="G386">
        <v>187</v>
      </c>
      <c r="H386">
        <v>6.3</v>
      </c>
      <c r="I386">
        <v>180.7</v>
      </c>
      <c r="J386">
        <v>118.9</v>
      </c>
      <c r="K386">
        <v>142</v>
      </c>
      <c r="L386">
        <v>-23.1</v>
      </c>
      <c r="M386">
        <v>157.5</v>
      </c>
      <c r="N386" t="s">
        <v>12</v>
      </c>
      <c r="O386" s="3">
        <v>1294</v>
      </c>
      <c r="P386" s="2">
        <v>1.24</v>
      </c>
      <c r="Q386" s="2"/>
    </row>
    <row r="387" spans="1:17" x14ac:dyDescent="0.35">
      <c r="A387" s="1">
        <v>39925</v>
      </c>
      <c r="B387">
        <v>49.5</v>
      </c>
      <c r="C387">
        <v>49.6</v>
      </c>
      <c r="D387">
        <v>99.1</v>
      </c>
      <c r="E387">
        <v>77.400000000000006</v>
      </c>
      <c r="F387">
        <v>8.8000000000000007</v>
      </c>
      <c r="G387">
        <v>185.2</v>
      </c>
      <c r="H387">
        <v>2.4</v>
      </c>
      <c r="I387">
        <v>182.8</v>
      </c>
      <c r="J387">
        <v>117.9</v>
      </c>
      <c r="K387">
        <v>136.6</v>
      </c>
      <c r="L387">
        <v>-18.7</v>
      </c>
      <c r="M387">
        <v>164.1</v>
      </c>
      <c r="N387" t="s">
        <v>12</v>
      </c>
      <c r="O387" s="3">
        <v>1078</v>
      </c>
      <c r="P387" s="2">
        <v>1.03</v>
      </c>
      <c r="Q387" s="2"/>
    </row>
    <row r="388" spans="1:17" x14ac:dyDescent="0.35">
      <c r="A388" s="1">
        <v>39932</v>
      </c>
      <c r="B388">
        <v>51.5</v>
      </c>
      <c r="C388">
        <v>77.099999999999994</v>
      </c>
      <c r="D388">
        <v>128.6</v>
      </c>
      <c r="E388">
        <v>77.7</v>
      </c>
      <c r="F388">
        <v>8.6999999999999993</v>
      </c>
      <c r="G388">
        <v>215</v>
      </c>
      <c r="H388">
        <v>2.2000000000000002</v>
      </c>
      <c r="I388">
        <v>212.8</v>
      </c>
      <c r="J388">
        <v>125.7</v>
      </c>
      <c r="K388">
        <v>162.19999999999999</v>
      </c>
      <c r="L388">
        <v>-36.5</v>
      </c>
      <c r="M388">
        <v>176.3</v>
      </c>
      <c r="N388" t="s">
        <v>167</v>
      </c>
      <c r="O388" s="3">
        <v>1078</v>
      </c>
      <c r="P388" s="2">
        <v>1.03</v>
      </c>
      <c r="Q388" s="2"/>
    </row>
    <row r="389" spans="1:17" x14ac:dyDescent="0.35">
      <c r="A389" s="1">
        <v>39939</v>
      </c>
      <c r="B389">
        <v>48.8</v>
      </c>
      <c r="C389">
        <v>55.4</v>
      </c>
      <c r="D389">
        <v>104.2</v>
      </c>
      <c r="E389">
        <v>77.099999999999994</v>
      </c>
      <c r="F389">
        <v>8.5</v>
      </c>
      <c r="G389">
        <v>189.9</v>
      </c>
      <c r="H389">
        <v>4.3</v>
      </c>
      <c r="I389">
        <v>185.6</v>
      </c>
      <c r="J389">
        <v>128.1</v>
      </c>
      <c r="K389">
        <v>145.80000000000001</v>
      </c>
      <c r="L389">
        <v>-17.7</v>
      </c>
      <c r="M389">
        <v>167.9</v>
      </c>
      <c r="N389" t="s">
        <v>169</v>
      </c>
      <c r="O389">
        <v>984</v>
      </c>
      <c r="P389" s="2">
        <v>0.78</v>
      </c>
      <c r="Q389" s="2"/>
    </row>
    <row r="390" spans="1:17" x14ac:dyDescent="0.35">
      <c r="A390" s="1">
        <v>39946</v>
      </c>
      <c r="B390">
        <v>63.6</v>
      </c>
      <c r="C390">
        <v>69.7</v>
      </c>
      <c r="D390">
        <v>133.30000000000001</v>
      </c>
      <c r="E390">
        <v>76.5</v>
      </c>
      <c r="F390">
        <v>8.3000000000000007</v>
      </c>
      <c r="G390">
        <v>218.1</v>
      </c>
      <c r="H390">
        <v>6.1</v>
      </c>
      <c r="I390">
        <v>212</v>
      </c>
      <c r="J390">
        <v>109.4</v>
      </c>
      <c r="K390">
        <v>159.9</v>
      </c>
      <c r="L390">
        <v>-50.5</v>
      </c>
      <c r="M390">
        <v>161.6</v>
      </c>
      <c r="N390" t="s">
        <v>10</v>
      </c>
      <c r="O390" s="3">
        <v>1147</v>
      </c>
      <c r="P390" s="2">
        <v>0.91</v>
      </c>
      <c r="Q390" s="2"/>
    </row>
    <row r="391" spans="1:17" x14ac:dyDescent="0.35">
      <c r="A391" s="1">
        <v>39953</v>
      </c>
      <c r="B391">
        <v>65.8</v>
      </c>
      <c r="C391">
        <v>69.599999999999994</v>
      </c>
      <c r="D391">
        <v>135.4</v>
      </c>
      <c r="E391">
        <v>76.3</v>
      </c>
      <c r="F391">
        <v>8.8000000000000007</v>
      </c>
      <c r="G391">
        <v>220.5</v>
      </c>
      <c r="H391">
        <v>7.9</v>
      </c>
      <c r="I391">
        <v>212.7</v>
      </c>
      <c r="J391">
        <v>106.6</v>
      </c>
      <c r="K391">
        <v>163.30000000000001</v>
      </c>
      <c r="L391">
        <v>-56.7</v>
      </c>
      <c r="M391">
        <v>156</v>
      </c>
      <c r="N391" t="s">
        <v>14</v>
      </c>
      <c r="O391" s="3">
        <v>1181</v>
      </c>
      <c r="P391" s="2">
        <v>0.94</v>
      </c>
      <c r="Q391" s="2"/>
    </row>
    <row r="392" spans="1:17" x14ac:dyDescent="0.35">
      <c r="A392" s="1">
        <v>39960</v>
      </c>
      <c r="B392">
        <v>69.599999999999994</v>
      </c>
      <c r="C392">
        <v>86.6</v>
      </c>
      <c r="D392">
        <v>156.19999999999999</v>
      </c>
      <c r="E392">
        <v>75.5</v>
      </c>
      <c r="F392">
        <v>8.5</v>
      </c>
      <c r="G392">
        <v>240.2</v>
      </c>
      <c r="H392">
        <v>12.4</v>
      </c>
      <c r="I392">
        <v>227.8</v>
      </c>
      <c r="J392">
        <v>101.6</v>
      </c>
      <c r="K392">
        <v>169.5</v>
      </c>
      <c r="L392">
        <v>-67.900000000000006</v>
      </c>
      <c r="M392">
        <v>159.80000000000001</v>
      </c>
      <c r="N392" t="s">
        <v>169</v>
      </c>
      <c r="O392" s="3">
        <v>1658</v>
      </c>
      <c r="P392" s="2">
        <v>1.32</v>
      </c>
      <c r="Q392" s="2"/>
    </row>
    <row r="393" spans="1:17" x14ac:dyDescent="0.35">
      <c r="A393" s="1">
        <v>39965</v>
      </c>
      <c r="B393">
        <v>69.5</v>
      </c>
      <c r="C393">
        <v>59.7</v>
      </c>
      <c r="D393">
        <v>129.19999999999999</v>
      </c>
      <c r="E393">
        <v>75.3</v>
      </c>
      <c r="F393">
        <v>8.5</v>
      </c>
      <c r="G393">
        <v>213</v>
      </c>
      <c r="H393">
        <v>9.5</v>
      </c>
      <c r="I393">
        <v>203.5</v>
      </c>
      <c r="J393">
        <v>127.3</v>
      </c>
      <c r="K393">
        <v>183.7</v>
      </c>
      <c r="L393">
        <v>-56.4</v>
      </c>
      <c r="M393">
        <v>147.1</v>
      </c>
      <c r="N393" t="s">
        <v>206</v>
      </c>
      <c r="O393" s="3">
        <v>1160</v>
      </c>
      <c r="P393" s="2">
        <v>0.77</v>
      </c>
      <c r="Q393" s="2"/>
    </row>
    <row r="394" spans="1:17" x14ac:dyDescent="0.35">
      <c r="A394" s="1">
        <v>39974</v>
      </c>
      <c r="B394">
        <v>63</v>
      </c>
      <c r="C394">
        <v>83.1</v>
      </c>
      <c r="D394">
        <v>146.1</v>
      </c>
      <c r="E394">
        <v>53.6</v>
      </c>
      <c r="F394">
        <v>8.5</v>
      </c>
      <c r="G394">
        <v>208.1</v>
      </c>
      <c r="H394">
        <v>5.9</v>
      </c>
      <c r="I394">
        <v>202.1</v>
      </c>
      <c r="J394">
        <v>134.9</v>
      </c>
      <c r="K394">
        <v>180</v>
      </c>
      <c r="L394">
        <v>-45.1</v>
      </c>
      <c r="M394">
        <v>157</v>
      </c>
      <c r="N394" t="s">
        <v>172</v>
      </c>
      <c r="O394" s="3">
        <v>1138</v>
      </c>
      <c r="P394" s="2">
        <v>0.76</v>
      </c>
      <c r="Q394" s="2"/>
    </row>
    <row r="395" spans="1:17" x14ac:dyDescent="0.35">
      <c r="A395" s="1">
        <v>39981</v>
      </c>
      <c r="B395">
        <v>78.400000000000006</v>
      </c>
      <c r="C395">
        <v>82.5</v>
      </c>
      <c r="D395">
        <v>160.9</v>
      </c>
      <c r="E395">
        <v>53</v>
      </c>
      <c r="F395">
        <v>8.1999999999999993</v>
      </c>
      <c r="G395">
        <v>222.1</v>
      </c>
      <c r="H395">
        <v>11.4</v>
      </c>
      <c r="I395">
        <v>210.8</v>
      </c>
      <c r="J395">
        <v>98</v>
      </c>
      <c r="K395">
        <v>146.19999999999999</v>
      </c>
      <c r="L395">
        <v>-48.3</v>
      </c>
      <c r="M395">
        <v>162.5</v>
      </c>
      <c r="N395" t="s">
        <v>14</v>
      </c>
      <c r="O395" s="3">
        <v>1360</v>
      </c>
      <c r="P395" s="2">
        <v>0.91</v>
      </c>
      <c r="Q395" s="2"/>
    </row>
    <row r="396" spans="1:17" x14ac:dyDescent="0.35">
      <c r="A396" s="1">
        <v>39988</v>
      </c>
      <c r="B396">
        <v>69.099999999999994</v>
      </c>
      <c r="C396">
        <v>82.8</v>
      </c>
      <c r="D396">
        <v>151.9</v>
      </c>
      <c r="E396">
        <v>43.8</v>
      </c>
      <c r="F396">
        <v>8.3000000000000007</v>
      </c>
      <c r="G396">
        <v>204.1</v>
      </c>
      <c r="H396">
        <v>4.2</v>
      </c>
      <c r="I396">
        <v>199.9</v>
      </c>
      <c r="J396">
        <v>116.9</v>
      </c>
      <c r="K396">
        <v>151.69999999999999</v>
      </c>
      <c r="L396">
        <v>-34.700000000000003</v>
      </c>
      <c r="M396">
        <v>165.2</v>
      </c>
      <c r="N396" t="s">
        <v>10</v>
      </c>
      <c r="O396" s="3">
        <v>1721</v>
      </c>
      <c r="P396" s="2">
        <v>1.1499999999999999</v>
      </c>
      <c r="Q396" s="2"/>
    </row>
    <row r="397" spans="1:17" x14ac:dyDescent="0.35">
      <c r="A397" s="1">
        <v>39995</v>
      </c>
      <c r="B397">
        <v>74.900000000000006</v>
      </c>
      <c r="C397">
        <v>86.5</v>
      </c>
      <c r="D397">
        <v>161.4</v>
      </c>
      <c r="E397">
        <v>66</v>
      </c>
      <c r="F397">
        <v>8.6</v>
      </c>
      <c r="G397">
        <v>236</v>
      </c>
      <c r="H397">
        <v>6.9</v>
      </c>
      <c r="I397">
        <v>229</v>
      </c>
      <c r="J397">
        <v>137.30000000000001</v>
      </c>
      <c r="K397">
        <v>206</v>
      </c>
      <c r="L397">
        <v>-68.599999999999994</v>
      </c>
      <c r="M397">
        <v>160.4</v>
      </c>
      <c r="N397" t="s">
        <v>13</v>
      </c>
      <c r="O397" s="3">
        <v>1338</v>
      </c>
      <c r="P397" s="2">
        <v>0.94</v>
      </c>
      <c r="Q397" s="2"/>
    </row>
    <row r="398" spans="1:17" x14ac:dyDescent="0.35">
      <c r="A398" s="1">
        <v>40002</v>
      </c>
      <c r="B398">
        <v>73.7</v>
      </c>
      <c r="C398">
        <v>79.900000000000006</v>
      </c>
      <c r="D398">
        <v>153.6</v>
      </c>
      <c r="E398">
        <v>76.3</v>
      </c>
      <c r="F398">
        <v>9.3000000000000007</v>
      </c>
      <c r="G398">
        <v>239.1</v>
      </c>
      <c r="H398">
        <v>7.6</v>
      </c>
      <c r="I398">
        <v>231.6</v>
      </c>
      <c r="J398">
        <v>127.2</v>
      </c>
      <c r="K398">
        <v>198.4</v>
      </c>
      <c r="L398">
        <v>-71.2</v>
      </c>
      <c r="M398">
        <v>160.30000000000001</v>
      </c>
      <c r="N398" t="s">
        <v>12</v>
      </c>
      <c r="O398" s="3">
        <v>1360</v>
      </c>
      <c r="P398" s="2">
        <v>0.96</v>
      </c>
      <c r="Q398" s="2"/>
    </row>
    <row r="399" spans="1:17" x14ac:dyDescent="0.35">
      <c r="A399" s="1">
        <v>40009</v>
      </c>
      <c r="B399">
        <v>71.7</v>
      </c>
      <c r="C399">
        <v>83.8</v>
      </c>
      <c r="D399">
        <v>155.5</v>
      </c>
      <c r="E399">
        <v>75</v>
      </c>
      <c r="F399">
        <v>8.5</v>
      </c>
      <c r="G399">
        <v>239</v>
      </c>
      <c r="H399">
        <v>9.4</v>
      </c>
      <c r="I399">
        <v>229.6</v>
      </c>
      <c r="J399">
        <v>118.4</v>
      </c>
      <c r="K399">
        <v>183.9</v>
      </c>
      <c r="L399">
        <v>-65.400000000000006</v>
      </c>
      <c r="M399">
        <v>164.1</v>
      </c>
      <c r="N399" t="s">
        <v>171</v>
      </c>
      <c r="O399" s="3">
        <v>1452</v>
      </c>
      <c r="P399" s="2">
        <v>1.02</v>
      </c>
      <c r="Q399" s="2"/>
    </row>
    <row r="400" spans="1:17" x14ac:dyDescent="0.35">
      <c r="A400" s="1">
        <v>40016</v>
      </c>
      <c r="B400">
        <v>72.599999999999994</v>
      </c>
      <c r="C400">
        <v>88.4</v>
      </c>
      <c r="D400">
        <v>161</v>
      </c>
      <c r="E400">
        <v>72.099999999999994</v>
      </c>
      <c r="F400">
        <v>8.4</v>
      </c>
      <c r="G400">
        <v>241.5</v>
      </c>
      <c r="H400">
        <v>8</v>
      </c>
      <c r="I400">
        <v>233.4</v>
      </c>
      <c r="J400">
        <v>121.2</v>
      </c>
      <c r="K400">
        <v>203.4</v>
      </c>
      <c r="L400">
        <v>-82.2</v>
      </c>
      <c r="M400">
        <v>151.30000000000001</v>
      </c>
      <c r="N400" t="s">
        <v>13</v>
      </c>
      <c r="O400" s="3">
        <v>1572</v>
      </c>
      <c r="P400" s="2">
        <v>1.1000000000000001</v>
      </c>
      <c r="Q400" s="2"/>
    </row>
    <row r="401" spans="1:17" x14ac:dyDescent="0.35">
      <c r="A401" s="1">
        <v>40023</v>
      </c>
      <c r="B401">
        <v>78.8</v>
      </c>
      <c r="C401">
        <v>80.2</v>
      </c>
      <c r="D401">
        <v>159</v>
      </c>
      <c r="E401">
        <v>73.599999999999994</v>
      </c>
      <c r="F401">
        <v>8.1</v>
      </c>
      <c r="G401">
        <v>240.7</v>
      </c>
      <c r="H401">
        <v>8.1999999999999993</v>
      </c>
      <c r="I401">
        <v>232.5</v>
      </c>
      <c r="J401">
        <v>123.3</v>
      </c>
      <c r="K401">
        <v>216.7</v>
      </c>
      <c r="L401">
        <v>-93.5</v>
      </c>
      <c r="M401">
        <v>139.1</v>
      </c>
      <c r="N401" t="s">
        <v>171</v>
      </c>
      <c r="O401" s="3">
        <v>1477</v>
      </c>
      <c r="P401" s="2">
        <v>1.04</v>
      </c>
      <c r="Q401" s="2"/>
    </row>
    <row r="402" spans="1:17" x14ac:dyDescent="0.35">
      <c r="A402" s="1">
        <v>40030</v>
      </c>
      <c r="B402">
        <v>68.099999999999994</v>
      </c>
      <c r="C402">
        <v>80.8</v>
      </c>
      <c r="D402">
        <v>148.9</v>
      </c>
      <c r="E402">
        <v>64.900000000000006</v>
      </c>
      <c r="F402">
        <v>8.1999999999999993</v>
      </c>
      <c r="G402">
        <v>222</v>
      </c>
      <c r="H402">
        <v>7.5</v>
      </c>
      <c r="I402">
        <v>214.6</v>
      </c>
      <c r="J402">
        <v>118.7</v>
      </c>
      <c r="K402">
        <v>188.5</v>
      </c>
      <c r="L402">
        <v>-69.900000000000006</v>
      </c>
      <c r="M402">
        <v>144.69999999999999</v>
      </c>
      <c r="N402" t="s">
        <v>14</v>
      </c>
      <c r="O402" s="3">
        <v>1372</v>
      </c>
      <c r="P402" s="2">
        <v>1.1299999999999999</v>
      </c>
      <c r="Q402" s="2"/>
    </row>
    <row r="403" spans="1:17" x14ac:dyDescent="0.35">
      <c r="A403" s="1">
        <v>40037</v>
      </c>
      <c r="B403">
        <v>71.599999999999994</v>
      </c>
      <c r="C403">
        <v>79.8</v>
      </c>
      <c r="D403">
        <v>151.30000000000001</v>
      </c>
      <c r="E403">
        <v>31.3</v>
      </c>
      <c r="F403">
        <v>8.4</v>
      </c>
      <c r="G403">
        <v>191</v>
      </c>
      <c r="H403">
        <v>8.4</v>
      </c>
      <c r="I403">
        <v>182.7</v>
      </c>
      <c r="J403">
        <v>110</v>
      </c>
      <c r="K403">
        <v>139.5</v>
      </c>
      <c r="L403">
        <v>-29.5</v>
      </c>
      <c r="M403">
        <v>153.19999999999999</v>
      </c>
      <c r="N403" t="s">
        <v>171</v>
      </c>
      <c r="O403" s="3">
        <v>1325</v>
      </c>
      <c r="P403" s="2">
        <v>1.0900000000000001</v>
      </c>
      <c r="Q403" s="2"/>
    </row>
    <row r="404" spans="1:17" x14ac:dyDescent="0.35">
      <c r="A404" s="1">
        <v>40044</v>
      </c>
      <c r="B404">
        <v>62.2</v>
      </c>
      <c r="C404">
        <v>78.900000000000006</v>
      </c>
      <c r="D404">
        <v>141.1</v>
      </c>
      <c r="E404">
        <v>31.4</v>
      </c>
      <c r="F404">
        <v>8.1</v>
      </c>
      <c r="G404">
        <v>180.6</v>
      </c>
      <c r="H404">
        <v>6.9</v>
      </c>
      <c r="I404">
        <v>173.7</v>
      </c>
      <c r="J404">
        <v>124.4</v>
      </c>
      <c r="K404">
        <v>134.80000000000001</v>
      </c>
      <c r="L404">
        <v>-10.4</v>
      </c>
      <c r="M404">
        <v>163.30000000000001</v>
      </c>
      <c r="N404" t="s">
        <v>208</v>
      </c>
      <c r="O404" s="3">
        <v>1042</v>
      </c>
      <c r="P404" s="2">
        <v>0.86</v>
      </c>
      <c r="Q404" s="2"/>
    </row>
    <row r="405" spans="1:17" x14ac:dyDescent="0.35">
      <c r="A405" s="1">
        <v>40051</v>
      </c>
      <c r="B405">
        <v>62.5</v>
      </c>
      <c r="C405">
        <v>77.5</v>
      </c>
      <c r="D405">
        <v>140</v>
      </c>
      <c r="E405">
        <v>31.6</v>
      </c>
      <c r="F405">
        <v>8.3000000000000007</v>
      </c>
      <c r="G405">
        <v>179.8</v>
      </c>
      <c r="H405">
        <v>9.5</v>
      </c>
      <c r="I405">
        <v>170.4</v>
      </c>
      <c r="J405">
        <v>128</v>
      </c>
      <c r="K405">
        <v>134.4</v>
      </c>
      <c r="L405">
        <v>-6.4</v>
      </c>
      <c r="M405">
        <v>163.9</v>
      </c>
      <c r="N405" t="s">
        <v>204</v>
      </c>
      <c r="O405">
        <v>911</v>
      </c>
      <c r="P405" s="2">
        <v>0.75</v>
      </c>
      <c r="Q405" s="2"/>
    </row>
    <row r="406" spans="1:17" x14ac:dyDescent="0.35">
      <c r="A406" s="1">
        <v>40058</v>
      </c>
      <c r="B406">
        <v>56.9</v>
      </c>
      <c r="C406">
        <v>71.5</v>
      </c>
      <c r="D406">
        <v>128.4</v>
      </c>
      <c r="E406">
        <v>53.2</v>
      </c>
      <c r="F406">
        <v>8.3000000000000007</v>
      </c>
      <c r="G406">
        <v>189.9</v>
      </c>
      <c r="H406">
        <v>9</v>
      </c>
      <c r="I406">
        <v>181</v>
      </c>
      <c r="J406">
        <v>131.69999999999999</v>
      </c>
      <c r="K406">
        <v>146.6</v>
      </c>
      <c r="L406">
        <v>-14.9</v>
      </c>
      <c r="M406">
        <v>166.1</v>
      </c>
      <c r="N406" t="s">
        <v>14</v>
      </c>
      <c r="O406">
        <v>790</v>
      </c>
      <c r="P406" s="2">
        <v>0.77</v>
      </c>
      <c r="Q406" s="2"/>
    </row>
    <row r="407" spans="1:17" x14ac:dyDescent="0.35">
      <c r="A407" s="1">
        <v>40065</v>
      </c>
      <c r="B407">
        <v>45.5</v>
      </c>
      <c r="C407">
        <v>67.3</v>
      </c>
      <c r="D407">
        <v>112.8</v>
      </c>
      <c r="E407">
        <v>64.099999999999994</v>
      </c>
      <c r="F407">
        <v>8.5</v>
      </c>
      <c r="G407">
        <v>185.5</v>
      </c>
      <c r="H407">
        <v>6.4</v>
      </c>
      <c r="I407">
        <v>179.1</v>
      </c>
      <c r="J407">
        <v>139.9</v>
      </c>
      <c r="K407">
        <v>155.30000000000001</v>
      </c>
      <c r="L407">
        <v>-15.4</v>
      </c>
      <c r="M407">
        <v>163.69999999999999</v>
      </c>
      <c r="N407" t="s">
        <v>172</v>
      </c>
      <c r="O407">
        <v>772</v>
      </c>
      <c r="P407" s="2">
        <v>0.75</v>
      </c>
      <c r="Q407" s="2"/>
    </row>
    <row r="408" spans="1:17" x14ac:dyDescent="0.35">
      <c r="A408" s="1">
        <v>40072</v>
      </c>
      <c r="B408">
        <v>36.5</v>
      </c>
      <c r="C408">
        <v>50.6</v>
      </c>
      <c r="D408">
        <v>87.1</v>
      </c>
      <c r="E408">
        <v>73.2</v>
      </c>
      <c r="F408">
        <v>8.5</v>
      </c>
      <c r="G408">
        <v>168.7</v>
      </c>
      <c r="H408">
        <v>5.9</v>
      </c>
      <c r="I408">
        <v>162.80000000000001</v>
      </c>
      <c r="J408">
        <v>141.19999999999999</v>
      </c>
      <c r="K408">
        <v>130.9</v>
      </c>
      <c r="L408">
        <v>10.3</v>
      </c>
      <c r="M408">
        <v>173.1</v>
      </c>
      <c r="N408" t="s">
        <v>12</v>
      </c>
      <c r="O408">
        <v>625</v>
      </c>
      <c r="P408" s="2">
        <v>0.61</v>
      </c>
    </row>
    <row r="409" spans="1:17" x14ac:dyDescent="0.35">
      <c r="A409" s="1">
        <v>40079</v>
      </c>
      <c r="B409">
        <v>36.5</v>
      </c>
      <c r="C409">
        <v>48.3</v>
      </c>
      <c r="D409">
        <v>84.8</v>
      </c>
      <c r="E409">
        <v>76.5</v>
      </c>
      <c r="F409">
        <v>8.8000000000000007</v>
      </c>
      <c r="G409">
        <v>170.1</v>
      </c>
      <c r="H409">
        <v>5.5</v>
      </c>
      <c r="I409">
        <v>164.6</v>
      </c>
      <c r="J409">
        <v>140.6</v>
      </c>
      <c r="K409">
        <v>135.69999999999999</v>
      </c>
      <c r="L409">
        <v>4.9000000000000004</v>
      </c>
      <c r="M409">
        <v>169.6</v>
      </c>
      <c r="N409" t="s">
        <v>172</v>
      </c>
      <c r="O409">
        <v>579</v>
      </c>
      <c r="P409" s="2">
        <v>0.56000000000000005</v>
      </c>
    </row>
    <row r="410" spans="1:17" x14ac:dyDescent="0.35">
      <c r="A410" s="1">
        <v>40086</v>
      </c>
      <c r="B410">
        <v>43.2</v>
      </c>
      <c r="C410">
        <v>64.900000000000006</v>
      </c>
      <c r="D410">
        <v>108.1</v>
      </c>
      <c r="E410">
        <v>77.2</v>
      </c>
      <c r="F410">
        <v>9</v>
      </c>
      <c r="G410">
        <v>194.2</v>
      </c>
      <c r="H410">
        <v>4</v>
      </c>
      <c r="I410">
        <v>190.2</v>
      </c>
      <c r="J410">
        <v>126.8</v>
      </c>
      <c r="K410">
        <v>155.5</v>
      </c>
      <c r="L410">
        <v>-28.8</v>
      </c>
      <c r="M410">
        <v>161.5</v>
      </c>
      <c r="N410" t="s">
        <v>12</v>
      </c>
      <c r="O410">
        <v>522</v>
      </c>
      <c r="P410" s="2">
        <v>0.51</v>
      </c>
      <c r="Q410" s="2"/>
    </row>
    <row r="411" spans="1:17" x14ac:dyDescent="0.35">
      <c r="A411" s="1">
        <v>40093</v>
      </c>
      <c r="B411">
        <v>37.700000000000003</v>
      </c>
      <c r="C411">
        <v>45.5</v>
      </c>
      <c r="D411">
        <v>83.1</v>
      </c>
      <c r="E411">
        <v>77</v>
      </c>
      <c r="F411">
        <v>8.4</v>
      </c>
      <c r="G411">
        <v>168.5</v>
      </c>
      <c r="H411">
        <v>7.9</v>
      </c>
      <c r="I411">
        <v>160.69999999999999</v>
      </c>
      <c r="J411">
        <v>156.4</v>
      </c>
      <c r="K411">
        <v>144.30000000000001</v>
      </c>
      <c r="L411">
        <v>12</v>
      </c>
      <c r="M411">
        <v>172.7</v>
      </c>
      <c r="N411" t="s">
        <v>204</v>
      </c>
      <c r="O411">
        <v>502</v>
      </c>
      <c r="P411" s="2">
        <v>0.57999999999999996</v>
      </c>
    </row>
    <row r="412" spans="1:17" x14ac:dyDescent="0.35">
      <c r="A412" s="1">
        <v>40100</v>
      </c>
      <c r="B412">
        <v>28.9</v>
      </c>
      <c r="C412">
        <v>52.5</v>
      </c>
      <c r="D412">
        <v>81.400000000000006</v>
      </c>
      <c r="E412">
        <v>77.900000000000006</v>
      </c>
      <c r="F412">
        <v>8.1999999999999993</v>
      </c>
      <c r="G412">
        <v>167.5</v>
      </c>
      <c r="H412">
        <v>3.4</v>
      </c>
      <c r="I412">
        <v>164.1</v>
      </c>
      <c r="J412">
        <v>155.1</v>
      </c>
      <c r="K412">
        <v>141.5</v>
      </c>
      <c r="L412">
        <v>13.7</v>
      </c>
      <c r="M412">
        <v>177.8</v>
      </c>
      <c r="N412" t="s">
        <v>4</v>
      </c>
      <c r="O412">
        <v>597</v>
      </c>
      <c r="P412" s="2">
        <v>0.69</v>
      </c>
    </row>
    <row r="413" spans="1:17" x14ac:dyDescent="0.35">
      <c r="A413" s="1">
        <v>40107</v>
      </c>
      <c r="B413">
        <v>26.3</v>
      </c>
      <c r="C413">
        <v>66.7</v>
      </c>
      <c r="D413">
        <v>93</v>
      </c>
      <c r="E413">
        <v>78</v>
      </c>
      <c r="F413">
        <v>8.4</v>
      </c>
      <c r="G413">
        <v>179.3</v>
      </c>
      <c r="H413">
        <v>4</v>
      </c>
      <c r="I413">
        <v>175.3</v>
      </c>
      <c r="J413">
        <v>148.5</v>
      </c>
      <c r="K413">
        <v>142.5</v>
      </c>
      <c r="L413">
        <v>6</v>
      </c>
      <c r="M413">
        <v>181.3</v>
      </c>
      <c r="N413" t="s">
        <v>167</v>
      </c>
      <c r="O413">
        <v>602</v>
      </c>
      <c r="P413" s="2">
        <v>0.7</v>
      </c>
    </row>
    <row r="414" spans="1:17" x14ac:dyDescent="0.35">
      <c r="A414" s="1">
        <v>40114</v>
      </c>
      <c r="B414">
        <v>27.1</v>
      </c>
      <c r="C414">
        <v>56.7</v>
      </c>
      <c r="D414">
        <v>83.8</v>
      </c>
      <c r="E414">
        <v>77.900000000000006</v>
      </c>
      <c r="F414">
        <v>9.6</v>
      </c>
      <c r="G414">
        <v>171.3</v>
      </c>
      <c r="H414">
        <v>4.3</v>
      </c>
      <c r="I414">
        <v>166.9</v>
      </c>
      <c r="J414">
        <v>164.7</v>
      </c>
      <c r="K414">
        <v>145.80000000000001</v>
      </c>
      <c r="L414">
        <v>18.899999999999999</v>
      </c>
      <c r="M414">
        <v>185.9</v>
      </c>
      <c r="N414" t="s">
        <v>170</v>
      </c>
      <c r="O414">
        <v>592</v>
      </c>
      <c r="P414" s="2">
        <v>0.69</v>
      </c>
    </row>
    <row r="415" spans="1:17" x14ac:dyDescent="0.35">
      <c r="A415" s="1">
        <v>40121</v>
      </c>
      <c r="B415">
        <v>31</v>
      </c>
      <c r="C415">
        <v>35.9</v>
      </c>
      <c r="D415">
        <v>66.900000000000006</v>
      </c>
      <c r="E415">
        <v>74.5</v>
      </c>
      <c r="F415">
        <v>8.6</v>
      </c>
      <c r="G415">
        <v>150</v>
      </c>
      <c r="H415">
        <v>7.1</v>
      </c>
      <c r="I415">
        <v>142.9</v>
      </c>
      <c r="J415">
        <v>170.6</v>
      </c>
      <c r="K415">
        <v>125.6</v>
      </c>
      <c r="L415">
        <v>45</v>
      </c>
      <c r="M415">
        <v>187.9</v>
      </c>
      <c r="N415" t="s">
        <v>170</v>
      </c>
      <c r="O415">
        <v>731</v>
      </c>
      <c r="P415" s="2">
        <v>0.88</v>
      </c>
    </row>
    <row r="416" spans="1:17" x14ac:dyDescent="0.35">
      <c r="A416" s="1">
        <v>40128</v>
      </c>
      <c r="B416">
        <v>27.1</v>
      </c>
      <c r="C416">
        <v>35.1</v>
      </c>
      <c r="D416">
        <v>62.2</v>
      </c>
      <c r="E416">
        <v>75.8</v>
      </c>
      <c r="F416">
        <v>9.1</v>
      </c>
      <c r="G416">
        <v>147.1</v>
      </c>
      <c r="H416">
        <v>4.7</v>
      </c>
      <c r="I416">
        <v>142.4</v>
      </c>
      <c r="J416">
        <v>173.5</v>
      </c>
      <c r="K416">
        <v>121.3</v>
      </c>
      <c r="L416">
        <v>52.1</v>
      </c>
      <c r="M416">
        <v>194.5</v>
      </c>
      <c r="N416" t="s">
        <v>4</v>
      </c>
      <c r="O416">
        <v>654</v>
      </c>
      <c r="P416" s="2">
        <v>0.79</v>
      </c>
    </row>
    <row r="417" spans="1:16" x14ac:dyDescent="0.35">
      <c r="A417" s="1">
        <v>40135</v>
      </c>
      <c r="B417">
        <v>35.9</v>
      </c>
      <c r="C417">
        <v>33.6</v>
      </c>
      <c r="D417">
        <v>69.400000000000006</v>
      </c>
      <c r="E417">
        <v>77.7</v>
      </c>
      <c r="F417">
        <v>8.9</v>
      </c>
      <c r="G417">
        <v>156.1</v>
      </c>
      <c r="H417">
        <v>3.8</v>
      </c>
      <c r="I417">
        <v>152.30000000000001</v>
      </c>
      <c r="J417">
        <v>159.4</v>
      </c>
      <c r="K417">
        <v>127.2</v>
      </c>
      <c r="L417">
        <v>32.200000000000003</v>
      </c>
      <c r="M417">
        <v>184.4</v>
      </c>
      <c r="N417" t="s">
        <v>8</v>
      </c>
      <c r="O417">
        <v>876</v>
      </c>
      <c r="P417" s="2">
        <v>1.06</v>
      </c>
    </row>
    <row r="418" spans="1:16" x14ac:dyDescent="0.35">
      <c r="A418" s="1">
        <v>40142</v>
      </c>
      <c r="B418">
        <v>32.299999999999997</v>
      </c>
      <c r="C418">
        <v>37.1</v>
      </c>
      <c r="D418">
        <v>69.400000000000006</v>
      </c>
      <c r="E418">
        <v>77.8</v>
      </c>
      <c r="F418">
        <v>9.5</v>
      </c>
      <c r="G418">
        <v>156.6</v>
      </c>
      <c r="H418">
        <v>4.5</v>
      </c>
      <c r="I418">
        <v>152.19999999999999</v>
      </c>
      <c r="J418">
        <v>153.6</v>
      </c>
      <c r="K418">
        <v>119.8</v>
      </c>
      <c r="L418">
        <v>33.700000000000003</v>
      </c>
      <c r="M418">
        <v>185.9</v>
      </c>
      <c r="N418" t="s">
        <v>167</v>
      </c>
      <c r="O418">
        <v>809</v>
      </c>
      <c r="P418" s="2">
        <v>0.98</v>
      </c>
    </row>
    <row r="419" spans="1:16" x14ac:dyDescent="0.35">
      <c r="A419" s="1">
        <v>40149</v>
      </c>
      <c r="B419">
        <v>30.4</v>
      </c>
      <c r="C419">
        <v>45.7</v>
      </c>
      <c r="D419">
        <v>76.099999999999994</v>
      </c>
      <c r="E419">
        <v>78.099999999999994</v>
      </c>
      <c r="F419">
        <v>10</v>
      </c>
      <c r="G419">
        <v>164.2</v>
      </c>
      <c r="H419">
        <v>4.7</v>
      </c>
      <c r="I419">
        <v>159.5</v>
      </c>
      <c r="J419">
        <v>172</v>
      </c>
      <c r="K419">
        <v>126.5</v>
      </c>
      <c r="L419">
        <v>45.4</v>
      </c>
      <c r="M419">
        <v>204.9</v>
      </c>
      <c r="N419" t="s">
        <v>1</v>
      </c>
      <c r="O419">
        <v>856</v>
      </c>
      <c r="P419" s="2">
        <v>1.05</v>
      </c>
    </row>
    <row r="420" spans="1:16" x14ac:dyDescent="0.35">
      <c r="A420" s="1">
        <v>40156</v>
      </c>
      <c r="B420">
        <v>36.299999999999997</v>
      </c>
      <c r="C420">
        <v>40.9</v>
      </c>
      <c r="D420">
        <v>77.3</v>
      </c>
      <c r="E420">
        <v>78.3</v>
      </c>
      <c r="F420">
        <v>9.3000000000000007</v>
      </c>
      <c r="G420">
        <v>164.9</v>
      </c>
      <c r="H420">
        <v>5.8</v>
      </c>
      <c r="I420">
        <v>159.1</v>
      </c>
      <c r="J420">
        <v>173.1</v>
      </c>
      <c r="K420">
        <v>129.69999999999999</v>
      </c>
      <c r="L420">
        <v>43.4</v>
      </c>
      <c r="M420">
        <v>202.5</v>
      </c>
      <c r="N420" t="s">
        <v>0</v>
      </c>
      <c r="O420" s="3">
        <v>1262</v>
      </c>
      <c r="P420" s="2">
        <v>1.55</v>
      </c>
    </row>
    <row r="421" spans="1:16" x14ac:dyDescent="0.35">
      <c r="A421" s="1">
        <v>40163</v>
      </c>
      <c r="B421">
        <v>31.7</v>
      </c>
      <c r="C421">
        <v>69.599999999999994</v>
      </c>
      <c r="D421">
        <v>101.2</v>
      </c>
      <c r="E421">
        <v>78.400000000000006</v>
      </c>
      <c r="F421">
        <v>9.5</v>
      </c>
      <c r="G421">
        <v>189.1</v>
      </c>
      <c r="H421">
        <v>3.1</v>
      </c>
      <c r="I421">
        <v>186</v>
      </c>
      <c r="J421">
        <v>181</v>
      </c>
      <c r="K421">
        <v>152.80000000000001</v>
      </c>
      <c r="L421">
        <v>28.2</v>
      </c>
      <c r="M421">
        <v>214.1</v>
      </c>
      <c r="N421" t="s">
        <v>207</v>
      </c>
      <c r="O421">
        <v>858</v>
      </c>
      <c r="P421" s="2">
        <v>1.06</v>
      </c>
    </row>
    <row r="422" spans="1:16" x14ac:dyDescent="0.35">
      <c r="A422" s="1">
        <v>40170</v>
      </c>
      <c r="B422">
        <v>31.2</v>
      </c>
      <c r="C422">
        <v>35.700000000000003</v>
      </c>
      <c r="D422">
        <v>66.900000000000006</v>
      </c>
      <c r="E422">
        <v>78.2</v>
      </c>
      <c r="F422">
        <v>8.5</v>
      </c>
      <c r="G422">
        <v>153.5</v>
      </c>
      <c r="H422">
        <v>6.7</v>
      </c>
      <c r="I422">
        <v>146.80000000000001</v>
      </c>
      <c r="J422">
        <v>177.2</v>
      </c>
      <c r="K422">
        <v>132.5</v>
      </c>
      <c r="L422">
        <v>44.7</v>
      </c>
      <c r="M422">
        <v>191.5</v>
      </c>
      <c r="N422" t="s">
        <v>1</v>
      </c>
      <c r="O422">
        <v>916</v>
      </c>
      <c r="P422" s="2">
        <v>1.1299999999999999</v>
      </c>
    </row>
    <row r="423" spans="1:16" x14ac:dyDescent="0.35">
      <c r="A423" s="1">
        <v>40177</v>
      </c>
      <c r="B423">
        <v>34.799999999999997</v>
      </c>
      <c r="C423">
        <v>32.5</v>
      </c>
      <c r="D423">
        <v>67.3</v>
      </c>
      <c r="E423">
        <v>78.099999999999994</v>
      </c>
      <c r="F423">
        <v>8.4</v>
      </c>
      <c r="G423">
        <v>153.9</v>
      </c>
      <c r="H423">
        <v>5.6</v>
      </c>
      <c r="I423">
        <v>148.19999999999999</v>
      </c>
      <c r="J423">
        <v>170.8</v>
      </c>
      <c r="K423">
        <v>147</v>
      </c>
      <c r="L423">
        <v>23.8</v>
      </c>
      <c r="M423">
        <v>172</v>
      </c>
      <c r="N423" t="s">
        <v>167</v>
      </c>
      <c r="O423" s="3">
        <v>1467</v>
      </c>
      <c r="P423" s="2">
        <v>1.81</v>
      </c>
    </row>
  </sheetData>
  <mergeCells count="3">
    <mergeCell ref="A1:B1"/>
    <mergeCell ref="A2:B2"/>
    <mergeCell ref="B6:M6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33" sqref="B33:B36"/>
    </sheetView>
  </sheetViews>
  <sheetFormatPr baseColWidth="10" defaultRowHeight="14.2" x14ac:dyDescent="0.35"/>
  <sheetData>
    <row r="1" spans="1:20" ht="14.75" customHeight="1" thickBot="1" x14ac:dyDescent="0.4">
      <c r="N1" s="37" t="s">
        <v>147</v>
      </c>
      <c r="O1" s="38"/>
      <c r="P1" s="39"/>
      <c r="Q1" s="4"/>
      <c r="R1" s="36"/>
      <c r="S1" s="36"/>
      <c r="T1" s="33"/>
    </row>
    <row r="2" spans="1:20" x14ac:dyDescent="0.35">
      <c r="C2" s="66" t="s">
        <v>95</v>
      </c>
      <c r="D2" s="10"/>
      <c r="E2" s="27"/>
      <c r="F2" s="11"/>
      <c r="G2" s="11"/>
      <c r="H2" s="11"/>
      <c r="I2" s="10" t="s">
        <v>96</v>
      </c>
      <c r="J2" s="11" t="s">
        <v>98</v>
      </c>
      <c r="K2" s="11" t="s">
        <v>100</v>
      </c>
      <c r="L2" s="11" t="s">
        <v>101</v>
      </c>
      <c r="M2" s="10" t="s">
        <v>102</v>
      </c>
      <c r="N2" s="10" t="s">
        <v>104</v>
      </c>
      <c r="O2" s="14" t="s">
        <v>149</v>
      </c>
      <c r="P2" s="15" t="s">
        <v>150</v>
      </c>
      <c r="Q2" s="15"/>
      <c r="R2" s="29"/>
      <c r="S2" s="30"/>
    </row>
    <row r="3" spans="1:20" ht="20.5" thickBot="1" x14ac:dyDescent="0.4">
      <c r="C3" s="67"/>
      <c r="D3" s="12"/>
      <c r="E3" s="28"/>
      <c r="F3" s="13"/>
      <c r="G3" s="13"/>
      <c r="H3" s="13"/>
      <c r="I3" s="12" t="s">
        <v>97</v>
      </c>
      <c r="J3" s="13" t="s">
        <v>99</v>
      </c>
      <c r="K3" s="13"/>
      <c r="L3" s="13"/>
      <c r="M3" s="12" t="s">
        <v>103</v>
      </c>
      <c r="N3" s="12" t="s">
        <v>105</v>
      </c>
      <c r="O3" s="35"/>
      <c r="P3" s="17" t="s">
        <v>151</v>
      </c>
      <c r="Q3" s="17"/>
      <c r="R3" s="31"/>
      <c r="S3" s="30"/>
    </row>
    <row r="4" spans="1:20" ht="14.2" customHeight="1" x14ac:dyDescent="0.35">
      <c r="C4" s="60" t="s">
        <v>106</v>
      </c>
      <c r="D4" s="15" t="s">
        <v>107</v>
      </c>
      <c r="E4" s="15" t="s">
        <v>108</v>
      </c>
      <c r="F4" s="15" t="s">
        <v>110</v>
      </c>
      <c r="G4" s="15" t="s">
        <v>112</v>
      </c>
      <c r="H4" s="14" t="s">
        <v>114</v>
      </c>
      <c r="I4" s="15" t="s">
        <v>115</v>
      </c>
      <c r="J4" s="14" t="s">
        <v>114</v>
      </c>
      <c r="K4" s="14" t="s">
        <v>116</v>
      </c>
      <c r="L4" s="14" t="s">
        <v>116</v>
      </c>
      <c r="M4" s="14" t="s">
        <v>117</v>
      </c>
      <c r="N4" s="14"/>
      <c r="O4" s="11"/>
      <c r="P4" s="11" t="s">
        <v>114</v>
      </c>
      <c r="Q4" s="10"/>
      <c r="R4" s="10"/>
      <c r="S4" s="10"/>
      <c r="T4" s="10"/>
    </row>
    <row r="5" spans="1:20" x14ac:dyDescent="0.35">
      <c r="C5" s="61"/>
      <c r="D5" s="16"/>
      <c r="E5" s="16" t="s">
        <v>109</v>
      </c>
      <c r="F5" s="16" t="s">
        <v>111</v>
      </c>
      <c r="G5" s="16" t="s">
        <v>113</v>
      </c>
      <c r="H5" s="34"/>
      <c r="I5" s="16"/>
      <c r="J5" s="34"/>
      <c r="K5" s="34"/>
      <c r="L5" s="34"/>
      <c r="M5" s="34"/>
      <c r="N5" s="34"/>
      <c r="O5" s="18"/>
      <c r="P5" s="18"/>
      <c r="Q5" s="19"/>
      <c r="R5" s="19"/>
      <c r="S5" s="19"/>
      <c r="T5" s="19"/>
    </row>
    <row r="6" spans="1:20" ht="14.75" thickBot="1" x14ac:dyDescent="0.4">
      <c r="C6" s="62"/>
      <c r="D6" s="17"/>
      <c r="E6" s="17"/>
      <c r="F6" s="17"/>
      <c r="G6" s="17" t="s">
        <v>109</v>
      </c>
      <c r="H6" s="35"/>
      <c r="I6" s="17"/>
      <c r="J6" s="35"/>
      <c r="K6" s="35"/>
      <c r="L6" s="35"/>
      <c r="M6" s="35"/>
      <c r="N6" s="35"/>
      <c r="O6" s="13"/>
      <c r="P6" s="13"/>
      <c r="Q6" s="12"/>
      <c r="R6" s="12"/>
      <c r="S6" s="12"/>
      <c r="T6" s="12"/>
    </row>
    <row r="7" spans="1:20" ht="14.75" thickBot="1" x14ac:dyDescent="0.4">
      <c r="C7" s="8">
        <v>1</v>
      </c>
      <c r="D7" s="8">
        <v>2</v>
      </c>
      <c r="E7" s="6" t="s">
        <v>43</v>
      </c>
      <c r="F7" s="8">
        <v>4</v>
      </c>
      <c r="G7" s="8">
        <v>5</v>
      </c>
      <c r="H7" s="6" t="s">
        <v>44</v>
      </c>
      <c r="I7" s="8">
        <v>7</v>
      </c>
      <c r="J7" s="6" t="s">
        <v>45</v>
      </c>
      <c r="K7" s="8">
        <v>10</v>
      </c>
      <c r="L7" s="8">
        <v>11</v>
      </c>
      <c r="M7" s="6" t="s">
        <v>118</v>
      </c>
      <c r="N7" s="6" t="s">
        <v>119</v>
      </c>
      <c r="O7" s="7">
        <v>15</v>
      </c>
      <c r="P7" s="5" t="s">
        <v>161</v>
      </c>
      <c r="Q7" s="7"/>
      <c r="R7" s="4"/>
      <c r="S7" s="7"/>
      <c r="T7" s="4"/>
    </row>
    <row r="8" spans="1:20" ht="14.75" thickBot="1" x14ac:dyDescent="0.4">
      <c r="C8" s="32" t="s">
        <v>49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20" ht="14.75" thickBot="1" x14ac:dyDescent="0.4">
      <c r="A9" s="11" t="s">
        <v>143</v>
      </c>
      <c r="B9" s="8">
        <v>2015</v>
      </c>
      <c r="C9" s="11">
        <v>2843</v>
      </c>
      <c r="D9" s="10">
        <v>5651</v>
      </c>
      <c r="E9" s="11">
        <v>8494</v>
      </c>
      <c r="F9" s="11">
        <v>6964</v>
      </c>
      <c r="G9" s="11">
        <v>1100</v>
      </c>
      <c r="H9" s="11">
        <v>16558</v>
      </c>
      <c r="I9" s="11">
        <v>271</v>
      </c>
      <c r="J9" s="11">
        <v>16287</v>
      </c>
      <c r="K9" s="11">
        <v>11240</v>
      </c>
      <c r="L9" s="11">
        <v>9852</v>
      </c>
      <c r="M9" s="11">
        <v>1388</v>
      </c>
      <c r="N9" s="11">
        <v>17675</v>
      </c>
      <c r="O9" s="8">
        <v>1191</v>
      </c>
      <c r="P9" s="8">
        <v>16484</v>
      </c>
    </row>
    <row r="10" spans="1:20" ht="14.75" thickBot="1" x14ac:dyDescent="0.4">
      <c r="A10" s="18" t="s">
        <v>144</v>
      </c>
      <c r="B10" s="8">
        <v>2015</v>
      </c>
      <c r="C10" s="18">
        <v>5716</v>
      </c>
      <c r="D10" s="19">
        <v>5651</v>
      </c>
      <c r="E10" s="18">
        <v>11367</v>
      </c>
      <c r="F10" s="18">
        <v>5676</v>
      </c>
      <c r="G10" s="18">
        <v>1018</v>
      </c>
      <c r="H10" s="18">
        <v>18061</v>
      </c>
      <c r="I10" s="18">
        <v>698</v>
      </c>
      <c r="J10" s="18">
        <v>17363</v>
      </c>
      <c r="K10" s="18">
        <v>9781</v>
      </c>
      <c r="L10" s="18">
        <v>12832</v>
      </c>
      <c r="M10" s="18">
        <v>-3051</v>
      </c>
      <c r="N10" s="18">
        <v>14312</v>
      </c>
      <c r="O10" s="11">
        <v>1024</v>
      </c>
      <c r="P10" s="11">
        <v>13288</v>
      </c>
    </row>
    <row r="11" spans="1:20" ht="14.75" thickBot="1" x14ac:dyDescent="0.4">
      <c r="A11" s="18" t="s">
        <v>145</v>
      </c>
      <c r="B11" s="8">
        <v>2015</v>
      </c>
      <c r="C11" s="18">
        <v>5329</v>
      </c>
      <c r="D11" s="19">
        <v>5743</v>
      </c>
      <c r="E11" s="18">
        <v>11072</v>
      </c>
      <c r="F11" s="18">
        <v>4192</v>
      </c>
      <c r="G11" s="18">
        <v>1034</v>
      </c>
      <c r="H11" s="18">
        <v>16298</v>
      </c>
      <c r="I11" s="18">
        <v>900</v>
      </c>
      <c r="J11" s="18">
        <v>15398</v>
      </c>
      <c r="K11" s="18">
        <v>10378</v>
      </c>
      <c r="L11" s="18">
        <v>11622</v>
      </c>
      <c r="M11" s="18">
        <v>-1244</v>
      </c>
      <c r="N11" s="18">
        <v>14154</v>
      </c>
      <c r="O11" s="13">
        <v>1030</v>
      </c>
      <c r="P11" s="13">
        <v>13124</v>
      </c>
    </row>
    <row r="12" spans="1:20" ht="14.75" thickBot="1" x14ac:dyDescent="0.4">
      <c r="A12" s="13" t="s">
        <v>146</v>
      </c>
      <c r="B12" s="8">
        <v>2015</v>
      </c>
      <c r="C12" s="13">
        <v>2707</v>
      </c>
      <c r="D12" s="12">
        <v>5846</v>
      </c>
      <c r="E12" s="13">
        <v>8553</v>
      </c>
      <c r="F12" s="13">
        <v>5263</v>
      </c>
      <c r="G12" s="13">
        <v>1224</v>
      </c>
      <c r="H12" s="13">
        <v>15040</v>
      </c>
      <c r="I12" s="13">
        <v>427</v>
      </c>
      <c r="J12" s="13">
        <v>14613</v>
      </c>
      <c r="K12" s="13">
        <v>10907</v>
      </c>
      <c r="L12" s="13">
        <v>9035</v>
      </c>
      <c r="M12" s="13">
        <v>1872</v>
      </c>
      <c r="N12" s="13">
        <v>16485</v>
      </c>
      <c r="O12" s="8">
        <v>1135</v>
      </c>
      <c r="P12" s="8">
        <v>15350</v>
      </c>
    </row>
    <row r="13" spans="1:20" ht="14.75" thickBot="1" x14ac:dyDescent="0.4">
      <c r="A13" s="11" t="s">
        <v>143</v>
      </c>
      <c r="B13" s="8">
        <v>2016</v>
      </c>
      <c r="C13" s="11">
        <v>2807</v>
      </c>
      <c r="D13" s="11">
        <v>4186</v>
      </c>
      <c r="E13" s="11">
        <v>6993</v>
      </c>
      <c r="F13" s="11">
        <v>6451</v>
      </c>
      <c r="G13" s="11">
        <v>1351</v>
      </c>
      <c r="H13" s="11">
        <v>14795</v>
      </c>
      <c r="I13" s="11">
        <v>504</v>
      </c>
      <c r="J13" s="11">
        <v>14291</v>
      </c>
      <c r="K13" s="11">
        <v>11653</v>
      </c>
      <c r="L13" s="11">
        <v>8478</v>
      </c>
      <c r="M13" s="11">
        <v>3175</v>
      </c>
      <c r="N13" s="11">
        <v>17466</v>
      </c>
      <c r="O13" s="8">
        <v>1177</v>
      </c>
      <c r="P13" s="8">
        <v>16289</v>
      </c>
    </row>
    <row r="14" spans="1:20" ht="14.75" thickBot="1" x14ac:dyDescent="0.4">
      <c r="A14" s="18" t="s">
        <v>144</v>
      </c>
      <c r="B14" s="8">
        <v>2016</v>
      </c>
      <c r="C14" s="18">
        <v>5443</v>
      </c>
      <c r="D14" s="18">
        <v>5429</v>
      </c>
      <c r="E14" s="18">
        <v>10872</v>
      </c>
      <c r="F14" s="18">
        <v>5785</v>
      </c>
      <c r="G14" s="18">
        <v>1170</v>
      </c>
      <c r="H14" s="18">
        <v>17827</v>
      </c>
      <c r="I14" s="18">
        <v>796</v>
      </c>
      <c r="J14" s="18">
        <v>17031</v>
      </c>
      <c r="K14" s="18">
        <v>8345</v>
      </c>
      <c r="L14" s="18">
        <v>10923</v>
      </c>
      <c r="M14" s="18">
        <v>-2578</v>
      </c>
      <c r="N14" s="18">
        <v>14453</v>
      </c>
      <c r="O14" s="11">
        <v>1034</v>
      </c>
      <c r="P14" s="11">
        <v>13419</v>
      </c>
    </row>
    <row r="15" spans="1:20" ht="14.75" thickBot="1" x14ac:dyDescent="0.4">
      <c r="A15" s="18" t="s">
        <v>145</v>
      </c>
      <c r="B15" s="8">
        <v>2016</v>
      </c>
      <c r="C15" s="18">
        <v>5761</v>
      </c>
      <c r="D15" s="18">
        <v>5264</v>
      </c>
      <c r="E15" s="18">
        <v>11025</v>
      </c>
      <c r="F15" s="18">
        <v>4177</v>
      </c>
      <c r="G15" s="18">
        <v>1212</v>
      </c>
      <c r="H15" s="18">
        <v>16414</v>
      </c>
      <c r="I15" s="18">
        <v>984</v>
      </c>
      <c r="J15" s="18">
        <v>15430</v>
      </c>
      <c r="K15" s="18">
        <v>7308</v>
      </c>
      <c r="L15" s="18">
        <v>8982</v>
      </c>
      <c r="M15" s="18">
        <v>-1674</v>
      </c>
      <c r="N15" s="18">
        <v>13756</v>
      </c>
      <c r="O15" s="13">
        <v>1001</v>
      </c>
      <c r="P15" s="13">
        <v>12755</v>
      </c>
    </row>
    <row r="16" spans="1:20" ht="14.75" thickBot="1" x14ac:dyDescent="0.4">
      <c r="A16" s="13" t="s">
        <v>146</v>
      </c>
      <c r="B16" s="8">
        <v>2016</v>
      </c>
      <c r="C16" s="13">
        <v>2563</v>
      </c>
      <c r="D16" s="13">
        <v>4873</v>
      </c>
      <c r="E16" s="13">
        <v>7436</v>
      </c>
      <c r="F16" s="13">
        <v>3822</v>
      </c>
      <c r="G16" s="13">
        <v>1322</v>
      </c>
      <c r="H16" s="13">
        <v>12580</v>
      </c>
      <c r="I16" s="13">
        <v>638</v>
      </c>
      <c r="J16" s="13">
        <v>11942</v>
      </c>
      <c r="K16" s="13">
        <v>10713</v>
      </c>
      <c r="L16" s="13">
        <v>5713</v>
      </c>
      <c r="M16" s="13">
        <v>5000</v>
      </c>
      <c r="N16" s="13">
        <v>16942</v>
      </c>
      <c r="O16" s="8">
        <v>1166</v>
      </c>
      <c r="P16" s="8">
        <v>15776</v>
      </c>
    </row>
    <row r="17" spans="1:16" x14ac:dyDescent="0.35">
      <c r="A17" s="11" t="s">
        <v>143</v>
      </c>
      <c r="B17" s="42">
        <v>2013</v>
      </c>
      <c r="C17">
        <v>2835</v>
      </c>
      <c r="D17">
        <v>5613</v>
      </c>
      <c r="E17">
        <v>8448</v>
      </c>
      <c r="F17">
        <v>7072</v>
      </c>
      <c r="G17">
        <v>1054</v>
      </c>
      <c r="H17">
        <v>16574</v>
      </c>
      <c r="I17">
        <v>257</v>
      </c>
      <c r="J17">
        <v>16317</v>
      </c>
      <c r="K17">
        <v>10949</v>
      </c>
      <c r="L17">
        <v>9325</v>
      </c>
      <c r="M17">
        <v>1624</v>
      </c>
      <c r="N17">
        <v>17941</v>
      </c>
      <c r="O17">
        <v>1208</v>
      </c>
      <c r="P17">
        <v>16733</v>
      </c>
    </row>
    <row r="18" spans="1:16" x14ac:dyDescent="0.35">
      <c r="A18" s="18" t="s">
        <v>144</v>
      </c>
      <c r="B18" s="42">
        <v>2013</v>
      </c>
      <c r="C18">
        <v>5561</v>
      </c>
      <c r="D18">
        <v>4879</v>
      </c>
      <c r="E18">
        <v>10440</v>
      </c>
      <c r="F18">
        <v>5620</v>
      </c>
      <c r="G18">
        <v>973</v>
      </c>
      <c r="H18">
        <v>17033</v>
      </c>
      <c r="I18">
        <v>523</v>
      </c>
      <c r="J18">
        <v>16510</v>
      </c>
      <c r="K18">
        <v>8266</v>
      </c>
      <c r="L18">
        <v>9972</v>
      </c>
      <c r="M18">
        <v>-1706</v>
      </c>
      <c r="N18">
        <v>14804</v>
      </c>
      <c r="O18">
        <v>1060</v>
      </c>
      <c r="P18">
        <v>13744</v>
      </c>
    </row>
    <row r="19" spans="1:16" x14ac:dyDescent="0.35">
      <c r="A19" s="18" t="s">
        <v>145</v>
      </c>
      <c r="B19" s="42">
        <v>2013</v>
      </c>
      <c r="C19">
        <v>5690</v>
      </c>
      <c r="D19">
        <v>5858</v>
      </c>
      <c r="E19">
        <v>11548</v>
      </c>
      <c r="F19">
        <v>4855</v>
      </c>
      <c r="G19">
        <v>888</v>
      </c>
      <c r="H19">
        <v>17291</v>
      </c>
      <c r="I19">
        <v>825</v>
      </c>
      <c r="J19">
        <v>16466</v>
      </c>
      <c r="K19">
        <v>7744</v>
      </c>
      <c r="L19">
        <v>10098</v>
      </c>
      <c r="M19">
        <v>-2354</v>
      </c>
      <c r="N19">
        <v>14112</v>
      </c>
      <c r="O19">
        <v>1028</v>
      </c>
      <c r="P19">
        <v>13084</v>
      </c>
    </row>
    <row r="20" spans="1:16" ht="14.75" thickBot="1" x14ac:dyDescent="0.4">
      <c r="A20" s="13" t="s">
        <v>146</v>
      </c>
      <c r="B20" s="42">
        <v>2013</v>
      </c>
      <c r="C20">
        <v>3673</v>
      </c>
      <c r="D20">
        <v>5463</v>
      </c>
      <c r="E20">
        <v>9136</v>
      </c>
      <c r="F20">
        <v>7324</v>
      </c>
      <c r="G20">
        <v>954</v>
      </c>
      <c r="H20">
        <v>17414</v>
      </c>
      <c r="I20">
        <v>527</v>
      </c>
      <c r="J20">
        <v>16887</v>
      </c>
      <c r="K20">
        <v>9249</v>
      </c>
      <c r="L20">
        <v>9209</v>
      </c>
      <c r="M20">
        <v>40</v>
      </c>
      <c r="N20">
        <v>16927</v>
      </c>
      <c r="O20">
        <v>1165</v>
      </c>
      <c r="P20">
        <v>15762</v>
      </c>
    </row>
    <row r="21" spans="1:16" x14ac:dyDescent="0.35">
      <c r="A21" s="11" t="s">
        <v>143</v>
      </c>
      <c r="B21" s="42">
        <v>2014</v>
      </c>
      <c r="C21">
        <v>2739</v>
      </c>
      <c r="D21">
        <v>5064</v>
      </c>
      <c r="E21">
        <v>7803</v>
      </c>
      <c r="F21">
        <v>7161</v>
      </c>
      <c r="G21">
        <v>1008</v>
      </c>
      <c r="H21">
        <v>15972</v>
      </c>
      <c r="I21">
        <v>402</v>
      </c>
      <c r="J21">
        <v>15570</v>
      </c>
      <c r="K21">
        <v>10873</v>
      </c>
      <c r="L21">
        <v>9343</v>
      </c>
      <c r="M21">
        <v>1530</v>
      </c>
      <c r="N21">
        <v>17100</v>
      </c>
      <c r="O21">
        <v>1151</v>
      </c>
      <c r="P21">
        <v>15949</v>
      </c>
    </row>
    <row r="22" spans="1:16" x14ac:dyDescent="0.35">
      <c r="A22" s="18" t="s">
        <v>144</v>
      </c>
      <c r="B22" s="42">
        <v>2014</v>
      </c>
      <c r="C22">
        <v>4980</v>
      </c>
      <c r="D22">
        <v>5452</v>
      </c>
      <c r="E22">
        <v>10432</v>
      </c>
      <c r="F22">
        <v>6365</v>
      </c>
      <c r="G22">
        <v>946</v>
      </c>
      <c r="H22">
        <v>17743</v>
      </c>
      <c r="I22">
        <v>703</v>
      </c>
      <c r="J22">
        <v>17040</v>
      </c>
      <c r="K22">
        <v>8555</v>
      </c>
      <c r="L22">
        <v>11341</v>
      </c>
      <c r="M22">
        <v>-2786</v>
      </c>
      <c r="N22">
        <v>14254</v>
      </c>
      <c r="O22">
        <v>1020</v>
      </c>
      <c r="P22">
        <v>13234</v>
      </c>
    </row>
    <row r="23" spans="1:16" x14ac:dyDescent="0.35">
      <c r="A23" s="18" t="s">
        <v>145</v>
      </c>
      <c r="B23" s="42">
        <v>2014</v>
      </c>
      <c r="C23">
        <v>6002</v>
      </c>
      <c r="D23">
        <v>5736</v>
      </c>
      <c r="E23">
        <v>11738</v>
      </c>
      <c r="F23">
        <v>5544</v>
      </c>
      <c r="G23">
        <v>961</v>
      </c>
      <c r="H23">
        <v>18243</v>
      </c>
      <c r="I23">
        <v>871</v>
      </c>
      <c r="J23">
        <v>17372</v>
      </c>
      <c r="K23">
        <v>8736</v>
      </c>
      <c r="L23">
        <v>12108</v>
      </c>
      <c r="M23">
        <v>-3372</v>
      </c>
      <c r="N23">
        <v>14000</v>
      </c>
      <c r="O23">
        <v>1019</v>
      </c>
      <c r="P23">
        <v>12981</v>
      </c>
    </row>
    <row r="24" spans="1:16" ht="14.75" thickBot="1" x14ac:dyDescent="0.4">
      <c r="A24" s="13" t="s">
        <v>146</v>
      </c>
      <c r="B24" s="42">
        <v>2014</v>
      </c>
      <c r="C24">
        <v>3522</v>
      </c>
      <c r="D24">
        <v>5813</v>
      </c>
      <c r="E24">
        <v>9335</v>
      </c>
      <c r="F24">
        <v>7300</v>
      </c>
      <c r="G24">
        <v>1040</v>
      </c>
      <c r="H24">
        <v>17675</v>
      </c>
      <c r="I24">
        <v>379</v>
      </c>
      <c r="J24">
        <v>17296</v>
      </c>
      <c r="K24">
        <v>9274</v>
      </c>
      <c r="L24">
        <v>10137</v>
      </c>
      <c r="M24">
        <v>-863</v>
      </c>
      <c r="N24">
        <v>16433</v>
      </c>
      <c r="O24">
        <v>1131</v>
      </c>
      <c r="P24">
        <v>15302</v>
      </c>
    </row>
    <row r="25" spans="1:16" x14ac:dyDescent="0.35">
      <c r="A25" s="11" t="s">
        <v>143</v>
      </c>
      <c r="B25" s="42">
        <v>2011</v>
      </c>
      <c r="C25">
        <v>2218</v>
      </c>
      <c r="D25">
        <v>4694</v>
      </c>
      <c r="E25">
        <v>6912</v>
      </c>
      <c r="F25">
        <v>7038</v>
      </c>
      <c r="G25">
        <v>953</v>
      </c>
      <c r="H25">
        <v>14903</v>
      </c>
      <c r="I25">
        <v>410</v>
      </c>
      <c r="J25">
        <v>14493</v>
      </c>
      <c r="K25">
        <v>21615</v>
      </c>
      <c r="L25">
        <v>18476</v>
      </c>
      <c r="M25">
        <v>3139</v>
      </c>
      <c r="N25">
        <v>17632</v>
      </c>
      <c r="O25">
        <v>1185</v>
      </c>
      <c r="P25">
        <v>16447</v>
      </c>
    </row>
    <row r="26" spans="1:16" x14ac:dyDescent="0.35">
      <c r="A26" s="18" t="s">
        <v>144</v>
      </c>
      <c r="B26" s="42">
        <v>2011</v>
      </c>
      <c r="C26">
        <v>4222</v>
      </c>
      <c r="D26">
        <v>4107</v>
      </c>
      <c r="E26">
        <v>8329</v>
      </c>
      <c r="F26">
        <v>6279</v>
      </c>
      <c r="G26">
        <v>812</v>
      </c>
      <c r="H26">
        <v>15420</v>
      </c>
      <c r="I26">
        <v>759</v>
      </c>
      <c r="J26">
        <v>14661</v>
      </c>
      <c r="K26">
        <v>19654</v>
      </c>
      <c r="L26">
        <v>19892</v>
      </c>
      <c r="M26">
        <v>-238</v>
      </c>
      <c r="N26">
        <v>14423</v>
      </c>
      <c r="O26">
        <v>1031</v>
      </c>
      <c r="P26">
        <v>13392</v>
      </c>
    </row>
    <row r="27" spans="1:16" x14ac:dyDescent="0.35">
      <c r="A27" s="18" t="s">
        <v>145</v>
      </c>
      <c r="B27" s="42">
        <v>2011</v>
      </c>
      <c r="C27">
        <v>5375</v>
      </c>
      <c r="D27">
        <v>5345</v>
      </c>
      <c r="E27">
        <v>10720</v>
      </c>
      <c r="F27">
        <v>5043</v>
      </c>
      <c r="G27">
        <v>864</v>
      </c>
      <c r="H27">
        <v>16627</v>
      </c>
      <c r="I27">
        <v>886</v>
      </c>
      <c r="J27">
        <v>15741</v>
      </c>
      <c r="K27">
        <v>19482</v>
      </c>
      <c r="L27">
        <v>21053</v>
      </c>
      <c r="M27">
        <v>-1571</v>
      </c>
      <c r="N27">
        <v>14170</v>
      </c>
      <c r="O27">
        <v>1032</v>
      </c>
      <c r="P27">
        <v>13138</v>
      </c>
    </row>
    <row r="28" spans="1:16" ht="14.75" thickBot="1" x14ac:dyDescent="0.4">
      <c r="A28" s="13" t="s">
        <v>146</v>
      </c>
      <c r="B28" s="42">
        <v>2011</v>
      </c>
      <c r="C28">
        <v>2918</v>
      </c>
      <c r="D28">
        <v>4916</v>
      </c>
      <c r="E28">
        <v>7834</v>
      </c>
      <c r="F28">
        <v>7200</v>
      </c>
      <c r="G28">
        <v>897</v>
      </c>
      <c r="H28">
        <v>15931</v>
      </c>
      <c r="I28">
        <v>411</v>
      </c>
      <c r="J28">
        <v>15520</v>
      </c>
      <c r="K28">
        <v>22547</v>
      </c>
      <c r="L28">
        <v>21290</v>
      </c>
      <c r="M28">
        <v>1257</v>
      </c>
      <c r="N28">
        <v>16777</v>
      </c>
      <c r="O28">
        <v>1155</v>
      </c>
      <c r="P28">
        <v>15622</v>
      </c>
    </row>
    <row r="29" spans="1:16" x14ac:dyDescent="0.35">
      <c r="A29" s="11" t="s">
        <v>143</v>
      </c>
      <c r="B29" s="42">
        <v>2012</v>
      </c>
      <c r="C29">
        <v>2800</v>
      </c>
      <c r="D29">
        <v>4979</v>
      </c>
      <c r="E29">
        <v>7779</v>
      </c>
      <c r="F29">
        <v>7070</v>
      </c>
      <c r="G29">
        <v>968</v>
      </c>
      <c r="H29">
        <v>15817</v>
      </c>
      <c r="I29">
        <v>382</v>
      </c>
      <c r="J29">
        <v>15435</v>
      </c>
      <c r="K29">
        <v>22674</v>
      </c>
      <c r="L29">
        <v>20140</v>
      </c>
      <c r="M29">
        <v>2534</v>
      </c>
      <c r="N29">
        <v>17969</v>
      </c>
      <c r="O29">
        <v>1210</v>
      </c>
      <c r="P29">
        <v>16759</v>
      </c>
    </row>
    <row r="30" spans="1:16" x14ac:dyDescent="0.35">
      <c r="A30" s="18" t="s">
        <v>144</v>
      </c>
      <c r="B30" s="42">
        <v>2012</v>
      </c>
      <c r="C30">
        <v>5565</v>
      </c>
      <c r="D30">
        <v>5137</v>
      </c>
      <c r="E30">
        <v>10702</v>
      </c>
      <c r="F30">
        <v>6021</v>
      </c>
      <c r="G30">
        <v>916</v>
      </c>
      <c r="H30">
        <v>17639</v>
      </c>
      <c r="I30">
        <v>761</v>
      </c>
      <c r="J30">
        <v>16878</v>
      </c>
      <c r="K30">
        <v>19656</v>
      </c>
      <c r="L30">
        <v>22051</v>
      </c>
      <c r="M30">
        <v>-2395</v>
      </c>
      <c r="N30">
        <v>14483</v>
      </c>
      <c r="O30">
        <v>1037</v>
      </c>
      <c r="P30">
        <v>13446</v>
      </c>
    </row>
    <row r="31" spans="1:16" x14ac:dyDescent="0.35">
      <c r="A31" s="18" t="s">
        <v>145</v>
      </c>
      <c r="B31" s="42">
        <v>2012</v>
      </c>
      <c r="C31">
        <v>5709</v>
      </c>
      <c r="D31">
        <v>6521</v>
      </c>
      <c r="E31">
        <v>12230</v>
      </c>
      <c r="F31">
        <v>4883</v>
      </c>
      <c r="G31">
        <v>916</v>
      </c>
      <c r="H31">
        <v>18029</v>
      </c>
      <c r="I31">
        <v>790</v>
      </c>
      <c r="J31">
        <v>17239</v>
      </c>
      <c r="K31">
        <v>22609</v>
      </c>
      <c r="L31">
        <v>25763</v>
      </c>
      <c r="M31">
        <v>-3154</v>
      </c>
      <c r="N31">
        <v>14085</v>
      </c>
      <c r="O31">
        <v>1026</v>
      </c>
      <c r="P31">
        <v>13059</v>
      </c>
    </row>
    <row r="32" spans="1:16" ht="14.75" thickBot="1" x14ac:dyDescent="0.4">
      <c r="A32" s="13" t="s">
        <v>146</v>
      </c>
      <c r="B32" s="42">
        <v>2012</v>
      </c>
      <c r="C32">
        <v>3758</v>
      </c>
      <c r="D32">
        <v>5437</v>
      </c>
      <c r="E32">
        <v>9195</v>
      </c>
      <c r="F32">
        <v>6371</v>
      </c>
      <c r="G32">
        <v>968</v>
      </c>
      <c r="H32">
        <v>16534</v>
      </c>
      <c r="I32">
        <v>478</v>
      </c>
      <c r="J32">
        <v>16056</v>
      </c>
      <c r="K32">
        <v>21886</v>
      </c>
      <c r="L32">
        <v>21071</v>
      </c>
      <c r="M32">
        <v>815</v>
      </c>
      <c r="N32">
        <v>16871</v>
      </c>
      <c r="O32">
        <v>1162</v>
      </c>
      <c r="P32">
        <v>15709</v>
      </c>
    </row>
    <row r="33" spans="1:16" x14ac:dyDescent="0.35">
      <c r="A33" s="11" t="s">
        <v>143</v>
      </c>
      <c r="B33" s="42">
        <v>2010</v>
      </c>
      <c r="C33">
        <v>2339</v>
      </c>
      <c r="D33">
        <v>5187</v>
      </c>
      <c r="E33">
        <v>7526</v>
      </c>
      <c r="F33">
        <v>7022</v>
      </c>
      <c r="G33">
        <v>937</v>
      </c>
      <c r="H33">
        <v>15485</v>
      </c>
      <c r="I33">
        <v>394</v>
      </c>
      <c r="J33">
        <v>15091</v>
      </c>
      <c r="K33">
        <v>17265</v>
      </c>
      <c r="L33">
        <v>14623</v>
      </c>
      <c r="M33">
        <v>2642</v>
      </c>
      <c r="N33">
        <v>17733</v>
      </c>
      <c r="O33">
        <v>1192</v>
      </c>
      <c r="P33">
        <v>16541</v>
      </c>
    </row>
    <row r="34" spans="1:16" x14ac:dyDescent="0.35">
      <c r="A34" s="18" t="s">
        <v>144</v>
      </c>
      <c r="B34" s="42">
        <v>2010</v>
      </c>
      <c r="C34">
        <v>4865</v>
      </c>
      <c r="D34">
        <v>4963</v>
      </c>
      <c r="E34">
        <v>9828</v>
      </c>
      <c r="F34">
        <v>6091</v>
      </c>
      <c r="G34">
        <v>898</v>
      </c>
      <c r="H34">
        <v>16817</v>
      </c>
      <c r="I34">
        <v>782</v>
      </c>
      <c r="J34">
        <v>16035</v>
      </c>
      <c r="K34">
        <v>14925</v>
      </c>
      <c r="L34">
        <v>16238</v>
      </c>
      <c r="M34">
        <v>-1313</v>
      </c>
      <c r="N34">
        <v>14722</v>
      </c>
      <c r="O34">
        <v>1052</v>
      </c>
      <c r="P34">
        <v>13670</v>
      </c>
    </row>
    <row r="35" spans="1:16" x14ac:dyDescent="0.35">
      <c r="A35" s="18" t="s">
        <v>145</v>
      </c>
      <c r="B35" s="42">
        <v>2010</v>
      </c>
      <c r="C35">
        <v>5673</v>
      </c>
      <c r="D35">
        <v>5755</v>
      </c>
      <c r="E35">
        <v>11428</v>
      </c>
      <c r="F35">
        <v>4869</v>
      </c>
      <c r="G35">
        <v>880</v>
      </c>
      <c r="H35">
        <v>17177</v>
      </c>
      <c r="I35">
        <v>820</v>
      </c>
      <c r="J35">
        <v>16357</v>
      </c>
      <c r="K35">
        <v>15806</v>
      </c>
      <c r="L35">
        <v>17718</v>
      </c>
      <c r="M35">
        <v>-1912</v>
      </c>
      <c r="N35">
        <v>14445</v>
      </c>
      <c r="O35">
        <v>1052</v>
      </c>
      <c r="P35">
        <v>13393</v>
      </c>
    </row>
    <row r="36" spans="1:16" ht="14.75" thickBot="1" x14ac:dyDescent="0.4">
      <c r="A36" s="13" t="s">
        <v>146</v>
      </c>
      <c r="B36" s="42">
        <v>2010</v>
      </c>
      <c r="C36">
        <v>3153</v>
      </c>
      <c r="D36">
        <v>5515</v>
      </c>
      <c r="E36">
        <v>8668</v>
      </c>
      <c r="F36">
        <v>7223</v>
      </c>
      <c r="G36">
        <v>882</v>
      </c>
      <c r="H36">
        <v>16773</v>
      </c>
      <c r="I36">
        <v>498</v>
      </c>
      <c r="J36">
        <v>16275</v>
      </c>
      <c r="K36">
        <v>18838</v>
      </c>
      <c r="L36">
        <v>17735</v>
      </c>
      <c r="M36">
        <v>1103</v>
      </c>
      <c r="N36">
        <v>17378</v>
      </c>
      <c r="O36">
        <v>1197</v>
      </c>
      <c r="P36">
        <v>16181</v>
      </c>
    </row>
  </sheetData>
  <mergeCells count="2">
    <mergeCell ref="C4:C6"/>
    <mergeCell ref="C2:C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33" zoomScale="80" zoomScaleNormal="80" workbookViewId="0">
      <selection activeCell="B39" sqref="B39:O42"/>
    </sheetView>
  </sheetViews>
  <sheetFormatPr baseColWidth="10" defaultRowHeight="14.2" x14ac:dyDescent="0.35"/>
  <sheetData>
    <row r="1" spans="1:20" x14ac:dyDescent="0.35">
      <c r="A1" s="43" t="s">
        <v>236</v>
      </c>
      <c r="B1" s="43"/>
      <c r="C1" s="43"/>
      <c r="D1" s="43"/>
      <c r="E1" s="43"/>
      <c r="F1" s="43"/>
      <c r="G1" s="43"/>
      <c r="H1" s="43"/>
      <c r="I1" s="43"/>
      <c r="J1" s="43">
        <v>1</v>
      </c>
      <c r="K1" s="43"/>
      <c r="L1" s="43"/>
      <c r="M1" s="43"/>
      <c r="N1" s="43"/>
      <c r="O1" s="43"/>
      <c r="P1" s="43">
        <v>1</v>
      </c>
      <c r="Q1" s="43"/>
      <c r="R1" s="43"/>
      <c r="S1" s="43"/>
      <c r="T1" s="43"/>
    </row>
    <row r="2" spans="1:20" x14ac:dyDescent="0.35">
      <c r="C2">
        <f>B2+C1</f>
        <v>0</v>
      </c>
      <c r="D2">
        <f t="shared" ref="D2" si="0">C2+D1</f>
        <v>0</v>
      </c>
      <c r="E2">
        <f t="shared" ref="E2" si="1">D2+E1</f>
        <v>0</v>
      </c>
      <c r="F2">
        <f t="shared" ref="F2" si="2">E2+F1</f>
        <v>0</v>
      </c>
      <c r="G2">
        <f t="shared" ref="G2" si="3">F2+G1</f>
        <v>0</v>
      </c>
      <c r="H2">
        <f t="shared" ref="H2" si="4">G2+H1</f>
        <v>0</v>
      </c>
      <c r="I2">
        <f t="shared" ref="I2" si="5">H2+I1</f>
        <v>0</v>
      </c>
      <c r="J2">
        <f t="shared" ref="J2" si="6">I2+J1</f>
        <v>1</v>
      </c>
      <c r="K2">
        <f t="shared" ref="K2" si="7">J2+K1</f>
        <v>1</v>
      </c>
      <c r="L2">
        <f t="shared" ref="L2" si="8">K2+L1</f>
        <v>1</v>
      </c>
      <c r="M2">
        <f t="shared" ref="M2" si="9">L2+M1</f>
        <v>1</v>
      </c>
      <c r="O2">
        <f t="shared" ref="O2" si="10">N2+O1</f>
        <v>0</v>
      </c>
      <c r="P2">
        <f t="shared" ref="P2" si="11">O2+P1</f>
        <v>1</v>
      </c>
      <c r="Q2">
        <f t="shared" ref="Q2" si="12">P2+Q1</f>
        <v>1</v>
      </c>
      <c r="R2">
        <f t="shared" ref="R2" si="13">Q2+R1</f>
        <v>1</v>
      </c>
      <c r="S2">
        <f t="shared" ref="S2" si="14">R2+S1</f>
        <v>1</v>
      </c>
    </row>
    <row r="3" spans="1:20" x14ac:dyDescent="0.35">
      <c r="B3" s="43">
        <v>0</v>
      </c>
      <c r="C3">
        <f>B3+2</f>
        <v>2</v>
      </c>
      <c r="D3">
        <f>C3+2</f>
        <v>4</v>
      </c>
      <c r="E3">
        <f t="shared" ref="E3:M3" si="15">D3+2</f>
        <v>6</v>
      </c>
      <c r="F3">
        <f t="shared" si="15"/>
        <v>8</v>
      </c>
      <c r="G3">
        <f t="shared" si="15"/>
        <v>10</v>
      </c>
      <c r="H3">
        <f t="shared" si="15"/>
        <v>12</v>
      </c>
      <c r="I3">
        <f t="shared" si="15"/>
        <v>14</v>
      </c>
      <c r="J3">
        <f t="shared" si="15"/>
        <v>16</v>
      </c>
      <c r="K3">
        <f t="shared" si="15"/>
        <v>18</v>
      </c>
      <c r="L3">
        <f t="shared" si="15"/>
        <v>20</v>
      </c>
      <c r="M3">
        <f t="shared" si="15"/>
        <v>22</v>
      </c>
      <c r="N3">
        <f>B3</f>
        <v>0</v>
      </c>
      <c r="O3">
        <f>N3+2</f>
        <v>2</v>
      </c>
      <c r="P3">
        <f>O3+2</f>
        <v>4</v>
      </c>
      <c r="Q3">
        <f>P3+2</f>
        <v>6</v>
      </c>
      <c r="R3">
        <f>Q3+2</f>
        <v>8</v>
      </c>
      <c r="S3">
        <f>R3+2</f>
        <v>10</v>
      </c>
    </row>
    <row r="4" spans="1:20" x14ac:dyDescent="0.35">
      <c r="B4">
        <f ca="1">OFFSET(input_from_notepad!$A1,0,B$3)</f>
        <v>2010</v>
      </c>
      <c r="C4">
        <f ca="1">OFFSET(input_from_notepad!$A1,0,C$3)</f>
        <v>2010</v>
      </c>
      <c r="D4">
        <f ca="1">OFFSET(input_from_notepad!$A1,0,D$3)</f>
        <v>2010</v>
      </c>
      <c r="E4">
        <f ca="1">OFFSET(input_from_notepad!$A1,0,E$3)</f>
        <v>2010</v>
      </c>
      <c r="F4">
        <f ca="1">OFFSET(input_from_notepad!$A1,0,F$3)</f>
        <v>2010</v>
      </c>
      <c r="G4">
        <f ca="1">OFFSET(input_from_notepad!$A1,0,G$3)</f>
        <v>2010</v>
      </c>
      <c r="H4">
        <f ca="1">OFFSET(input_from_notepad!$A1,0,H$3)</f>
        <v>2010</v>
      </c>
      <c r="I4">
        <f ca="1">OFFSET(input_from_notepad!$A1,0,I$3)</f>
        <v>2010</v>
      </c>
      <c r="J4">
        <f ca="1">OFFSET(input_from_notepad!$A1,0,J$3)</f>
        <v>2010</v>
      </c>
      <c r="K4">
        <f ca="1">OFFSET(input_from_notepad!$A1,0,K$3)</f>
        <v>2010</v>
      </c>
      <c r="L4">
        <f ca="1">OFFSET(input_from_notepad!$A1,0,L$3)</f>
        <v>2010</v>
      </c>
      <c r="M4">
        <f ca="1">OFFSET(input_from_notepad!$A1,0,M$3)</f>
        <v>2010</v>
      </c>
      <c r="N4">
        <f ca="1">OFFSET(input_from_notepad!$A31,0,N$3)</f>
        <v>2010</v>
      </c>
      <c r="O4">
        <f ca="1">OFFSET(input_from_notepad!$A31,0,O$3)</f>
        <v>2010</v>
      </c>
      <c r="P4">
        <f ca="1">OFFSET(input_from_notepad!$A31,0,P$3)</f>
        <v>2010</v>
      </c>
      <c r="Q4">
        <f ca="1">OFFSET(input_from_notepad!$A31,0,Q$3)</f>
        <v>2010</v>
      </c>
      <c r="R4">
        <f ca="1">OFFSET(input_from_notepad!$A31,0,R$3)</f>
        <v>2010</v>
      </c>
      <c r="S4">
        <f ca="1">OFFSET(input_from_notepad!$A31,0,S$3)</f>
        <v>2010</v>
      </c>
    </row>
    <row r="5" spans="1:20" x14ac:dyDescent="0.35">
      <c r="A5" t="str">
        <f>input_from_notepad!B2</f>
        <v>JANUAR</v>
      </c>
      <c r="B5">
        <f ca="1">OFFSET(input_from_notepad!$D2,0,B$3+B$2)</f>
        <v>830</v>
      </c>
      <c r="C5">
        <f ca="1">OFFSET(input_from_notepad!$D2,0,C$3+C$2)</f>
        <v>1975</v>
      </c>
      <c r="D5">
        <f ca="1">OFFSET(input_from_notepad!$D2,0,D$3+D$2)</f>
        <v>2805</v>
      </c>
      <c r="E5">
        <f ca="1">OFFSET(input_from_notepad!$D2,0,E$3+E$2)</f>
        <v>2423</v>
      </c>
      <c r="F5">
        <f ca="1">OFFSET(input_from_notepad!$D2,0,F$3+F$2)</f>
        <v>326</v>
      </c>
      <c r="G5">
        <f ca="1">OFFSET(input_from_notepad!$D2,0,G$3+G$2)</f>
        <v>5554</v>
      </c>
      <c r="H5">
        <f ca="1">OFFSET(input_from_notepad!$D2,0,H$3+H$2)</f>
        <v>137</v>
      </c>
      <c r="I5">
        <f ca="1">OFFSET(input_from_notepad!$D2,0,I$3+I$2)</f>
        <v>5417</v>
      </c>
      <c r="J5">
        <f ca="1">OFFSET(input_from_notepad!$D2,0,J$3+J$2)</f>
        <v>5668</v>
      </c>
      <c r="K5">
        <f ca="1">OFFSET(input_from_notepad!$D2,0,K$3+K$2)</f>
        <v>4841</v>
      </c>
      <c r="L5">
        <f ca="1">OFFSET(input_from_notepad!$D2,0,L$3+L$2)</f>
        <v>827</v>
      </c>
      <c r="M5">
        <f ca="1">OFFSET(input_from_notepad!$D2,0,M$3+M$2)</f>
        <v>6244</v>
      </c>
      <c r="N5">
        <f ca="1">OFFSET(input_from_notepad!$G32,0,N$3+N$2)</f>
        <v>394</v>
      </c>
      <c r="O5">
        <f ca="1">OFFSET(input_from_notepad!$G32,0,O$3+O$2)</f>
        <v>5850</v>
      </c>
      <c r="P5">
        <f ca="1">OFFSET(input_from_notepad!$G32,0,P$3+P$2)</f>
        <v>3962</v>
      </c>
      <c r="Q5">
        <f ca="1">OFFSET(input_from_notepad!$G32,0,Q$3+Q$2)</f>
        <v>-1651</v>
      </c>
      <c r="R5">
        <f ca="1">OFFSET(input_from_notepad!$G32,0,R$3+R$2)</f>
        <v>45.2</v>
      </c>
      <c r="S5">
        <f ca="1">OFFSET(input_from_notepad!$G32,0,S$3+S$2)</f>
        <v>8765</v>
      </c>
    </row>
    <row r="6" spans="1:20" x14ac:dyDescent="0.35">
      <c r="A6" t="str">
        <f>input_from_notepad!B3</f>
        <v>FEBRUAR</v>
      </c>
      <c r="B6">
        <f ca="1">OFFSET(input_from_notepad!$D3,0,B$3+B$2)</f>
        <v>639</v>
      </c>
      <c r="C6">
        <f ca="1">OFFSET(input_from_notepad!$D3,0,C$3+C$2)</f>
        <v>1763</v>
      </c>
      <c r="D6">
        <f ca="1">OFFSET(input_from_notepad!$D3,0,D$3+D$2)</f>
        <v>2402</v>
      </c>
      <c r="E6">
        <f ca="1">OFFSET(input_from_notepad!$D3,0,E$3+E$2)</f>
        <v>2187</v>
      </c>
      <c r="F6">
        <f ca="1">OFFSET(input_from_notepad!$D3,0,F$3+F$2)</f>
        <v>306</v>
      </c>
      <c r="G6">
        <f ca="1">OFFSET(input_from_notepad!$D3,0,G$3+G$2)</f>
        <v>4895</v>
      </c>
      <c r="H6">
        <f ca="1">OFFSET(input_from_notepad!$D3,0,H$3+H$2)</f>
        <v>107</v>
      </c>
      <c r="I6">
        <f ca="1">OFFSET(input_from_notepad!$D3,0,I$3+I$2)</f>
        <v>4788</v>
      </c>
      <c r="J6">
        <f ca="1">OFFSET(input_from_notepad!$D3,0,J$3+J$2)</f>
        <v>5492</v>
      </c>
      <c r="K6">
        <f ca="1">OFFSET(input_from_notepad!$D3,0,K$3+K$2)</f>
        <v>4656</v>
      </c>
      <c r="L6">
        <f ca="1">OFFSET(input_from_notepad!$D3,0,L$3+L$2)</f>
        <v>836</v>
      </c>
      <c r="M6">
        <f ca="1">OFFSET(input_from_notepad!$D3,0,M$3+M$2)</f>
        <v>5624</v>
      </c>
      <c r="N6">
        <f ca="1">OFFSET(input_from_notepad!$G33,0,N$3+N$2)</f>
        <v>395</v>
      </c>
      <c r="O6">
        <f ca="1">OFFSET(input_from_notepad!$G33,0,O$3+O$2)</f>
        <v>5229</v>
      </c>
      <c r="P6">
        <f ca="1">OFFSET(input_from_notepad!$G33,0,P$3+P$2)</f>
        <v>2450</v>
      </c>
      <c r="Q6">
        <f ca="1">OFFSET(input_from_notepad!$G33,0,Q$3+Q$2)</f>
        <v>-1512</v>
      </c>
      <c r="R6">
        <f ca="1">OFFSET(input_from_notepad!$G33,0,R$3+R$2)</f>
        <v>28</v>
      </c>
      <c r="S6">
        <f ca="1">OFFSET(input_from_notepad!$G33,0,S$3+S$2)</f>
        <v>8765</v>
      </c>
    </row>
    <row r="7" spans="1:20" x14ac:dyDescent="0.35">
      <c r="A7" t="str">
        <f>input_from_notepad!B4</f>
        <v>MÄRZ</v>
      </c>
      <c r="B7">
        <f ca="1">OFFSET(input_from_notepad!$D4,0,B$3+B$2)</f>
        <v>870</v>
      </c>
      <c r="C7">
        <f ca="1">OFFSET(input_from_notepad!$D4,0,C$3+C$2)</f>
        <v>1449</v>
      </c>
      <c r="D7">
        <f ca="1">OFFSET(input_from_notepad!$D4,0,D$3+D$2)</f>
        <v>2319</v>
      </c>
      <c r="E7">
        <f ca="1">OFFSET(input_from_notepad!$D4,0,E$3+E$2)</f>
        <v>2412</v>
      </c>
      <c r="F7">
        <f ca="1">OFFSET(input_from_notepad!$D4,0,F$3+F$2)</f>
        <v>305</v>
      </c>
      <c r="G7">
        <f ca="1">OFFSET(input_from_notepad!$D4,0,G$3+G$2)</f>
        <v>5036</v>
      </c>
      <c r="H7">
        <f ca="1">OFFSET(input_from_notepad!$D4,0,H$3+H$2)</f>
        <v>150</v>
      </c>
      <c r="I7">
        <f ca="1">OFFSET(input_from_notepad!$D4,0,I$3+I$2)</f>
        <v>4886</v>
      </c>
      <c r="J7">
        <f ca="1">OFFSET(input_from_notepad!$D4,0,J$3+J$2)</f>
        <v>6105</v>
      </c>
      <c r="K7">
        <f ca="1">OFFSET(input_from_notepad!$D4,0,K$3+K$2)</f>
        <v>5126</v>
      </c>
      <c r="L7">
        <f ca="1">OFFSET(input_from_notepad!$D4,0,L$3+L$2)</f>
        <v>979</v>
      </c>
      <c r="M7">
        <f ca="1">OFFSET(input_from_notepad!$D4,0,M$3+M$2)</f>
        <v>5865</v>
      </c>
      <c r="N7">
        <f ca="1">OFFSET(input_from_notepad!$G34,0,N$3+N$2)</f>
        <v>403</v>
      </c>
      <c r="O7">
        <f ca="1">OFFSET(input_from_notepad!$G34,0,O$3+O$2)</f>
        <v>5462</v>
      </c>
      <c r="P7">
        <f ca="1">OFFSET(input_from_notepad!$G34,0,P$3+P$2)</f>
        <v>1444</v>
      </c>
      <c r="Q7">
        <f ca="1">OFFSET(input_from_notepad!$G34,0,Q$3+Q$2)</f>
        <v>-1006</v>
      </c>
      <c r="R7">
        <f ca="1">OFFSET(input_from_notepad!$G34,0,R$3+R$2)</f>
        <v>16.5</v>
      </c>
      <c r="S7">
        <f ca="1">OFFSET(input_from_notepad!$G34,0,S$3+S$2)</f>
        <v>8765</v>
      </c>
    </row>
    <row r="8" spans="1:20" x14ac:dyDescent="0.35">
      <c r="A8" t="str">
        <f>input_from_notepad!B5</f>
        <v>APRIL</v>
      </c>
      <c r="B8">
        <f ca="1">OFFSET(input_from_notepad!$D5,0,B$3+B$2)</f>
        <v>1029</v>
      </c>
      <c r="C8">
        <f ca="1">OFFSET(input_from_notepad!$D5,0,C$3+C$2)</f>
        <v>1087</v>
      </c>
      <c r="D8">
        <f ca="1">OFFSET(input_from_notepad!$D5,0,D$3+D$2)</f>
        <v>2116</v>
      </c>
      <c r="E8">
        <f ca="1">OFFSET(input_from_notepad!$D5,0,E$3+E$2)</f>
        <v>2326</v>
      </c>
      <c r="F8">
        <f ca="1">OFFSET(input_from_notepad!$D5,0,F$3+F$2)</f>
        <v>296</v>
      </c>
      <c r="G8">
        <f ca="1">OFFSET(input_from_notepad!$D5,0,G$3+G$2)</f>
        <v>4738</v>
      </c>
      <c r="H8">
        <f ca="1">OFFSET(input_from_notepad!$D5,0,H$3+H$2)</f>
        <v>161</v>
      </c>
      <c r="I8">
        <f ca="1">OFFSET(input_from_notepad!$D5,0,I$3+I$2)</f>
        <v>4577</v>
      </c>
      <c r="J8">
        <f ca="1">OFFSET(input_from_notepad!$D5,0,J$3+J$2)</f>
        <v>5198</v>
      </c>
      <c r="K8">
        <f ca="1">OFFSET(input_from_notepad!$D5,0,K$3+K$2)</f>
        <v>4781</v>
      </c>
      <c r="L8">
        <f ca="1">OFFSET(input_from_notepad!$D5,0,L$3+L$2)</f>
        <v>417</v>
      </c>
      <c r="M8">
        <f ca="1">OFFSET(input_from_notepad!$D5,0,M$3+M$2)</f>
        <v>4994</v>
      </c>
      <c r="N8">
        <f ca="1">OFFSET(input_from_notepad!$G35,0,N$3+N$2)</f>
        <v>379</v>
      </c>
      <c r="O8">
        <f ca="1">OFFSET(input_from_notepad!$G35,0,O$3+O$2)</f>
        <v>4615</v>
      </c>
      <c r="P8">
        <f ca="1">OFFSET(input_from_notepad!$G35,0,P$3+P$2)</f>
        <v>1252</v>
      </c>
      <c r="Q8">
        <f ca="1">OFFSET(input_from_notepad!$G35,0,Q$3+Q$2)</f>
        <v>-192</v>
      </c>
      <c r="R8">
        <f ca="1">OFFSET(input_from_notepad!$G35,0,R$3+R$2)</f>
        <v>14.3</v>
      </c>
      <c r="S8">
        <f ca="1">OFFSET(input_from_notepad!$G35,0,S$3+S$2)</f>
        <v>8765</v>
      </c>
    </row>
    <row r="9" spans="1:20" x14ac:dyDescent="0.35">
      <c r="A9" t="str">
        <f>input_from_notepad!B6</f>
        <v>MAI</v>
      </c>
      <c r="B9">
        <f ca="1">OFFSET(input_from_notepad!$D6,0,B$3+B$2)</f>
        <v>1705</v>
      </c>
      <c r="C9">
        <f ca="1">OFFSET(input_from_notepad!$D6,0,C$3+C$2)</f>
        <v>1679</v>
      </c>
      <c r="D9">
        <f ca="1">OFFSET(input_from_notepad!$D6,0,D$3+D$2)</f>
        <v>3384</v>
      </c>
      <c r="E9">
        <f ca="1">OFFSET(input_from_notepad!$D6,0,E$3+E$2)</f>
        <v>2203</v>
      </c>
      <c r="F9">
        <f ca="1">OFFSET(input_from_notepad!$D6,0,F$3+F$2)</f>
        <v>306</v>
      </c>
      <c r="G9">
        <f ca="1">OFFSET(input_from_notepad!$D6,0,G$3+G$2)</f>
        <v>5893</v>
      </c>
      <c r="H9">
        <f ca="1">OFFSET(input_from_notepad!$D6,0,H$3+H$2)</f>
        <v>249</v>
      </c>
      <c r="I9">
        <f ca="1">OFFSET(input_from_notepad!$D6,0,I$3+I$2)</f>
        <v>5644</v>
      </c>
      <c r="J9">
        <f ca="1">OFFSET(input_from_notepad!$D6,0,J$3+J$2)</f>
        <v>5136</v>
      </c>
      <c r="K9">
        <f ca="1">OFFSET(input_from_notepad!$D6,0,K$3+K$2)</f>
        <v>5835</v>
      </c>
      <c r="L9">
        <f ca="1">OFFSET(input_from_notepad!$D6,0,L$3+L$2)</f>
        <v>-699</v>
      </c>
      <c r="M9">
        <f ca="1">OFFSET(input_from_notepad!$D6,0,M$3+M$2)</f>
        <v>4945</v>
      </c>
      <c r="N9">
        <f ca="1">OFFSET(input_from_notepad!$G36,0,N$3+N$2)</f>
        <v>353</v>
      </c>
      <c r="O9">
        <f ca="1">OFFSET(input_from_notepad!$G36,0,O$3+O$2)</f>
        <v>4592</v>
      </c>
      <c r="P9">
        <f ca="1">OFFSET(input_from_notepad!$G36,0,P$3+P$2)</f>
        <v>2067</v>
      </c>
      <c r="Q9">
        <f ca="1">OFFSET(input_from_notepad!$G36,0,Q$3+Q$2)</f>
        <v>815</v>
      </c>
      <c r="R9">
        <f ca="1">OFFSET(input_from_notepad!$G36,0,R$3+R$2)</f>
        <v>23.6</v>
      </c>
      <c r="S9">
        <f ca="1">OFFSET(input_from_notepad!$G36,0,S$3+S$2)</f>
        <v>8765</v>
      </c>
    </row>
    <row r="10" spans="1:20" x14ac:dyDescent="0.35">
      <c r="A10" t="str">
        <f>input_from_notepad!B7</f>
        <v>JUNI</v>
      </c>
      <c r="B10">
        <f ca="1">OFFSET(input_from_notepad!$D7,0,B$3+B$2)</f>
        <v>2131</v>
      </c>
      <c r="C10">
        <f ca="1">OFFSET(input_from_notepad!$D7,0,C$3+C$2)</f>
        <v>2197</v>
      </c>
      <c r="D10">
        <f ca="1">OFFSET(input_from_notepad!$D7,0,D$3+D$2)</f>
        <v>4328</v>
      </c>
      <c r="E10">
        <f ca="1">OFFSET(input_from_notepad!$D7,0,E$3+E$2)</f>
        <v>1562</v>
      </c>
      <c r="F10">
        <f ca="1">OFFSET(input_from_notepad!$D7,0,F$3+F$2)</f>
        <v>296</v>
      </c>
      <c r="G10">
        <f ca="1">OFFSET(input_from_notepad!$D7,0,G$3+G$2)</f>
        <v>6186</v>
      </c>
      <c r="H10">
        <f ca="1">OFFSET(input_from_notepad!$D7,0,H$3+H$2)</f>
        <v>372</v>
      </c>
      <c r="I10">
        <f ca="1">OFFSET(input_from_notepad!$D7,0,I$3+I$2)</f>
        <v>5814</v>
      </c>
      <c r="J10">
        <f ca="1">OFFSET(input_from_notepad!$D7,0,J$3+J$2)</f>
        <v>4591</v>
      </c>
      <c r="K10">
        <f ca="1">OFFSET(input_from_notepad!$D7,0,K$3+K$2)</f>
        <v>5622</v>
      </c>
      <c r="L10">
        <f ca="1">OFFSET(input_from_notepad!$D7,0,L$3+L$2)</f>
        <v>-1031</v>
      </c>
      <c r="M10">
        <f ca="1">OFFSET(input_from_notepad!$D7,0,M$3+M$2)</f>
        <v>4783</v>
      </c>
      <c r="N10">
        <f ca="1">OFFSET(input_from_notepad!$G37,0,N$3+N$2)</f>
        <v>320</v>
      </c>
      <c r="O10">
        <f ca="1">OFFSET(input_from_notepad!$G37,0,O$3+O$2)</f>
        <v>4463</v>
      </c>
      <c r="P10">
        <f ca="1">OFFSET(input_from_notepad!$G37,0,P$3+P$2)</f>
        <v>4524</v>
      </c>
      <c r="Q10">
        <f ca="1">OFFSET(input_from_notepad!$G37,0,Q$3+Q$2)</f>
        <v>2457</v>
      </c>
      <c r="R10">
        <f ca="1">OFFSET(input_from_notepad!$G37,0,R$3+R$2)</f>
        <v>51.6</v>
      </c>
      <c r="S10">
        <f ca="1">OFFSET(input_from_notepad!$G37,0,S$3+S$2)</f>
        <v>8765</v>
      </c>
    </row>
    <row r="11" spans="1:20" x14ac:dyDescent="0.35">
      <c r="A11" t="str">
        <f>input_from_notepad!B8</f>
        <v>JULI</v>
      </c>
      <c r="B11">
        <f ca="1">OFFSET(input_from_notepad!$D8,0,B$3+B$2)</f>
        <v>2161</v>
      </c>
      <c r="C11">
        <f ca="1">OFFSET(input_from_notepad!$D8,0,C$3+C$2)</f>
        <v>2066</v>
      </c>
      <c r="D11">
        <f ca="1">OFFSET(input_from_notepad!$D8,0,D$3+D$2)</f>
        <v>4227</v>
      </c>
      <c r="E11">
        <f ca="1">OFFSET(input_from_notepad!$D8,0,E$3+E$2)</f>
        <v>2129</v>
      </c>
      <c r="F11">
        <f ca="1">OFFSET(input_from_notepad!$D8,0,F$3+F$2)</f>
        <v>307</v>
      </c>
      <c r="G11">
        <f ca="1">OFFSET(input_from_notepad!$D8,0,G$3+G$2)</f>
        <v>6663</v>
      </c>
      <c r="H11">
        <f ca="1">OFFSET(input_from_notepad!$D8,0,H$3+H$2)</f>
        <v>361</v>
      </c>
      <c r="I11">
        <f ca="1">OFFSET(input_from_notepad!$D8,0,I$3+I$2)</f>
        <v>6302</v>
      </c>
      <c r="J11">
        <f ca="1">OFFSET(input_from_notepad!$D8,0,J$3+J$2)</f>
        <v>5337</v>
      </c>
      <c r="K11">
        <f ca="1">OFFSET(input_from_notepad!$D8,0,K$3+K$2)</f>
        <v>6872</v>
      </c>
      <c r="L11">
        <f ca="1">OFFSET(input_from_notepad!$D8,0,L$3+L$2)</f>
        <v>-1535</v>
      </c>
      <c r="M11">
        <f ca="1">OFFSET(input_from_notepad!$D8,0,M$3+M$2)</f>
        <v>4767</v>
      </c>
      <c r="N11">
        <f ca="1">OFFSET(input_from_notepad!$G38,0,N$3+N$2)</f>
        <v>358</v>
      </c>
      <c r="O11">
        <f ca="1">OFFSET(input_from_notepad!$G38,0,O$3+O$2)</f>
        <v>4409</v>
      </c>
      <c r="P11">
        <f ca="1">OFFSET(input_from_notepad!$G38,0,P$3+P$2)</f>
        <v>6594</v>
      </c>
      <c r="Q11">
        <f ca="1">OFFSET(input_from_notepad!$G38,0,Q$3+Q$2)</f>
        <v>2070</v>
      </c>
      <c r="R11">
        <f ca="1">OFFSET(input_from_notepad!$G38,0,R$3+R$2)</f>
        <v>75.2</v>
      </c>
      <c r="S11">
        <f ca="1">OFFSET(input_from_notepad!$G38,0,S$3+S$2)</f>
        <v>8765</v>
      </c>
    </row>
    <row r="12" spans="1:20" x14ac:dyDescent="0.35">
      <c r="A12" t="str">
        <f>input_from_notepad!B9</f>
        <v>AUGUST</v>
      </c>
      <c r="B12">
        <f ca="1">OFFSET(input_from_notepad!$D9,0,B$3+B$2)</f>
        <v>2052</v>
      </c>
      <c r="C12">
        <f ca="1">OFFSET(input_from_notepad!$D9,0,C$3+C$2)</f>
        <v>1933</v>
      </c>
      <c r="D12">
        <f ca="1">OFFSET(input_from_notepad!$D9,0,D$3+D$2)</f>
        <v>3985</v>
      </c>
      <c r="E12">
        <f ca="1">OFFSET(input_from_notepad!$D9,0,E$3+E$2)</f>
        <v>1246</v>
      </c>
      <c r="F12">
        <f ca="1">OFFSET(input_from_notepad!$D9,0,F$3+F$2)</f>
        <v>303</v>
      </c>
      <c r="G12">
        <f ca="1">OFFSET(input_from_notepad!$D9,0,G$3+G$2)</f>
        <v>5534</v>
      </c>
      <c r="H12">
        <f ca="1">OFFSET(input_from_notepad!$D9,0,H$3+H$2)</f>
        <v>296</v>
      </c>
      <c r="I12">
        <f ca="1">OFFSET(input_from_notepad!$D9,0,I$3+I$2)</f>
        <v>5238</v>
      </c>
      <c r="J12">
        <f ca="1">OFFSET(input_from_notepad!$D9,0,J$3+J$2)</f>
        <v>4889</v>
      </c>
      <c r="K12">
        <f ca="1">OFFSET(input_from_notepad!$D9,0,K$3+K$2)</f>
        <v>5352</v>
      </c>
      <c r="L12">
        <f ca="1">OFFSET(input_from_notepad!$D9,0,L$3+L$2)</f>
        <v>-463</v>
      </c>
      <c r="M12">
        <f ca="1">OFFSET(input_from_notepad!$D9,0,M$3+M$2)</f>
        <v>4775</v>
      </c>
      <c r="N12">
        <f ca="1">OFFSET(input_from_notepad!$G39,0,N$3+N$2)</f>
        <v>352</v>
      </c>
      <c r="O12">
        <f ca="1">OFFSET(input_from_notepad!$G39,0,O$3+O$2)</f>
        <v>4423</v>
      </c>
      <c r="P12">
        <f ca="1">OFFSET(input_from_notepad!$G39,0,P$3+P$2)</f>
        <v>7823</v>
      </c>
      <c r="Q12">
        <f ca="1">OFFSET(input_from_notepad!$G39,0,Q$3+Q$2)</f>
        <v>1229</v>
      </c>
      <c r="R12">
        <f ca="1">OFFSET(input_from_notepad!$G39,0,R$3+R$2)</f>
        <v>89.3</v>
      </c>
      <c r="S12">
        <f ca="1">OFFSET(input_from_notepad!$G39,0,S$3+S$2)</f>
        <v>8765</v>
      </c>
    </row>
    <row r="13" spans="1:20" x14ac:dyDescent="0.35">
      <c r="A13" t="str">
        <f>input_from_notepad!B10</f>
        <v>SEPTEMBER</v>
      </c>
      <c r="B13">
        <f ca="1">OFFSET(input_from_notepad!$D10,0,B$3+B$2)</f>
        <v>1460</v>
      </c>
      <c r="C13">
        <f ca="1">OFFSET(input_from_notepad!$D10,0,C$3+C$2)</f>
        <v>1756</v>
      </c>
      <c r="D13">
        <f ca="1">OFFSET(input_from_notepad!$D10,0,D$3+D$2)</f>
        <v>3216</v>
      </c>
      <c r="E13">
        <f ca="1">OFFSET(input_from_notepad!$D10,0,E$3+E$2)</f>
        <v>1494</v>
      </c>
      <c r="F13">
        <f ca="1">OFFSET(input_from_notepad!$D10,0,F$3+F$2)</f>
        <v>270</v>
      </c>
      <c r="G13">
        <f ca="1">OFFSET(input_from_notepad!$D10,0,G$3+G$2)</f>
        <v>4980</v>
      </c>
      <c r="H13">
        <f ca="1">OFFSET(input_from_notepad!$D10,0,H$3+H$2)</f>
        <v>163</v>
      </c>
      <c r="I13">
        <f ca="1">OFFSET(input_from_notepad!$D10,0,I$3+I$2)</f>
        <v>4817</v>
      </c>
      <c r="J13">
        <f ca="1">OFFSET(input_from_notepad!$D10,0,J$3+J$2)</f>
        <v>5580</v>
      </c>
      <c r="K13">
        <f ca="1">OFFSET(input_from_notepad!$D10,0,K$3+K$2)</f>
        <v>5494</v>
      </c>
      <c r="L13">
        <f ca="1">OFFSET(input_from_notepad!$D10,0,L$3+L$2)</f>
        <v>86</v>
      </c>
      <c r="M13">
        <f ca="1">OFFSET(input_from_notepad!$D10,0,M$3+M$2)</f>
        <v>4903</v>
      </c>
      <c r="N13">
        <f ca="1">OFFSET(input_from_notepad!$G40,0,N$3+N$2)</f>
        <v>342</v>
      </c>
      <c r="O13">
        <f ca="1">OFFSET(input_from_notepad!$G40,0,O$3+O$2)</f>
        <v>4561</v>
      </c>
      <c r="P13">
        <f ca="1">OFFSET(input_from_notepad!$G40,0,P$3+P$2)</f>
        <v>7721</v>
      </c>
      <c r="Q13">
        <f ca="1">OFFSET(input_from_notepad!$G40,0,Q$3+Q$2)</f>
        <v>-102</v>
      </c>
      <c r="R13">
        <f ca="1">OFFSET(input_from_notepad!$G40,0,R$3+R$2)</f>
        <v>88.1</v>
      </c>
      <c r="S13">
        <f ca="1">OFFSET(input_from_notepad!$G40,0,S$3+S$2)</f>
        <v>8765</v>
      </c>
    </row>
    <row r="14" spans="1:20" x14ac:dyDescent="0.35">
      <c r="A14" t="str">
        <f>input_from_notepad!B11</f>
        <v>OKTOBER</v>
      </c>
      <c r="B14">
        <f ca="1">OFFSET(input_from_notepad!$D11,0,B$3+B$2)</f>
        <v>1067</v>
      </c>
      <c r="C14">
        <f ca="1">OFFSET(input_from_notepad!$D11,0,C$3+C$2)</f>
        <v>1738</v>
      </c>
      <c r="D14">
        <f ca="1">OFFSET(input_from_notepad!$D11,0,D$3+D$2)</f>
        <v>2805</v>
      </c>
      <c r="E14">
        <f ca="1">OFFSET(input_from_notepad!$D11,0,E$3+E$2)</f>
        <v>2428</v>
      </c>
      <c r="F14">
        <f ca="1">OFFSET(input_from_notepad!$D11,0,F$3+F$2)</f>
        <v>300</v>
      </c>
      <c r="G14">
        <f ca="1">OFFSET(input_from_notepad!$D11,0,G$3+G$2)</f>
        <v>5533</v>
      </c>
      <c r="H14">
        <f ca="1">OFFSET(input_from_notepad!$D11,0,H$3+H$2)</f>
        <v>169</v>
      </c>
      <c r="I14">
        <f ca="1">OFFSET(input_from_notepad!$D11,0,I$3+I$2)</f>
        <v>5364</v>
      </c>
      <c r="J14">
        <f ca="1">OFFSET(input_from_notepad!$D11,0,J$3+J$2)</f>
        <v>5939</v>
      </c>
      <c r="K14">
        <f ca="1">OFFSET(input_from_notepad!$D11,0,K$3+K$2)</f>
        <v>5904</v>
      </c>
      <c r="L14">
        <f ca="1">OFFSET(input_from_notepad!$D11,0,L$3+L$2)</f>
        <v>35</v>
      </c>
      <c r="M14">
        <f ca="1">OFFSET(input_from_notepad!$D11,0,M$3+M$2)</f>
        <v>5399</v>
      </c>
      <c r="N14">
        <f ca="1">OFFSET(input_from_notepad!$G41,0,N$3+N$2)</f>
        <v>392</v>
      </c>
      <c r="O14">
        <f ca="1">OFFSET(input_from_notepad!$G41,0,O$3+O$2)</f>
        <v>5007</v>
      </c>
      <c r="P14">
        <f ca="1">OFFSET(input_from_notepad!$G41,0,P$3+P$2)</f>
        <v>7010</v>
      </c>
      <c r="Q14">
        <f ca="1">OFFSET(input_from_notepad!$G41,0,Q$3+Q$2)</f>
        <v>-711</v>
      </c>
      <c r="R14">
        <f ca="1">OFFSET(input_from_notepad!$G41,0,R$3+R$2)</f>
        <v>80</v>
      </c>
      <c r="S14">
        <f ca="1">OFFSET(input_from_notepad!$G41,0,S$3+S$2)</f>
        <v>8765</v>
      </c>
    </row>
    <row r="15" spans="1:20" x14ac:dyDescent="0.35">
      <c r="A15" t="str">
        <f>input_from_notepad!B12</f>
        <v>NOVEMBER</v>
      </c>
      <c r="B15">
        <f ca="1">OFFSET(input_from_notepad!$D12,0,B$3+B$2)</f>
        <v>1041</v>
      </c>
      <c r="C15">
        <f ca="1">OFFSET(input_from_notepad!$D12,0,C$3+C$2)</f>
        <v>1653</v>
      </c>
      <c r="D15">
        <f ca="1">OFFSET(input_from_notepad!$D12,0,D$3+D$2)</f>
        <v>2694</v>
      </c>
      <c r="E15">
        <f ca="1">OFFSET(input_from_notepad!$D12,0,E$3+E$2)</f>
        <v>2350</v>
      </c>
      <c r="F15">
        <f ca="1">OFFSET(input_from_notepad!$D12,0,F$3+F$2)</f>
        <v>292</v>
      </c>
      <c r="G15">
        <f ca="1">OFFSET(input_from_notepad!$D12,0,G$3+G$2)</f>
        <v>5336</v>
      </c>
      <c r="H15">
        <f ca="1">OFFSET(input_from_notepad!$D12,0,H$3+H$2)</f>
        <v>183</v>
      </c>
      <c r="I15">
        <f ca="1">OFFSET(input_from_notepad!$D12,0,I$3+I$2)</f>
        <v>5153</v>
      </c>
      <c r="J15">
        <f ca="1">OFFSET(input_from_notepad!$D12,0,J$3+J$2)</f>
        <v>6096</v>
      </c>
      <c r="K15">
        <f ca="1">OFFSET(input_from_notepad!$D12,0,K$3+K$2)</f>
        <v>5566</v>
      </c>
      <c r="L15">
        <f ca="1">OFFSET(input_from_notepad!$D12,0,L$3+L$2)</f>
        <v>530</v>
      </c>
      <c r="M15">
        <f ca="1">OFFSET(input_from_notepad!$D12,0,M$3+M$2)</f>
        <v>5683</v>
      </c>
      <c r="N15">
        <f ca="1">OFFSET(input_from_notepad!$G42,0,N$3+N$2)</f>
        <v>383</v>
      </c>
      <c r="O15">
        <f ca="1">OFFSET(input_from_notepad!$G42,0,O$3+O$2)</f>
        <v>5300</v>
      </c>
      <c r="P15">
        <f ca="1">OFFSET(input_from_notepad!$G42,0,P$3+P$2)</f>
        <v>6247</v>
      </c>
      <c r="Q15">
        <f ca="1">OFFSET(input_from_notepad!$G42,0,Q$3+Q$2)</f>
        <v>-763</v>
      </c>
      <c r="R15">
        <f ca="1">OFFSET(input_from_notepad!$G42,0,R$3+R$2)</f>
        <v>71.3</v>
      </c>
      <c r="S15">
        <f ca="1">OFFSET(input_from_notepad!$G42,0,S$3+S$2)</f>
        <v>8765</v>
      </c>
    </row>
    <row r="16" spans="1:20" x14ac:dyDescent="0.35">
      <c r="A16" t="str">
        <f>input_from_notepad!B13</f>
        <v>DEZEMBER</v>
      </c>
      <c r="B16">
        <f ca="1">OFFSET(input_from_notepad!$D13,0,B$3+B$2)</f>
        <v>1045</v>
      </c>
      <c r="C16">
        <f ca="1">OFFSET(input_from_notepad!$D13,0,C$3+C$2)</f>
        <v>2124</v>
      </c>
      <c r="D16">
        <f ca="1">OFFSET(input_from_notepad!$D13,0,D$3+D$2)</f>
        <v>3169</v>
      </c>
      <c r="E16">
        <f ca="1">OFFSET(input_from_notepad!$D13,0,E$3+E$2)</f>
        <v>2445</v>
      </c>
      <c r="F16">
        <f ca="1">OFFSET(input_from_notepad!$D13,0,F$3+F$2)</f>
        <v>290</v>
      </c>
      <c r="G16">
        <f ca="1">OFFSET(input_from_notepad!$D13,0,G$3+G$2)</f>
        <v>5904</v>
      </c>
      <c r="H16">
        <f ca="1">OFFSET(input_from_notepad!$D13,0,H$3+H$2)</f>
        <v>146</v>
      </c>
      <c r="I16">
        <f ca="1">OFFSET(input_from_notepad!$D13,0,I$3+I$2)</f>
        <v>5758</v>
      </c>
      <c r="J16">
        <f ca="1">OFFSET(input_from_notepad!$D13,0,J$3+J$2)</f>
        <v>6803</v>
      </c>
      <c r="K16">
        <f ca="1">OFFSET(input_from_notepad!$D13,0,K$3+K$2)</f>
        <v>6265</v>
      </c>
      <c r="L16">
        <f ca="1">OFFSET(input_from_notepad!$D13,0,L$3+L$2)</f>
        <v>538</v>
      </c>
      <c r="M16">
        <f ca="1">OFFSET(input_from_notepad!$D13,0,M$3+M$2)</f>
        <v>6296</v>
      </c>
      <c r="N16">
        <f ca="1">OFFSET(input_from_notepad!$G43,0,N$3+N$2)</f>
        <v>422</v>
      </c>
      <c r="O16">
        <f ca="1">OFFSET(input_from_notepad!$G43,0,O$3+O$2)</f>
        <v>5874</v>
      </c>
      <c r="P16">
        <f ca="1">OFFSET(input_from_notepad!$G43,0,P$3+P$2)</f>
        <v>4724</v>
      </c>
      <c r="Q16">
        <f ca="1">OFFSET(input_from_notepad!$G43,0,Q$3+Q$2)</f>
        <v>-1523</v>
      </c>
      <c r="R16">
        <f ca="1">OFFSET(input_from_notepad!$G43,0,R$3+R$2)</f>
        <v>53.9</v>
      </c>
      <c r="S16">
        <f ca="1">OFFSET(input_from_notepad!$G43,0,S$3+S$2)</f>
        <v>8765</v>
      </c>
    </row>
    <row r="35" spans="1:19" x14ac:dyDescent="0.35">
      <c r="A35" s="43" t="s">
        <v>236</v>
      </c>
      <c r="B35" s="43"/>
      <c r="C35" s="43"/>
      <c r="D35" s="43"/>
      <c r="E35" s="43"/>
      <c r="F35" s="43"/>
      <c r="G35" s="43"/>
      <c r="H35" s="43"/>
      <c r="I35" s="43"/>
      <c r="J35" s="43">
        <v>1</v>
      </c>
      <c r="K35" s="43"/>
      <c r="L35" s="43"/>
      <c r="M35" s="43"/>
      <c r="N35" s="43"/>
      <c r="O35" s="43"/>
      <c r="P35" s="43">
        <v>1</v>
      </c>
      <c r="Q35" s="43"/>
      <c r="R35" s="43"/>
      <c r="S35" s="43"/>
    </row>
    <row r="36" spans="1:19" x14ac:dyDescent="0.35">
      <c r="C36">
        <f>B36+C35</f>
        <v>0</v>
      </c>
      <c r="D36">
        <f t="shared" ref="D36:M36" si="16">C36+D35</f>
        <v>0</v>
      </c>
      <c r="E36">
        <f t="shared" si="16"/>
        <v>0</v>
      </c>
      <c r="F36">
        <f t="shared" si="16"/>
        <v>0</v>
      </c>
      <c r="G36">
        <f t="shared" si="16"/>
        <v>0</v>
      </c>
      <c r="H36">
        <f t="shared" si="16"/>
        <v>0</v>
      </c>
      <c r="I36">
        <f t="shared" si="16"/>
        <v>0</v>
      </c>
      <c r="J36">
        <f t="shared" si="16"/>
        <v>1</v>
      </c>
      <c r="K36">
        <f t="shared" si="16"/>
        <v>1</v>
      </c>
      <c r="L36">
        <f t="shared" si="16"/>
        <v>1</v>
      </c>
      <c r="M36">
        <f t="shared" si="16"/>
        <v>1</v>
      </c>
      <c r="O36">
        <f t="shared" ref="O36" si="17">N36+O35</f>
        <v>0</v>
      </c>
      <c r="P36">
        <f t="shared" ref="P36" si="18">O36+P35</f>
        <v>1</v>
      </c>
      <c r="Q36">
        <f t="shared" ref="Q36" si="19">P36+Q35</f>
        <v>1</v>
      </c>
      <c r="R36">
        <f t="shared" ref="R36" si="20">Q36+R35</f>
        <v>1</v>
      </c>
      <c r="S36">
        <f t="shared" ref="S36" si="21">R36+S35</f>
        <v>1</v>
      </c>
    </row>
    <row r="37" spans="1:19" x14ac:dyDescent="0.35">
      <c r="B37" s="44">
        <f>B3</f>
        <v>0</v>
      </c>
      <c r="C37">
        <f>B37+2</f>
        <v>2</v>
      </c>
      <c r="D37">
        <f>C37+2</f>
        <v>4</v>
      </c>
      <c r="E37">
        <f t="shared" ref="E37:M37" si="22">D37+2</f>
        <v>6</v>
      </c>
      <c r="F37">
        <f t="shared" si="22"/>
        <v>8</v>
      </c>
      <c r="G37">
        <f t="shared" si="22"/>
        <v>10</v>
      </c>
      <c r="H37">
        <f t="shared" si="22"/>
        <v>12</v>
      </c>
      <c r="I37">
        <f t="shared" si="22"/>
        <v>14</v>
      </c>
      <c r="J37">
        <f>I37+2</f>
        <v>16</v>
      </c>
      <c r="K37">
        <f t="shared" si="22"/>
        <v>18</v>
      </c>
      <c r="L37">
        <f t="shared" si="22"/>
        <v>20</v>
      </c>
      <c r="M37">
        <f t="shared" si="22"/>
        <v>22</v>
      </c>
      <c r="N37">
        <f>B37</f>
        <v>0</v>
      </c>
      <c r="O37">
        <f>N37+2</f>
        <v>2</v>
      </c>
      <c r="P37">
        <f>O37+2</f>
        <v>4</v>
      </c>
      <c r="Q37">
        <f>P37+2</f>
        <v>6</v>
      </c>
      <c r="R37">
        <f>Q37+2</f>
        <v>8</v>
      </c>
      <c r="S37">
        <f>R37+2</f>
        <v>10</v>
      </c>
    </row>
    <row r="38" spans="1:19" x14ac:dyDescent="0.35">
      <c r="B38">
        <f ca="1">OFFSET(input_from_notepad!$A31,0,B$37)</f>
        <v>2010</v>
      </c>
      <c r="C38">
        <f ca="1">OFFSET(input_from_notepad!$A1,0,C$37)</f>
        <v>2010</v>
      </c>
      <c r="D38">
        <f ca="1">OFFSET(input_from_notepad!$A1,0,D$37)</f>
        <v>2010</v>
      </c>
      <c r="E38">
        <f ca="1">OFFSET(input_from_notepad!$A1,0,E$37)</f>
        <v>2010</v>
      </c>
      <c r="F38">
        <f ca="1">OFFSET(input_from_notepad!$A1,0,F$37)</f>
        <v>2010</v>
      </c>
      <c r="G38">
        <f ca="1">OFFSET(input_from_notepad!$A1,0,G$37)</f>
        <v>2010</v>
      </c>
      <c r="H38">
        <f ca="1">OFFSET(input_from_notepad!$A1,0,H$37)</f>
        <v>2010</v>
      </c>
      <c r="I38">
        <f ca="1">OFFSET(input_from_notepad!$A1,0,I$37)</f>
        <v>2010</v>
      </c>
      <c r="J38">
        <f ca="1">OFFSET(input_from_notepad!$A1,0,J$37)</f>
        <v>2010</v>
      </c>
      <c r="K38">
        <f ca="1">OFFSET(input_from_notepad!$A1,0,K$37)</f>
        <v>2010</v>
      </c>
      <c r="L38">
        <f ca="1">OFFSET(input_from_notepad!$A1,0,L$37)</f>
        <v>2010</v>
      </c>
      <c r="M38">
        <f ca="1">OFFSET(input_from_notepad!$A1,0,M$37)</f>
        <v>2010</v>
      </c>
      <c r="N38">
        <f ca="1">OFFSET(input_from_notepad!$A31,0,N$3)</f>
        <v>2010</v>
      </c>
      <c r="O38">
        <f ca="1">OFFSET(input_from_notepad!$A31,0,O$3)</f>
        <v>2010</v>
      </c>
      <c r="P38">
        <f ca="1">OFFSET(input_from_notepad!$A31,0,P$3)</f>
        <v>2010</v>
      </c>
      <c r="Q38">
        <f ca="1">OFFSET(input_from_notepad!$A31,0,Q$3)</f>
        <v>2010</v>
      </c>
      <c r="R38">
        <f ca="1">OFFSET(input_from_notepad!$A31,0,R$3)</f>
        <v>2010</v>
      </c>
      <c r="S38">
        <f ca="1">OFFSET(input_from_notepad!$A31,0,S$3)</f>
        <v>2010</v>
      </c>
    </row>
    <row r="39" spans="1:19" x14ac:dyDescent="0.35">
      <c r="A39">
        <f>input_from_notepad!B44</f>
        <v>1</v>
      </c>
      <c r="B39">
        <f ca="1">OFFSET(input_from_notepad!$F14,0,B$37+B$36)</f>
        <v>2339</v>
      </c>
      <c r="C39">
        <f ca="1">OFFSET(input_from_notepad!$F14,0,C$37+C$36)</f>
        <v>5187</v>
      </c>
      <c r="D39">
        <f ca="1">OFFSET(input_from_notepad!$F14,0,D$37+D$36)</f>
        <v>7526</v>
      </c>
      <c r="E39">
        <f ca="1">OFFSET(input_from_notepad!$F14,0,E$37+E$36)</f>
        <v>7022</v>
      </c>
      <c r="F39">
        <f ca="1">OFFSET(input_from_notepad!$F14,0,F$37+F$36)</f>
        <v>937</v>
      </c>
      <c r="G39">
        <f ca="1">OFFSET(input_from_notepad!$F14,0,G$37+G$36)</f>
        <v>15485</v>
      </c>
      <c r="H39">
        <f ca="1">OFFSET(input_from_notepad!$F14,0,H$37+H$36)</f>
        <v>394</v>
      </c>
      <c r="I39">
        <f ca="1">OFFSET(input_from_notepad!$F14,0,I$37+I$36)</f>
        <v>15091</v>
      </c>
      <c r="J39">
        <f ca="1">OFFSET(input_from_notepad!$F14,0,J$37+J$36)</f>
        <v>17265</v>
      </c>
      <c r="K39">
        <f ca="1">OFFSET(input_from_notepad!$F14,0,K$37+K$36)</f>
        <v>14623</v>
      </c>
      <c r="L39">
        <f ca="1">OFFSET(input_from_notepad!$F14,0,L$37+L$36)</f>
        <v>2642</v>
      </c>
      <c r="M39">
        <f ca="1">OFFSET(input_from_notepad!$F14,0,M$37+M$36)</f>
        <v>17733</v>
      </c>
      <c r="N39">
        <f ca="1">OFFSET(input_from_notepad!$I44,0,N$3+N$2)</f>
        <v>1192</v>
      </c>
      <c r="O39">
        <f ca="1">OFFSET(input_from_notepad!$I44,0,O$3+O$2)</f>
        <v>16541</v>
      </c>
      <c r="P39">
        <f ca="1">OFFSET(input_from_notepad!$I44,0,P$3+P$2)</f>
        <v>0</v>
      </c>
      <c r="Q39">
        <f ca="1">OFFSET(input_from_notepad!$I44,0,Q$3+Q$2)</f>
        <v>0</v>
      </c>
      <c r="R39">
        <f ca="1">OFFSET(input_from_notepad!$I44,0,R$3+R$2)</f>
        <v>0</v>
      </c>
      <c r="S39">
        <f ca="1">OFFSET(input_from_notepad!$I44,0,S$3+S$2)</f>
        <v>0</v>
      </c>
    </row>
    <row r="40" spans="1:19" x14ac:dyDescent="0.35">
      <c r="A40">
        <f>input_from_notepad!B45</f>
        <v>2</v>
      </c>
      <c r="B40">
        <f ca="1">OFFSET(input_from_notepad!$F15,0,B$37+B$36)</f>
        <v>4865</v>
      </c>
      <c r="C40">
        <f ca="1">OFFSET(input_from_notepad!$F15,0,C$37+C$36)</f>
        <v>4963</v>
      </c>
      <c r="D40">
        <f ca="1">OFFSET(input_from_notepad!$F15,0,D$37+D$36)</f>
        <v>9828</v>
      </c>
      <c r="E40">
        <f ca="1">OFFSET(input_from_notepad!$F15,0,E$37+E$36)</f>
        <v>6091</v>
      </c>
      <c r="F40">
        <f ca="1">OFFSET(input_from_notepad!$F15,0,F$37+F$36)</f>
        <v>898</v>
      </c>
      <c r="G40">
        <f ca="1">OFFSET(input_from_notepad!$F15,0,G$37+G$36)</f>
        <v>16817</v>
      </c>
      <c r="H40">
        <f ca="1">OFFSET(input_from_notepad!$F15,0,H$37+H$36)</f>
        <v>782</v>
      </c>
      <c r="I40">
        <f ca="1">OFFSET(input_from_notepad!$F15,0,I$37+I$36)</f>
        <v>16035</v>
      </c>
      <c r="J40">
        <f ca="1">OFFSET(input_from_notepad!$F15,0,J$37+J$36)</f>
        <v>14925</v>
      </c>
      <c r="K40">
        <f ca="1">OFFSET(input_from_notepad!$F15,0,K$37+K$36)</f>
        <v>16238</v>
      </c>
      <c r="L40">
        <f ca="1">OFFSET(input_from_notepad!$F15,0,L$37+L$36)</f>
        <v>-1313</v>
      </c>
      <c r="M40">
        <f ca="1">OFFSET(input_from_notepad!$F15,0,M$37+M$36)</f>
        <v>14722</v>
      </c>
      <c r="N40">
        <f ca="1">OFFSET(input_from_notepad!$I45,0,N$3+N$2)</f>
        <v>1052</v>
      </c>
      <c r="O40">
        <f ca="1">OFFSET(input_from_notepad!$I45,0,O$3+O$2)</f>
        <v>13670</v>
      </c>
      <c r="P40">
        <f ca="1">OFFSET(input_from_notepad!$I45,0,P$3+P$2)</f>
        <v>0</v>
      </c>
      <c r="Q40">
        <f ca="1">OFFSET(input_from_notepad!$I45,0,Q$3+Q$2)</f>
        <v>0</v>
      </c>
      <c r="R40">
        <f ca="1">OFFSET(input_from_notepad!$I45,0,R$3+R$2)</f>
        <v>0</v>
      </c>
      <c r="S40">
        <f ca="1">OFFSET(input_from_notepad!$I45,0,S$3+S$2)</f>
        <v>0</v>
      </c>
    </row>
    <row r="41" spans="1:19" x14ac:dyDescent="0.35">
      <c r="A41">
        <f>input_from_notepad!B46</f>
        <v>3</v>
      </c>
      <c r="B41">
        <f ca="1">OFFSET(input_from_notepad!$F16,0,B$37+B$36)</f>
        <v>5673</v>
      </c>
      <c r="C41">
        <f ca="1">OFFSET(input_from_notepad!$F16,0,C$37+C$36)</f>
        <v>5755</v>
      </c>
      <c r="D41">
        <f ca="1">OFFSET(input_from_notepad!$F16,0,D$37+D$36)</f>
        <v>11428</v>
      </c>
      <c r="E41">
        <f ca="1">OFFSET(input_from_notepad!$F16,0,E$37+E$36)</f>
        <v>4869</v>
      </c>
      <c r="F41">
        <f ca="1">OFFSET(input_from_notepad!$F16,0,F$37+F$36)</f>
        <v>880</v>
      </c>
      <c r="G41">
        <f ca="1">OFFSET(input_from_notepad!$F16,0,G$37+G$36)</f>
        <v>17177</v>
      </c>
      <c r="H41">
        <f ca="1">OFFSET(input_from_notepad!$F16,0,H$37+H$36)</f>
        <v>820</v>
      </c>
      <c r="I41">
        <f ca="1">OFFSET(input_from_notepad!$F16,0,I$37+I$36)</f>
        <v>16357</v>
      </c>
      <c r="J41">
        <f ca="1">OFFSET(input_from_notepad!$F16,0,J$37+J$36)</f>
        <v>15806</v>
      </c>
      <c r="K41">
        <f ca="1">OFFSET(input_from_notepad!$F16,0,K$37+K$36)</f>
        <v>17718</v>
      </c>
      <c r="L41">
        <f ca="1">OFFSET(input_from_notepad!$F16,0,L$37+L$36)</f>
        <v>-1912</v>
      </c>
      <c r="M41">
        <f ca="1">OFFSET(input_from_notepad!$F16,0,M$37+M$36)</f>
        <v>14445</v>
      </c>
      <c r="N41">
        <f ca="1">OFFSET(input_from_notepad!$I46,0,N$3+N$2)</f>
        <v>1052</v>
      </c>
      <c r="O41">
        <f ca="1">OFFSET(input_from_notepad!$I46,0,O$3+O$2)</f>
        <v>13393</v>
      </c>
      <c r="P41">
        <f ca="1">OFFSET(input_from_notepad!$I46,0,P$3+P$2)</f>
        <v>0</v>
      </c>
      <c r="Q41">
        <f ca="1">OFFSET(input_from_notepad!$I46,0,Q$3+Q$2)</f>
        <v>0</v>
      </c>
      <c r="R41">
        <f ca="1">OFFSET(input_from_notepad!$I46,0,R$3+R$2)</f>
        <v>0</v>
      </c>
      <c r="S41">
        <f ca="1">OFFSET(input_from_notepad!$I46,0,S$3+S$2)</f>
        <v>0</v>
      </c>
    </row>
    <row r="42" spans="1:19" x14ac:dyDescent="0.35">
      <c r="A42">
        <f>input_from_notepad!B47</f>
        <v>4</v>
      </c>
      <c r="B42">
        <f ca="1">OFFSET(input_from_notepad!$F17,0,B$37+B$36)</f>
        <v>3153</v>
      </c>
      <c r="C42">
        <f ca="1">OFFSET(input_from_notepad!$F17,0,C$37+C$36)</f>
        <v>5515</v>
      </c>
      <c r="D42">
        <f ca="1">OFFSET(input_from_notepad!$F17,0,D$37+D$36)</f>
        <v>8668</v>
      </c>
      <c r="E42">
        <f ca="1">OFFSET(input_from_notepad!$F17,0,E$37+E$36)</f>
        <v>7223</v>
      </c>
      <c r="F42">
        <f ca="1">OFFSET(input_from_notepad!$F17,0,F$37+F$36)</f>
        <v>882</v>
      </c>
      <c r="G42">
        <f ca="1">OFFSET(input_from_notepad!$F17,0,G$37+G$36)</f>
        <v>16773</v>
      </c>
      <c r="H42">
        <f ca="1">OFFSET(input_from_notepad!$F17,0,H$37+H$36)</f>
        <v>498</v>
      </c>
      <c r="I42">
        <f ca="1">OFFSET(input_from_notepad!$F17,0,I$37+I$36)</f>
        <v>16275</v>
      </c>
      <c r="J42">
        <f ca="1">OFFSET(input_from_notepad!$F17,0,J$37+J$36)</f>
        <v>18838</v>
      </c>
      <c r="K42">
        <f ca="1">OFFSET(input_from_notepad!$F17,0,K$37+K$36)</f>
        <v>17735</v>
      </c>
      <c r="L42">
        <f ca="1">OFFSET(input_from_notepad!$F17,0,L$37+L$36)</f>
        <v>1103</v>
      </c>
      <c r="M42">
        <f ca="1">OFFSET(input_from_notepad!$F17,0,M$37+M$36)</f>
        <v>17378</v>
      </c>
      <c r="N42">
        <f ca="1">OFFSET(input_from_notepad!$I47,0,N$3+N$2)</f>
        <v>1197</v>
      </c>
      <c r="O42">
        <f ca="1">OFFSET(input_from_notepad!$I47,0,O$3+O$2)</f>
        <v>16181</v>
      </c>
      <c r="P42">
        <f ca="1">OFFSET(input_from_notepad!$I47,0,P$3+P$2)</f>
        <v>0</v>
      </c>
      <c r="Q42">
        <f ca="1">OFFSET(input_from_notepad!$I47,0,Q$3+Q$2)</f>
        <v>0</v>
      </c>
      <c r="R42">
        <f ca="1">OFFSET(input_from_notepad!$I47,0,R$3+R$2)</f>
        <v>0</v>
      </c>
      <c r="S42">
        <f ca="1">OFFSET(input_from_notepad!$I47,0,S$3+S$2)</f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zoomScale="80" zoomScaleNormal="80" workbookViewId="0">
      <selection activeCell="R47" sqref="R47"/>
    </sheetView>
  </sheetViews>
  <sheetFormatPr baseColWidth="10" defaultRowHeight="14.2" x14ac:dyDescent="0.35"/>
  <sheetData>
    <row r="1" spans="1:30" x14ac:dyDescent="0.35">
      <c r="A1">
        <v>2010</v>
      </c>
      <c r="B1">
        <v>2011</v>
      </c>
      <c r="C1">
        <v>2010</v>
      </c>
      <c r="D1">
        <v>2011</v>
      </c>
      <c r="E1">
        <v>2010</v>
      </c>
      <c r="F1">
        <v>2011</v>
      </c>
      <c r="G1">
        <v>2010</v>
      </c>
      <c r="H1">
        <v>2011</v>
      </c>
      <c r="I1">
        <v>2010</v>
      </c>
      <c r="J1">
        <v>2011</v>
      </c>
      <c r="K1">
        <v>2010</v>
      </c>
      <c r="L1">
        <v>2011</v>
      </c>
      <c r="M1">
        <v>2010</v>
      </c>
      <c r="N1">
        <v>2011</v>
      </c>
      <c r="O1">
        <v>2010</v>
      </c>
      <c r="P1">
        <v>2011</v>
      </c>
      <c r="Q1">
        <v>2010</v>
      </c>
      <c r="R1">
        <v>2011</v>
      </c>
      <c r="S1">
        <v>2010</v>
      </c>
      <c r="T1">
        <v>2011</v>
      </c>
      <c r="U1">
        <v>2010</v>
      </c>
      <c r="V1">
        <v>2011</v>
      </c>
      <c r="W1">
        <v>2010</v>
      </c>
      <c r="X1">
        <v>2011</v>
      </c>
    </row>
    <row r="2" spans="1:30" x14ac:dyDescent="0.35">
      <c r="B2" t="s">
        <v>120</v>
      </c>
      <c r="C2" t="s">
        <v>121</v>
      </c>
      <c r="D2">
        <v>830</v>
      </c>
      <c r="E2">
        <v>897</v>
      </c>
      <c r="F2">
        <v>1975</v>
      </c>
      <c r="G2">
        <v>1755</v>
      </c>
      <c r="H2">
        <v>2805</v>
      </c>
      <c r="I2">
        <v>2652</v>
      </c>
      <c r="J2">
        <v>2423</v>
      </c>
      <c r="K2">
        <v>2435</v>
      </c>
      <c r="L2">
        <v>326</v>
      </c>
      <c r="M2">
        <v>321</v>
      </c>
      <c r="N2">
        <v>5554</v>
      </c>
      <c r="O2">
        <v>5408</v>
      </c>
      <c r="P2">
        <v>137</v>
      </c>
      <c r="Q2">
        <v>144</v>
      </c>
      <c r="R2">
        <v>5417</v>
      </c>
      <c r="S2">
        <v>5264</v>
      </c>
      <c r="T2">
        <v>-2.8</v>
      </c>
      <c r="U2">
        <v>5668</v>
      </c>
      <c r="V2">
        <v>6901</v>
      </c>
      <c r="W2">
        <v>4841</v>
      </c>
      <c r="X2">
        <v>5952</v>
      </c>
      <c r="Y2">
        <v>827</v>
      </c>
      <c r="Z2">
        <v>949</v>
      </c>
      <c r="AA2">
        <v>6244</v>
      </c>
      <c r="AB2">
        <v>6213</v>
      </c>
    </row>
    <row r="3" spans="1:30" x14ac:dyDescent="0.35">
      <c r="B3" t="s">
        <v>122</v>
      </c>
      <c r="C3" t="s">
        <v>123</v>
      </c>
      <c r="D3">
        <v>639</v>
      </c>
      <c r="E3">
        <v>611</v>
      </c>
      <c r="F3">
        <v>1763</v>
      </c>
      <c r="G3">
        <v>1617</v>
      </c>
      <c r="H3">
        <v>2402</v>
      </c>
      <c r="I3">
        <v>2228</v>
      </c>
      <c r="J3">
        <v>2187</v>
      </c>
      <c r="K3">
        <v>2177</v>
      </c>
      <c r="L3">
        <v>306</v>
      </c>
      <c r="M3">
        <v>311</v>
      </c>
      <c r="N3">
        <v>4895</v>
      </c>
      <c r="O3">
        <v>4716</v>
      </c>
      <c r="P3">
        <v>107</v>
      </c>
      <c r="Q3">
        <v>99</v>
      </c>
      <c r="R3">
        <v>4788</v>
      </c>
      <c r="S3">
        <v>4617</v>
      </c>
      <c r="T3">
        <v>-3.6</v>
      </c>
      <c r="U3">
        <v>5492</v>
      </c>
      <c r="V3">
        <v>7012</v>
      </c>
      <c r="W3">
        <v>4656</v>
      </c>
      <c r="X3">
        <v>6022</v>
      </c>
      <c r="Y3">
        <v>836</v>
      </c>
      <c r="Z3">
        <v>990</v>
      </c>
      <c r="AA3">
        <v>5624</v>
      </c>
      <c r="AB3">
        <v>5607</v>
      </c>
    </row>
    <row r="4" spans="1:30" x14ac:dyDescent="0.35">
      <c r="B4" t="s">
        <v>124</v>
      </c>
      <c r="C4" t="s">
        <v>125</v>
      </c>
      <c r="D4">
        <v>870</v>
      </c>
      <c r="E4">
        <v>710</v>
      </c>
      <c r="F4">
        <v>1449</v>
      </c>
      <c r="G4">
        <v>1322</v>
      </c>
      <c r="H4">
        <v>2319</v>
      </c>
      <c r="I4">
        <v>2032</v>
      </c>
      <c r="J4">
        <v>2412</v>
      </c>
      <c r="K4">
        <v>2426</v>
      </c>
      <c r="L4">
        <v>305</v>
      </c>
      <c r="M4">
        <v>321</v>
      </c>
      <c r="N4">
        <v>5036</v>
      </c>
      <c r="O4">
        <v>4779</v>
      </c>
      <c r="P4">
        <v>150</v>
      </c>
      <c r="Q4">
        <v>167</v>
      </c>
      <c r="R4">
        <v>4886</v>
      </c>
      <c r="S4">
        <v>4612</v>
      </c>
      <c r="T4">
        <v>-5.6</v>
      </c>
      <c r="U4">
        <v>6105</v>
      </c>
      <c r="V4">
        <v>7702</v>
      </c>
      <c r="W4">
        <v>5126</v>
      </c>
      <c r="X4">
        <v>6502</v>
      </c>
      <c r="Y4">
        <v>979</v>
      </c>
      <c r="Z4">
        <v>1200</v>
      </c>
      <c r="AA4">
        <v>5865</v>
      </c>
      <c r="AB4">
        <v>5812</v>
      </c>
    </row>
    <row r="5" spans="1:30" x14ac:dyDescent="0.35">
      <c r="B5" t="s">
        <v>126</v>
      </c>
      <c r="C5" t="s">
        <v>127</v>
      </c>
      <c r="D5">
        <v>1029</v>
      </c>
      <c r="E5">
        <v>1035</v>
      </c>
      <c r="F5">
        <v>1087</v>
      </c>
      <c r="G5">
        <v>1107</v>
      </c>
      <c r="H5">
        <v>2116</v>
      </c>
      <c r="I5">
        <v>2142</v>
      </c>
      <c r="J5">
        <v>2326</v>
      </c>
      <c r="K5">
        <v>2321</v>
      </c>
      <c r="L5">
        <v>296</v>
      </c>
      <c r="M5">
        <v>291</v>
      </c>
      <c r="N5">
        <v>4738</v>
      </c>
      <c r="O5">
        <v>4754</v>
      </c>
      <c r="P5">
        <v>161</v>
      </c>
      <c r="Q5">
        <v>189</v>
      </c>
      <c r="R5">
        <v>4577</v>
      </c>
      <c r="S5">
        <v>4565</v>
      </c>
      <c r="T5">
        <v>-0.3</v>
      </c>
      <c r="U5">
        <v>5198</v>
      </c>
      <c r="V5">
        <v>6998</v>
      </c>
      <c r="W5">
        <v>4781</v>
      </c>
      <c r="X5">
        <v>6734</v>
      </c>
      <c r="Y5">
        <v>417</v>
      </c>
      <c r="Z5">
        <v>264</v>
      </c>
      <c r="AA5">
        <v>4994</v>
      </c>
      <c r="AB5">
        <v>4829</v>
      </c>
    </row>
    <row r="6" spans="1:30" x14ac:dyDescent="0.35">
      <c r="B6" t="s">
        <v>128</v>
      </c>
      <c r="C6" t="s">
        <v>128</v>
      </c>
      <c r="D6">
        <v>1705</v>
      </c>
      <c r="E6">
        <v>1371</v>
      </c>
      <c r="F6">
        <v>1679</v>
      </c>
      <c r="G6">
        <v>1424</v>
      </c>
      <c r="H6">
        <v>3384</v>
      </c>
      <c r="I6">
        <v>2795</v>
      </c>
      <c r="J6">
        <v>2203</v>
      </c>
      <c r="K6">
        <v>2397</v>
      </c>
      <c r="L6">
        <v>306</v>
      </c>
      <c r="M6">
        <v>264</v>
      </c>
      <c r="N6">
        <v>5893</v>
      </c>
      <c r="O6">
        <v>5456</v>
      </c>
      <c r="P6">
        <v>249</v>
      </c>
      <c r="Q6">
        <v>238</v>
      </c>
      <c r="R6">
        <v>5644</v>
      </c>
      <c r="S6">
        <v>5218</v>
      </c>
      <c r="T6">
        <v>-7.5</v>
      </c>
      <c r="U6">
        <v>5136</v>
      </c>
      <c r="V6">
        <v>6399</v>
      </c>
      <c r="W6">
        <v>5835</v>
      </c>
      <c r="X6">
        <v>6677</v>
      </c>
      <c r="Y6">
        <v>-699</v>
      </c>
      <c r="Z6">
        <v>-278</v>
      </c>
      <c r="AA6">
        <v>4945</v>
      </c>
      <c r="AB6">
        <v>4940</v>
      </c>
    </row>
    <row r="7" spans="1:30" x14ac:dyDescent="0.35">
      <c r="B7" t="s">
        <v>129</v>
      </c>
      <c r="C7" t="s">
        <v>130</v>
      </c>
      <c r="D7">
        <v>2131</v>
      </c>
      <c r="E7">
        <v>1816</v>
      </c>
      <c r="F7">
        <v>2197</v>
      </c>
      <c r="G7">
        <v>1576</v>
      </c>
      <c r="H7">
        <v>4328</v>
      </c>
      <c r="I7">
        <v>3392</v>
      </c>
      <c r="J7">
        <v>1562</v>
      </c>
      <c r="K7">
        <v>1561</v>
      </c>
      <c r="L7">
        <v>296</v>
      </c>
      <c r="M7">
        <v>257</v>
      </c>
      <c r="N7">
        <v>6186</v>
      </c>
      <c r="O7">
        <v>5210</v>
      </c>
      <c r="P7">
        <v>372</v>
      </c>
      <c r="Q7">
        <v>332</v>
      </c>
      <c r="R7">
        <v>5814</v>
      </c>
      <c r="S7">
        <v>4878</v>
      </c>
      <c r="T7">
        <v>-16.100000000000001</v>
      </c>
      <c r="U7">
        <v>4591</v>
      </c>
      <c r="V7">
        <v>6257</v>
      </c>
      <c r="W7">
        <v>5622</v>
      </c>
      <c r="X7">
        <v>6481</v>
      </c>
      <c r="Y7">
        <v>-1031</v>
      </c>
      <c r="Z7">
        <v>-224</v>
      </c>
      <c r="AA7">
        <v>4783</v>
      </c>
      <c r="AB7">
        <v>4654</v>
      </c>
    </row>
    <row r="8" spans="1:30" x14ac:dyDescent="0.35">
      <c r="B8" t="s">
        <v>131</v>
      </c>
      <c r="C8" t="s">
        <v>132</v>
      </c>
      <c r="D8">
        <v>2161</v>
      </c>
      <c r="E8">
        <v>1979</v>
      </c>
      <c r="F8">
        <v>2066</v>
      </c>
      <c r="G8">
        <v>1684</v>
      </c>
      <c r="H8">
        <v>4227</v>
      </c>
      <c r="I8">
        <v>3663</v>
      </c>
      <c r="J8">
        <v>2129</v>
      </c>
      <c r="K8">
        <v>2057</v>
      </c>
      <c r="L8">
        <v>307</v>
      </c>
      <c r="M8">
        <v>310</v>
      </c>
      <c r="N8">
        <v>6663</v>
      </c>
      <c r="O8">
        <v>6030</v>
      </c>
      <c r="P8">
        <v>361</v>
      </c>
      <c r="Q8">
        <v>376</v>
      </c>
      <c r="R8">
        <v>6302</v>
      </c>
      <c r="S8">
        <v>5654</v>
      </c>
      <c r="T8">
        <v>-10.3</v>
      </c>
      <c r="U8">
        <v>5337</v>
      </c>
      <c r="V8">
        <v>6350</v>
      </c>
      <c r="W8">
        <v>6872</v>
      </c>
      <c r="X8">
        <v>7361</v>
      </c>
      <c r="Y8">
        <v>-1535</v>
      </c>
      <c r="Z8">
        <v>-1011</v>
      </c>
      <c r="AA8">
        <v>4767</v>
      </c>
      <c r="AB8">
        <v>4643</v>
      </c>
    </row>
    <row r="9" spans="1:30" x14ac:dyDescent="0.35">
      <c r="B9" t="s">
        <v>133</v>
      </c>
      <c r="C9" t="s">
        <v>134</v>
      </c>
      <c r="D9">
        <v>2052</v>
      </c>
      <c r="E9">
        <v>1858</v>
      </c>
      <c r="F9">
        <v>1933</v>
      </c>
      <c r="G9">
        <v>1660</v>
      </c>
      <c r="H9">
        <v>3985</v>
      </c>
      <c r="I9">
        <v>3518</v>
      </c>
      <c r="J9">
        <v>1246</v>
      </c>
      <c r="K9">
        <v>1151</v>
      </c>
      <c r="L9">
        <v>303</v>
      </c>
      <c r="M9">
        <v>285</v>
      </c>
      <c r="N9">
        <v>5534</v>
      </c>
      <c r="O9">
        <v>4954</v>
      </c>
      <c r="P9">
        <v>296</v>
      </c>
      <c r="Q9">
        <v>315</v>
      </c>
      <c r="R9">
        <v>5238</v>
      </c>
      <c r="S9">
        <v>4639</v>
      </c>
      <c r="T9">
        <v>-11.4</v>
      </c>
      <c r="U9">
        <v>4889</v>
      </c>
      <c r="V9">
        <v>6581</v>
      </c>
      <c r="W9">
        <v>5352</v>
      </c>
      <c r="X9">
        <v>6498</v>
      </c>
      <c r="Y9">
        <v>-463</v>
      </c>
      <c r="Z9">
        <v>83</v>
      </c>
      <c r="AA9">
        <v>4775</v>
      </c>
      <c r="AB9">
        <v>4722</v>
      </c>
    </row>
    <row r="10" spans="1:30" x14ac:dyDescent="0.35">
      <c r="B10" t="s">
        <v>135</v>
      </c>
      <c r="C10" t="s">
        <v>136</v>
      </c>
      <c r="D10">
        <v>1460</v>
      </c>
      <c r="E10">
        <v>1538</v>
      </c>
      <c r="F10">
        <v>1756</v>
      </c>
      <c r="G10">
        <v>2001</v>
      </c>
      <c r="H10">
        <v>3216</v>
      </c>
      <c r="I10">
        <v>3539</v>
      </c>
      <c r="J10">
        <v>1494</v>
      </c>
      <c r="K10">
        <v>1835</v>
      </c>
      <c r="L10">
        <v>270</v>
      </c>
      <c r="M10">
        <v>269</v>
      </c>
      <c r="N10">
        <v>4980</v>
      </c>
      <c r="O10">
        <v>5643</v>
      </c>
      <c r="P10">
        <v>163</v>
      </c>
      <c r="Q10">
        <v>195</v>
      </c>
      <c r="R10">
        <v>4817</v>
      </c>
      <c r="S10">
        <v>5448</v>
      </c>
      <c r="T10">
        <v>13.1</v>
      </c>
      <c r="U10">
        <v>5580</v>
      </c>
      <c r="V10">
        <v>6551</v>
      </c>
      <c r="W10">
        <v>5494</v>
      </c>
      <c r="X10">
        <v>7194</v>
      </c>
      <c r="Y10">
        <v>86</v>
      </c>
      <c r="Z10">
        <v>-643</v>
      </c>
      <c r="AA10">
        <v>4903</v>
      </c>
      <c r="AB10">
        <v>4805</v>
      </c>
    </row>
    <row r="11" spans="1:30" x14ac:dyDescent="0.35">
      <c r="B11" t="s">
        <v>137</v>
      </c>
      <c r="C11" t="s">
        <v>138</v>
      </c>
      <c r="D11">
        <v>1067</v>
      </c>
      <c r="E11">
        <v>1202</v>
      </c>
      <c r="F11">
        <v>1738</v>
      </c>
      <c r="G11">
        <v>1570</v>
      </c>
      <c r="H11">
        <v>2805</v>
      </c>
      <c r="I11">
        <v>2772</v>
      </c>
      <c r="J11">
        <v>2428</v>
      </c>
      <c r="K11">
        <v>2397</v>
      </c>
      <c r="L11">
        <v>300</v>
      </c>
      <c r="M11">
        <v>286</v>
      </c>
      <c r="N11">
        <v>5533</v>
      </c>
      <c r="O11">
        <v>5455</v>
      </c>
      <c r="P11">
        <v>169</v>
      </c>
      <c r="Q11">
        <v>122</v>
      </c>
      <c r="R11">
        <v>5364</v>
      </c>
      <c r="S11">
        <v>5333</v>
      </c>
      <c r="T11">
        <v>-0.6</v>
      </c>
      <c r="U11">
        <v>5939</v>
      </c>
      <c r="V11">
        <v>7344</v>
      </c>
      <c r="W11">
        <v>5904</v>
      </c>
      <c r="X11">
        <v>7451</v>
      </c>
      <c r="Y11">
        <v>35</v>
      </c>
      <c r="Z11">
        <v>-107</v>
      </c>
      <c r="AA11">
        <v>5399</v>
      </c>
      <c r="AB11">
        <v>5226</v>
      </c>
    </row>
    <row r="12" spans="1:30" x14ac:dyDescent="0.35">
      <c r="B12" t="s">
        <v>139</v>
      </c>
      <c r="C12" t="s">
        <v>140</v>
      </c>
      <c r="D12">
        <v>1041</v>
      </c>
      <c r="E12">
        <v>766</v>
      </c>
      <c r="F12">
        <v>1653</v>
      </c>
      <c r="G12">
        <v>1769</v>
      </c>
      <c r="H12">
        <v>2694</v>
      </c>
      <c r="I12">
        <v>2535</v>
      </c>
      <c r="J12">
        <v>2350</v>
      </c>
      <c r="K12">
        <v>2361</v>
      </c>
      <c r="L12">
        <v>292</v>
      </c>
      <c r="M12">
        <v>300</v>
      </c>
      <c r="N12">
        <v>5336</v>
      </c>
      <c r="O12">
        <v>5196</v>
      </c>
      <c r="P12">
        <v>183</v>
      </c>
      <c r="Q12">
        <v>120</v>
      </c>
      <c r="R12">
        <v>5153</v>
      </c>
      <c r="S12">
        <v>5076</v>
      </c>
      <c r="T12">
        <v>-1.5</v>
      </c>
      <c r="U12">
        <v>6096</v>
      </c>
      <c r="V12">
        <v>7419</v>
      </c>
      <c r="W12">
        <v>5566</v>
      </c>
      <c r="X12">
        <v>6875</v>
      </c>
      <c r="Y12">
        <v>530</v>
      </c>
      <c r="Z12">
        <v>544</v>
      </c>
      <c r="AA12">
        <v>5683</v>
      </c>
      <c r="AB12">
        <v>5620</v>
      </c>
    </row>
    <row r="13" spans="1:30" x14ac:dyDescent="0.35">
      <c r="B13" t="s">
        <v>141</v>
      </c>
      <c r="C13" t="s">
        <v>142</v>
      </c>
      <c r="D13">
        <v>1045</v>
      </c>
      <c r="E13">
        <v>950</v>
      </c>
      <c r="F13">
        <v>2124</v>
      </c>
      <c r="G13">
        <v>1577</v>
      </c>
      <c r="H13">
        <v>3169</v>
      </c>
      <c r="I13">
        <v>2527</v>
      </c>
      <c r="J13">
        <v>2445</v>
      </c>
      <c r="K13">
        <v>2442</v>
      </c>
      <c r="L13">
        <v>290</v>
      </c>
      <c r="M13">
        <v>311</v>
      </c>
      <c r="N13">
        <v>5904</v>
      </c>
      <c r="O13">
        <v>5280</v>
      </c>
      <c r="P13">
        <v>146</v>
      </c>
      <c r="Q13">
        <v>169</v>
      </c>
      <c r="R13">
        <v>5758</v>
      </c>
      <c r="S13">
        <v>5111</v>
      </c>
      <c r="T13">
        <v>-11.2</v>
      </c>
      <c r="U13">
        <v>6803</v>
      </c>
      <c r="V13">
        <v>7784</v>
      </c>
      <c r="W13">
        <v>6265</v>
      </c>
      <c r="X13">
        <v>6964</v>
      </c>
      <c r="Y13">
        <v>538</v>
      </c>
      <c r="Z13">
        <v>820</v>
      </c>
      <c r="AA13">
        <v>6296</v>
      </c>
      <c r="AB13">
        <v>5931</v>
      </c>
    </row>
    <row r="14" spans="1:30" x14ac:dyDescent="0.35">
      <c r="B14">
        <v>1</v>
      </c>
      <c r="C14" t="s">
        <v>234</v>
      </c>
      <c r="D14" t="s">
        <v>235</v>
      </c>
      <c r="E14" t="s">
        <v>164</v>
      </c>
      <c r="F14">
        <v>2339</v>
      </c>
      <c r="G14">
        <v>2218</v>
      </c>
      <c r="H14">
        <v>5187</v>
      </c>
      <c r="I14">
        <v>4694</v>
      </c>
      <c r="J14">
        <v>7526</v>
      </c>
      <c r="K14">
        <v>6912</v>
      </c>
      <c r="L14">
        <v>7022</v>
      </c>
      <c r="M14">
        <v>7038</v>
      </c>
      <c r="N14">
        <v>937</v>
      </c>
      <c r="O14">
        <v>953</v>
      </c>
      <c r="P14">
        <v>15485</v>
      </c>
      <c r="Q14">
        <v>14903</v>
      </c>
      <c r="R14">
        <v>394</v>
      </c>
      <c r="S14">
        <v>410</v>
      </c>
      <c r="T14">
        <v>15091</v>
      </c>
      <c r="U14">
        <v>14493</v>
      </c>
      <c r="V14">
        <v>-4</v>
      </c>
      <c r="W14">
        <v>17265</v>
      </c>
      <c r="X14">
        <v>21615</v>
      </c>
      <c r="Y14">
        <v>14623</v>
      </c>
      <c r="Z14">
        <v>18476</v>
      </c>
      <c r="AA14">
        <v>2642</v>
      </c>
      <c r="AB14">
        <v>3139</v>
      </c>
      <c r="AC14">
        <v>17733</v>
      </c>
      <c r="AD14">
        <v>17632</v>
      </c>
    </row>
    <row r="15" spans="1:30" x14ac:dyDescent="0.35">
      <c r="B15">
        <v>2</v>
      </c>
      <c r="C15" t="s">
        <v>234</v>
      </c>
      <c r="D15" t="s">
        <v>162</v>
      </c>
      <c r="E15" t="s">
        <v>164</v>
      </c>
      <c r="F15">
        <v>4865</v>
      </c>
      <c r="G15">
        <v>4222</v>
      </c>
      <c r="H15">
        <v>4963</v>
      </c>
      <c r="I15">
        <v>4107</v>
      </c>
      <c r="J15">
        <v>9828</v>
      </c>
      <c r="K15">
        <v>8329</v>
      </c>
      <c r="L15">
        <v>6091</v>
      </c>
      <c r="M15">
        <v>6279</v>
      </c>
      <c r="N15">
        <v>898</v>
      </c>
      <c r="O15">
        <v>812</v>
      </c>
      <c r="P15">
        <v>16817</v>
      </c>
      <c r="Q15">
        <v>15420</v>
      </c>
      <c r="R15">
        <v>782</v>
      </c>
      <c r="S15">
        <v>759</v>
      </c>
      <c r="T15">
        <v>16035</v>
      </c>
      <c r="U15">
        <v>14661</v>
      </c>
      <c r="V15">
        <v>-8.6</v>
      </c>
      <c r="W15">
        <v>14925</v>
      </c>
      <c r="X15">
        <v>19654</v>
      </c>
      <c r="Y15">
        <v>16238</v>
      </c>
      <c r="Z15">
        <v>19892</v>
      </c>
      <c r="AA15">
        <v>-1313</v>
      </c>
      <c r="AB15">
        <v>-238</v>
      </c>
      <c r="AC15">
        <v>14722</v>
      </c>
      <c r="AD15">
        <v>14423</v>
      </c>
    </row>
    <row r="16" spans="1:30" x14ac:dyDescent="0.35">
      <c r="B16">
        <v>3</v>
      </c>
      <c r="C16" t="s">
        <v>234</v>
      </c>
      <c r="D16" t="s">
        <v>163</v>
      </c>
      <c r="E16" t="s">
        <v>164</v>
      </c>
      <c r="F16">
        <v>5673</v>
      </c>
      <c r="G16">
        <v>5375</v>
      </c>
      <c r="H16">
        <v>5755</v>
      </c>
      <c r="I16">
        <v>5345</v>
      </c>
      <c r="J16">
        <v>11428</v>
      </c>
      <c r="K16">
        <v>10720</v>
      </c>
      <c r="L16">
        <v>4869</v>
      </c>
      <c r="M16">
        <v>5043</v>
      </c>
      <c r="N16">
        <v>880</v>
      </c>
      <c r="O16">
        <v>864</v>
      </c>
      <c r="P16">
        <v>17177</v>
      </c>
      <c r="Q16">
        <v>16627</v>
      </c>
      <c r="R16">
        <v>820</v>
      </c>
      <c r="S16">
        <v>886</v>
      </c>
      <c r="T16">
        <v>16357</v>
      </c>
      <c r="U16">
        <v>15741</v>
      </c>
      <c r="V16">
        <v>-3.8</v>
      </c>
      <c r="W16">
        <v>15806</v>
      </c>
      <c r="X16">
        <v>19482</v>
      </c>
      <c r="Y16">
        <v>17718</v>
      </c>
      <c r="Z16">
        <v>21053</v>
      </c>
      <c r="AA16">
        <v>-1912</v>
      </c>
      <c r="AB16">
        <v>-1571</v>
      </c>
      <c r="AC16">
        <v>14445</v>
      </c>
      <c r="AD16">
        <v>14170</v>
      </c>
    </row>
    <row r="17" spans="1:30" x14ac:dyDescent="0.35">
      <c r="B17">
        <v>4</v>
      </c>
      <c r="C17" t="s">
        <v>234</v>
      </c>
      <c r="D17" t="s">
        <v>165</v>
      </c>
      <c r="E17" t="s">
        <v>164</v>
      </c>
      <c r="F17">
        <v>3153</v>
      </c>
      <c r="G17">
        <v>2918</v>
      </c>
      <c r="H17">
        <v>5515</v>
      </c>
      <c r="I17">
        <v>4916</v>
      </c>
      <c r="J17">
        <v>8668</v>
      </c>
      <c r="K17">
        <v>7834</v>
      </c>
      <c r="L17">
        <v>7223</v>
      </c>
      <c r="M17">
        <v>7200</v>
      </c>
      <c r="N17">
        <v>882</v>
      </c>
      <c r="O17">
        <v>897</v>
      </c>
      <c r="P17">
        <v>16773</v>
      </c>
      <c r="Q17">
        <v>15931</v>
      </c>
      <c r="R17">
        <v>498</v>
      </c>
      <c r="S17">
        <v>411</v>
      </c>
      <c r="T17">
        <v>16275</v>
      </c>
      <c r="U17">
        <v>15520</v>
      </c>
      <c r="V17">
        <v>-4.5999999999999996</v>
      </c>
      <c r="W17">
        <v>18838</v>
      </c>
      <c r="X17">
        <v>22547</v>
      </c>
      <c r="Y17">
        <v>17735</v>
      </c>
      <c r="Z17">
        <v>21290</v>
      </c>
      <c r="AA17">
        <v>1103</v>
      </c>
      <c r="AB17">
        <v>1257</v>
      </c>
      <c r="AC17">
        <v>17378</v>
      </c>
      <c r="AD17">
        <v>16777</v>
      </c>
    </row>
    <row r="31" spans="1:30" x14ac:dyDescent="0.35">
      <c r="A31">
        <v>2010</v>
      </c>
      <c r="B31">
        <v>2011</v>
      </c>
      <c r="C31">
        <v>2010</v>
      </c>
      <c r="D31">
        <v>2011</v>
      </c>
      <c r="E31">
        <v>2010</v>
      </c>
      <c r="F31">
        <v>2011</v>
      </c>
      <c r="G31">
        <v>2010</v>
      </c>
      <c r="H31">
        <v>2011</v>
      </c>
      <c r="I31">
        <v>2010</v>
      </c>
      <c r="J31">
        <v>2011</v>
      </c>
      <c r="K31">
        <v>2010</v>
      </c>
      <c r="L31">
        <v>2011</v>
      </c>
      <c r="M31">
        <v>2010</v>
      </c>
      <c r="N31">
        <v>2011</v>
      </c>
    </row>
    <row r="32" spans="1:30" x14ac:dyDescent="0.35">
      <c r="B32" t="s">
        <v>120</v>
      </c>
      <c r="C32" t="s">
        <v>121</v>
      </c>
      <c r="D32">
        <v>6244</v>
      </c>
      <c r="E32">
        <v>6213</v>
      </c>
      <c r="F32">
        <v>-0.5</v>
      </c>
      <c r="G32">
        <v>394</v>
      </c>
      <c r="H32">
        <v>392</v>
      </c>
      <c r="I32">
        <v>5850</v>
      </c>
      <c r="J32">
        <v>5821</v>
      </c>
      <c r="K32">
        <v>-0.5</v>
      </c>
      <c r="L32">
        <v>3962</v>
      </c>
      <c r="M32">
        <v>3436</v>
      </c>
      <c r="N32">
        <v>-1651</v>
      </c>
      <c r="O32">
        <v>-1288</v>
      </c>
      <c r="P32">
        <v>45.2</v>
      </c>
      <c r="Q32">
        <v>39.200000000000003</v>
      </c>
      <c r="R32">
        <v>8765</v>
      </c>
      <c r="S32">
        <v>8775</v>
      </c>
    </row>
    <row r="33" spans="2:19" x14ac:dyDescent="0.35">
      <c r="B33" t="s">
        <v>122</v>
      </c>
      <c r="C33" t="s">
        <v>123</v>
      </c>
      <c r="D33">
        <v>5624</v>
      </c>
      <c r="E33">
        <v>5607</v>
      </c>
      <c r="F33">
        <v>-0.3</v>
      </c>
      <c r="G33">
        <v>395</v>
      </c>
      <c r="H33">
        <v>394</v>
      </c>
      <c r="I33">
        <v>5229</v>
      </c>
      <c r="J33">
        <v>5213</v>
      </c>
      <c r="K33">
        <v>-0.3</v>
      </c>
      <c r="L33">
        <v>2450</v>
      </c>
      <c r="M33">
        <v>2129</v>
      </c>
      <c r="N33">
        <v>-1512</v>
      </c>
      <c r="O33">
        <v>-1307</v>
      </c>
      <c r="P33">
        <v>28</v>
      </c>
      <c r="Q33">
        <v>24.2</v>
      </c>
      <c r="R33">
        <v>8765</v>
      </c>
      <c r="S33">
        <v>8780</v>
      </c>
    </row>
    <row r="34" spans="2:19" x14ac:dyDescent="0.35">
      <c r="B34" t="s">
        <v>124</v>
      </c>
      <c r="C34" t="s">
        <v>125</v>
      </c>
      <c r="D34">
        <v>5865</v>
      </c>
      <c r="E34">
        <v>5812</v>
      </c>
      <c r="F34">
        <v>-0.9</v>
      </c>
      <c r="G34">
        <v>403</v>
      </c>
      <c r="H34">
        <v>399</v>
      </c>
      <c r="I34">
        <v>5462</v>
      </c>
      <c r="J34">
        <v>5413</v>
      </c>
      <c r="K34">
        <v>-0.9</v>
      </c>
      <c r="L34">
        <v>1444</v>
      </c>
      <c r="M34">
        <v>1306</v>
      </c>
      <c r="N34">
        <v>-1006</v>
      </c>
      <c r="O34">
        <v>-823</v>
      </c>
      <c r="P34">
        <v>16.5</v>
      </c>
      <c r="Q34">
        <v>14.9</v>
      </c>
      <c r="R34">
        <v>8765</v>
      </c>
      <c r="S34">
        <v>8780</v>
      </c>
    </row>
    <row r="35" spans="2:19" x14ac:dyDescent="0.35">
      <c r="B35" t="s">
        <v>126</v>
      </c>
      <c r="C35" t="s">
        <v>127</v>
      </c>
      <c r="D35">
        <v>4994</v>
      </c>
      <c r="E35">
        <v>4829</v>
      </c>
      <c r="F35">
        <v>-3.3</v>
      </c>
      <c r="G35">
        <v>379</v>
      </c>
      <c r="H35">
        <v>366</v>
      </c>
      <c r="I35">
        <v>4615</v>
      </c>
      <c r="J35">
        <v>4463</v>
      </c>
      <c r="K35">
        <v>-3.3</v>
      </c>
      <c r="L35">
        <v>1252</v>
      </c>
      <c r="M35">
        <v>1190</v>
      </c>
      <c r="N35">
        <v>-192</v>
      </c>
      <c r="O35">
        <v>-116</v>
      </c>
      <c r="P35">
        <v>14.3</v>
      </c>
      <c r="Q35">
        <v>13.6</v>
      </c>
      <c r="R35">
        <v>8765</v>
      </c>
      <c r="S35">
        <v>8780</v>
      </c>
    </row>
    <row r="36" spans="2:19" x14ac:dyDescent="0.35">
      <c r="B36" t="s">
        <v>128</v>
      </c>
      <c r="C36" t="s">
        <v>128</v>
      </c>
      <c r="D36">
        <v>4945</v>
      </c>
      <c r="E36">
        <v>4940</v>
      </c>
      <c r="F36">
        <v>-0.1</v>
      </c>
      <c r="G36">
        <v>353</v>
      </c>
      <c r="H36">
        <v>353</v>
      </c>
      <c r="I36">
        <v>4592</v>
      </c>
      <c r="J36">
        <v>4587</v>
      </c>
      <c r="K36">
        <v>-0.1</v>
      </c>
      <c r="L36">
        <v>2067</v>
      </c>
      <c r="M36">
        <v>2061</v>
      </c>
      <c r="N36">
        <v>815</v>
      </c>
      <c r="O36">
        <v>871</v>
      </c>
      <c r="P36">
        <v>23.6</v>
      </c>
      <c r="Q36">
        <v>23.5</v>
      </c>
      <c r="R36">
        <v>8765</v>
      </c>
      <c r="S36">
        <v>8780</v>
      </c>
    </row>
    <row r="37" spans="2:19" x14ac:dyDescent="0.35">
      <c r="B37" t="s">
        <v>129</v>
      </c>
      <c r="C37" t="s">
        <v>130</v>
      </c>
      <c r="D37">
        <v>4783</v>
      </c>
      <c r="E37">
        <v>4654</v>
      </c>
      <c r="F37">
        <v>-2.7</v>
      </c>
      <c r="G37">
        <v>320</v>
      </c>
      <c r="H37">
        <v>312</v>
      </c>
      <c r="I37">
        <v>4463</v>
      </c>
      <c r="J37">
        <v>4342</v>
      </c>
      <c r="K37">
        <v>-2.7</v>
      </c>
      <c r="L37">
        <v>4524</v>
      </c>
      <c r="M37">
        <v>3900</v>
      </c>
      <c r="N37">
        <v>2457</v>
      </c>
      <c r="O37">
        <v>1839</v>
      </c>
      <c r="P37">
        <v>51.6</v>
      </c>
      <c r="Q37">
        <v>44.4</v>
      </c>
      <c r="R37">
        <v>8765</v>
      </c>
      <c r="S37">
        <v>8780</v>
      </c>
    </row>
    <row r="38" spans="2:19" x14ac:dyDescent="0.35">
      <c r="B38" t="s">
        <v>131</v>
      </c>
      <c r="C38" t="s">
        <v>132</v>
      </c>
      <c r="D38">
        <v>4767</v>
      </c>
      <c r="E38">
        <v>4643</v>
      </c>
      <c r="F38">
        <v>-2.6</v>
      </c>
      <c r="G38">
        <v>358</v>
      </c>
      <c r="H38">
        <v>349</v>
      </c>
      <c r="I38">
        <v>4409</v>
      </c>
      <c r="J38">
        <v>4294</v>
      </c>
      <c r="K38">
        <v>-2.6</v>
      </c>
      <c r="L38">
        <v>6594</v>
      </c>
      <c r="M38">
        <v>5692</v>
      </c>
      <c r="N38">
        <v>2070</v>
      </c>
      <c r="O38">
        <v>1792</v>
      </c>
      <c r="P38">
        <v>75.2</v>
      </c>
      <c r="Q38">
        <v>64.8</v>
      </c>
      <c r="R38">
        <v>8765</v>
      </c>
      <c r="S38">
        <v>8780</v>
      </c>
    </row>
    <row r="39" spans="2:19" x14ac:dyDescent="0.35">
      <c r="B39" t="s">
        <v>133</v>
      </c>
      <c r="C39" t="s">
        <v>134</v>
      </c>
      <c r="D39">
        <v>4775</v>
      </c>
      <c r="E39">
        <v>4722</v>
      </c>
      <c r="F39">
        <v>-1.1000000000000001</v>
      </c>
      <c r="G39">
        <v>352</v>
      </c>
      <c r="H39">
        <v>348</v>
      </c>
      <c r="I39">
        <v>4423</v>
      </c>
      <c r="J39">
        <v>4374</v>
      </c>
      <c r="K39">
        <v>-1.1000000000000001</v>
      </c>
      <c r="L39">
        <v>7823</v>
      </c>
      <c r="M39">
        <v>7034</v>
      </c>
      <c r="N39">
        <v>1229</v>
      </c>
      <c r="O39">
        <v>1342</v>
      </c>
      <c r="P39">
        <v>89.3</v>
      </c>
      <c r="Q39">
        <v>80.099999999999994</v>
      </c>
      <c r="R39">
        <v>8765</v>
      </c>
      <c r="S39">
        <v>8780</v>
      </c>
    </row>
    <row r="40" spans="2:19" x14ac:dyDescent="0.35">
      <c r="B40" t="s">
        <v>135</v>
      </c>
      <c r="C40" t="s">
        <v>136</v>
      </c>
      <c r="D40">
        <v>4903</v>
      </c>
      <c r="E40">
        <v>4805</v>
      </c>
      <c r="F40">
        <v>-2</v>
      </c>
      <c r="G40">
        <v>342</v>
      </c>
      <c r="H40">
        <v>335</v>
      </c>
      <c r="I40">
        <v>4561</v>
      </c>
      <c r="J40">
        <v>4470</v>
      </c>
      <c r="K40">
        <v>-2</v>
      </c>
      <c r="L40">
        <v>7721</v>
      </c>
      <c r="M40">
        <v>7264</v>
      </c>
      <c r="N40">
        <v>-102</v>
      </c>
      <c r="O40">
        <v>230</v>
      </c>
      <c r="P40">
        <v>88.1</v>
      </c>
      <c r="Q40">
        <v>82.7</v>
      </c>
      <c r="R40">
        <v>8765</v>
      </c>
      <c r="S40">
        <v>8780</v>
      </c>
    </row>
    <row r="41" spans="2:19" x14ac:dyDescent="0.35">
      <c r="B41" t="s">
        <v>137</v>
      </c>
      <c r="C41" t="s">
        <v>138</v>
      </c>
      <c r="D41">
        <v>5399</v>
      </c>
      <c r="E41">
        <v>5226</v>
      </c>
      <c r="F41">
        <v>-3.2</v>
      </c>
      <c r="G41">
        <v>392</v>
      </c>
      <c r="H41">
        <v>379</v>
      </c>
      <c r="I41">
        <v>5007</v>
      </c>
      <c r="J41">
        <v>4847</v>
      </c>
      <c r="K41">
        <v>-3.2</v>
      </c>
      <c r="L41">
        <v>7010</v>
      </c>
      <c r="M41">
        <v>6858</v>
      </c>
      <c r="N41">
        <v>-711</v>
      </c>
      <c r="O41">
        <v>-406</v>
      </c>
      <c r="P41">
        <v>80</v>
      </c>
      <c r="Q41">
        <v>78.099999999999994</v>
      </c>
      <c r="R41">
        <v>8765</v>
      </c>
      <c r="S41">
        <v>8780</v>
      </c>
    </row>
    <row r="42" spans="2:19" x14ac:dyDescent="0.35">
      <c r="B42" t="s">
        <v>139</v>
      </c>
      <c r="C42" t="s">
        <v>140</v>
      </c>
      <c r="D42">
        <v>5683</v>
      </c>
      <c r="E42">
        <v>5620</v>
      </c>
      <c r="F42">
        <v>-1.1000000000000001</v>
      </c>
      <c r="G42">
        <v>383</v>
      </c>
      <c r="H42">
        <v>378</v>
      </c>
      <c r="I42">
        <v>5300</v>
      </c>
      <c r="J42">
        <v>5242</v>
      </c>
      <c r="K42">
        <v>-1.1000000000000001</v>
      </c>
      <c r="L42">
        <v>6247</v>
      </c>
      <c r="M42">
        <v>5840</v>
      </c>
      <c r="N42">
        <v>-763</v>
      </c>
      <c r="O42">
        <v>-1018</v>
      </c>
      <c r="P42">
        <v>71.3</v>
      </c>
      <c r="Q42">
        <v>66.5</v>
      </c>
      <c r="R42">
        <v>8765</v>
      </c>
      <c r="S42">
        <v>8780</v>
      </c>
    </row>
    <row r="43" spans="2:19" x14ac:dyDescent="0.35">
      <c r="B43" t="s">
        <v>141</v>
      </c>
      <c r="C43" t="s">
        <v>142</v>
      </c>
      <c r="D43">
        <v>6296</v>
      </c>
      <c r="E43">
        <v>5931</v>
      </c>
      <c r="F43">
        <v>-5.8</v>
      </c>
      <c r="G43">
        <v>422</v>
      </c>
      <c r="H43">
        <v>398</v>
      </c>
      <c r="I43">
        <v>5874</v>
      </c>
      <c r="J43">
        <v>5533</v>
      </c>
      <c r="K43">
        <v>-5.8</v>
      </c>
      <c r="L43">
        <v>4724</v>
      </c>
      <c r="M43">
        <v>4842</v>
      </c>
      <c r="N43">
        <v>-1523</v>
      </c>
      <c r="O43">
        <v>-998</v>
      </c>
      <c r="P43">
        <v>53.9</v>
      </c>
      <c r="Q43">
        <v>55.1</v>
      </c>
      <c r="R43">
        <v>8765</v>
      </c>
      <c r="S43">
        <v>8780</v>
      </c>
    </row>
    <row r="44" spans="2:19" x14ac:dyDescent="0.35">
      <c r="B44">
        <v>1</v>
      </c>
      <c r="C44" t="s">
        <v>234</v>
      </c>
      <c r="D44" t="s">
        <v>235</v>
      </c>
      <c r="E44" t="s">
        <v>164</v>
      </c>
      <c r="F44">
        <v>17733</v>
      </c>
      <c r="G44">
        <v>17632</v>
      </c>
      <c r="H44">
        <v>-0.6</v>
      </c>
      <c r="I44">
        <v>1192</v>
      </c>
      <c r="J44">
        <v>1185</v>
      </c>
      <c r="K44">
        <v>16541</v>
      </c>
      <c r="L44">
        <v>16447</v>
      </c>
      <c r="M44">
        <v>-0.6</v>
      </c>
    </row>
    <row r="45" spans="2:19" x14ac:dyDescent="0.35">
      <c r="B45">
        <v>2</v>
      </c>
      <c r="C45" t="s">
        <v>234</v>
      </c>
      <c r="D45" t="s">
        <v>162</v>
      </c>
      <c r="E45" t="s">
        <v>164</v>
      </c>
      <c r="F45">
        <v>14722</v>
      </c>
      <c r="G45">
        <v>14423</v>
      </c>
      <c r="H45">
        <v>-2</v>
      </c>
      <c r="I45">
        <v>1052</v>
      </c>
      <c r="J45">
        <v>1031</v>
      </c>
      <c r="K45">
        <v>13670</v>
      </c>
      <c r="L45">
        <v>13392</v>
      </c>
      <c r="M45">
        <v>-2</v>
      </c>
    </row>
    <row r="46" spans="2:19" x14ac:dyDescent="0.35">
      <c r="B46">
        <v>3</v>
      </c>
      <c r="C46" t="s">
        <v>234</v>
      </c>
      <c r="D46" t="s">
        <v>163</v>
      </c>
      <c r="E46" t="s">
        <v>164</v>
      </c>
      <c r="F46">
        <v>14445</v>
      </c>
      <c r="G46">
        <v>14170</v>
      </c>
      <c r="H46">
        <v>-1.9</v>
      </c>
      <c r="I46">
        <v>1052</v>
      </c>
      <c r="J46">
        <v>1032</v>
      </c>
      <c r="K46">
        <v>13393</v>
      </c>
      <c r="L46">
        <v>13138</v>
      </c>
      <c r="M46">
        <v>-1.9</v>
      </c>
    </row>
    <row r="47" spans="2:19" x14ac:dyDescent="0.35">
      <c r="B47">
        <v>4</v>
      </c>
      <c r="C47" t="s">
        <v>234</v>
      </c>
      <c r="D47" t="s">
        <v>165</v>
      </c>
      <c r="E47" t="s">
        <v>164</v>
      </c>
      <c r="F47">
        <v>17378</v>
      </c>
      <c r="G47">
        <v>16777</v>
      </c>
      <c r="H47">
        <v>-3.5</v>
      </c>
      <c r="I47">
        <v>1197</v>
      </c>
      <c r="J47">
        <v>1155</v>
      </c>
      <c r="K47">
        <v>16181</v>
      </c>
      <c r="L47">
        <v>15622</v>
      </c>
      <c r="M47">
        <v>-3.5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Monthly Production Values</vt:lpstr>
      <vt:lpstr>BFE Mittwochswerte 2016</vt:lpstr>
      <vt:lpstr>Quarterly Produktions</vt:lpstr>
      <vt:lpstr>Aufbereitet</vt:lpstr>
      <vt:lpstr>input_from_notepad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Teske, Sinan Levent</dc:creator>
  <cp:lastModifiedBy>Teske, Sinan Levent</cp:lastModifiedBy>
  <dcterms:created xsi:type="dcterms:W3CDTF">2017-09-11T12:44:28Z</dcterms:created>
  <dcterms:modified xsi:type="dcterms:W3CDTF">2017-09-17T14:23:09Z</dcterms:modified>
</cp:coreProperties>
</file>