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253F5B09-C309-4BB5-8B47-FDE09AD0A78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Вакуленко_6_вар" sheetId="1" r:id="rId1"/>
    <sheet name="Вакуленко_6_вар_Excel" sheetId="2" r:id="rId2"/>
  </sheets>
  <definedNames>
    <definedName name="solver_adj" localSheetId="1" hidden="1">Вакуленко_6_вар_Excel!$B$17:$D$20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Вакуленко_6_вар_Excel!$B$17:$D$20</definedName>
    <definedName name="solver_lhs2" localSheetId="1" hidden="1">Вакуленко_6_вар_Excel!$B$17:$D$20</definedName>
    <definedName name="solver_lhs3" localSheetId="1" hidden="1">Вакуленко_6_вар_Excel!$B$21:$D$21</definedName>
    <definedName name="solver_lhs4" localSheetId="1" hidden="1">Вакуленко_6_вар_Excel!$E$21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Вакуленко_6_вар_Excel!$B$23</definedName>
    <definedName name="solver_pre" localSheetId="1" hidden="1">0.000001</definedName>
    <definedName name="solver_rbv" localSheetId="1" hidden="1">2</definedName>
    <definedName name="solver_rel1" localSheetId="1" hidden="1">4</definedName>
    <definedName name="solver_rel2" localSheetId="1" hidden="1">3</definedName>
    <definedName name="solver_rel3" localSheetId="1" hidden="1">1</definedName>
    <definedName name="solver_rel4" localSheetId="1" hidden="1">2</definedName>
    <definedName name="solver_rhs1" localSheetId="1" hidden="1">"целое"</definedName>
    <definedName name="solver_rhs2" localSheetId="1" hidden="1">0</definedName>
    <definedName name="solver_rhs3" localSheetId="1" hidden="1">Вакуленко_6_вар_Excel!$B$22:$D$22</definedName>
    <definedName name="solver_rhs4" localSheetId="1" hidden="1">Вакуленко_6_вар_Excel!$F$21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2" l="1"/>
  <c r="E19" i="2"/>
  <c r="E20" i="2"/>
  <c r="E17" i="2"/>
  <c r="B23" i="2"/>
  <c r="C21" i="2"/>
  <c r="D21" i="2"/>
  <c r="B21" i="2"/>
  <c r="D44" i="1"/>
  <c r="D45" i="1"/>
  <c r="D46" i="1"/>
  <c r="F46" i="1" s="1"/>
  <c r="D43" i="1"/>
  <c r="E37" i="1"/>
  <c r="E36" i="1"/>
  <c r="E35" i="1"/>
  <c r="E34" i="1"/>
  <c r="F34" i="1" s="1"/>
  <c r="D36" i="1"/>
  <c r="D37" i="1"/>
  <c r="F37" i="1" s="1"/>
  <c r="D38" i="1"/>
  <c r="F38" i="1" s="1"/>
  <c r="D35" i="1"/>
  <c r="D33" i="1"/>
  <c r="F33" i="1" s="1"/>
  <c r="E32" i="1"/>
  <c r="D32" i="1"/>
  <c r="E31" i="1"/>
  <c r="D31" i="1"/>
  <c r="E30" i="1"/>
  <c r="F30" i="1" s="1"/>
  <c r="D29" i="1"/>
  <c r="F29" i="1" s="1"/>
  <c r="D28" i="1"/>
  <c r="E28" i="1"/>
  <c r="E27" i="1"/>
  <c r="F27" i="1" s="1"/>
  <c r="G27" i="1" s="1"/>
  <c r="E44" i="1" s="1"/>
  <c r="F28" i="1"/>
  <c r="F35" i="1"/>
  <c r="D26" i="1"/>
  <c r="F26" i="1" s="1"/>
  <c r="E25" i="1"/>
  <c r="F25" i="1" s="1"/>
  <c r="G25" i="1" s="1"/>
  <c r="E45" i="1" s="1"/>
  <c r="C38" i="1"/>
  <c r="C35" i="1"/>
  <c r="C36" i="1"/>
  <c r="C37" i="1"/>
  <c r="C34" i="1"/>
  <c r="C31" i="1"/>
  <c r="C32" i="1"/>
  <c r="C33" i="1"/>
  <c r="C30" i="1"/>
  <c r="C28" i="1"/>
  <c r="C29" i="1"/>
  <c r="C27" i="1"/>
  <c r="C25" i="1"/>
  <c r="C26" i="1"/>
  <c r="C19" i="1"/>
  <c r="C20" i="1"/>
  <c r="C21" i="1"/>
  <c r="C18" i="1"/>
  <c r="E21" i="2" l="1"/>
  <c r="F45" i="1"/>
  <c r="F44" i="1"/>
  <c r="F31" i="1"/>
  <c r="F36" i="1"/>
  <c r="G34" i="1" s="1"/>
  <c r="E42" i="1" s="1"/>
  <c r="F42" i="1" s="1"/>
  <c r="F32" i="1"/>
  <c r="G30" i="1"/>
  <c r="E43" i="1" s="1"/>
  <c r="F43" i="1" s="1"/>
  <c r="G42" i="1" l="1"/>
</calcChain>
</file>

<file path=xl/sharedStrings.xml><?xml version="1.0" encoding="utf-8"?>
<sst xmlns="http://schemas.openxmlformats.org/spreadsheetml/2006/main" count="51" uniqueCount="38">
  <si>
    <t>s</t>
  </si>
  <si>
    <t>i=3</t>
  </si>
  <si>
    <t>i=1</t>
  </si>
  <si>
    <t>i=2</t>
  </si>
  <si>
    <t>x3(s)</t>
  </si>
  <si>
    <t>W3(s)</t>
  </si>
  <si>
    <t>x2(s)</t>
  </si>
  <si>
    <t>Общая сумма в 4 млн. руб. распределяются между тремя предприятиями в количествах,
кратных 1 млн. руб. В результате выделения средств k - му предприятию в размере х, оно
дает доход, величина которого представлена в таблице:</t>
  </si>
  <si>
    <t>Вариант 6</t>
  </si>
  <si>
    <t>x</t>
  </si>
  <si>
    <t>П3(x)</t>
  </si>
  <si>
    <t>П2(x)</t>
  </si>
  <si>
    <t>П1(x)</t>
  </si>
  <si>
    <t>W2(s)</t>
  </si>
  <si>
    <t>x1(s)</t>
  </si>
  <si>
    <t>W1(s)</t>
  </si>
  <si>
    <t>s-x</t>
  </si>
  <si>
    <t>p2</t>
  </si>
  <si>
    <t>w3(s-x)</t>
  </si>
  <si>
    <t>p2(x)+w3(s-x)</t>
  </si>
  <si>
    <t>w2(s)</t>
  </si>
  <si>
    <t>w1(s)</t>
  </si>
  <si>
    <t>w2(s-x)</t>
  </si>
  <si>
    <t>p1(x)+w3(s-x)</t>
  </si>
  <si>
    <t>p1</t>
  </si>
  <si>
    <t>Вывод:</t>
  </si>
  <si>
    <t>Наибольшее значение выигрыша составляет 22 млн. руб.</t>
  </si>
  <si>
    <t>Шаг 3</t>
  </si>
  <si>
    <t>Шаг 2</t>
  </si>
  <si>
    <t>При этом оптимальное управление для первого предприятия составляет x1(s1)=1 (s1=4). Для второго - x2(s2)=2 (s2=s1-x1=3). Для третьего - x3(s3)=1 (s3=0)</t>
  </si>
  <si>
    <r>
      <t xml:space="preserve">Таким образом, для получения общей прибыли в размере </t>
    </r>
    <r>
      <rPr>
        <b/>
        <sz val="11"/>
        <color theme="1"/>
        <rFont val="Calibri"/>
        <family val="2"/>
        <charset val="204"/>
        <scheme val="minor"/>
      </rPr>
      <t>22</t>
    </r>
    <r>
      <rPr>
        <sz val="11"/>
        <color theme="1"/>
        <rFont val="Calibri"/>
        <family val="2"/>
        <scheme val="minor"/>
      </rPr>
      <t xml:space="preserve"> млн руб., необходимо вложить 1 млн. руб. в 1-е предприятие, 2 млн. руб. во 2-е предприятие и 1 млн. руб. в 3-е предриятие.</t>
    </r>
  </si>
  <si>
    <t>22 млн. руб. (1, 2, 1)</t>
  </si>
  <si>
    <t>p1(x)</t>
  </si>
  <si>
    <t>p2(x)</t>
  </si>
  <si>
    <t>p3(x)</t>
  </si>
  <si>
    <t>Огр.1</t>
  </si>
  <si>
    <t xml:space="preserve"> Огр. 2</t>
  </si>
  <si>
    <t>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</si>
</sst>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0" xfId="0" applyFont="1"/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opLeftCell="A35" workbookViewId="0">
      <selection activeCell="K17" sqref="K17"/>
    </sheetView>
  </sheetViews>
  <sheetFormatPr defaultRowHeight="14.4" x14ac:dyDescent="0.3"/>
  <sheetData>
    <row r="1" spans="1:8" ht="16.5" customHeight="1" x14ac:dyDescent="0.3">
      <c r="A1" s="50" t="s">
        <v>8</v>
      </c>
      <c r="B1" s="50"/>
      <c r="C1" s="50"/>
      <c r="D1" s="50"/>
      <c r="E1" s="50"/>
      <c r="F1" s="50"/>
      <c r="G1" s="6"/>
      <c r="H1" s="4"/>
    </row>
    <row r="2" spans="1:8" ht="15" customHeight="1" x14ac:dyDescent="0.3">
      <c r="A2" s="49" t="s">
        <v>7</v>
      </c>
      <c r="B2" s="49"/>
      <c r="C2" s="49"/>
      <c r="D2" s="49"/>
      <c r="E2" s="49"/>
      <c r="F2" s="49"/>
      <c r="G2" s="5"/>
      <c r="H2" s="4"/>
    </row>
    <row r="3" spans="1:8" x14ac:dyDescent="0.3">
      <c r="A3" s="49"/>
      <c r="B3" s="49"/>
      <c r="C3" s="49"/>
      <c r="D3" s="49"/>
      <c r="E3" s="49"/>
      <c r="F3" s="49"/>
      <c r="G3" s="5"/>
      <c r="H3" s="4"/>
    </row>
    <row r="4" spans="1:8" x14ac:dyDescent="0.3">
      <c r="A4" s="49"/>
      <c r="B4" s="49"/>
      <c r="C4" s="49"/>
      <c r="D4" s="49"/>
      <c r="E4" s="49"/>
      <c r="F4" s="49"/>
      <c r="G4" s="5"/>
      <c r="H4" s="4"/>
    </row>
    <row r="5" spans="1:8" x14ac:dyDescent="0.3">
      <c r="A5" s="49"/>
      <c r="B5" s="49"/>
      <c r="C5" s="49"/>
      <c r="D5" s="49"/>
      <c r="E5" s="49"/>
      <c r="F5" s="49"/>
      <c r="G5" s="5"/>
      <c r="H5" s="4"/>
    </row>
    <row r="6" spans="1:8" x14ac:dyDescent="0.3">
      <c r="A6" s="49"/>
      <c r="B6" s="49"/>
      <c r="C6" s="49"/>
      <c r="D6" s="49"/>
      <c r="E6" s="49"/>
      <c r="F6" s="49"/>
      <c r="G6" s="5"/>
      <c r="H6" s="4"/>
    </row>
    <row r="7" spans="1:8" x14ac:dyDescent="0.3">
      <c r="A7" s="49"/>
      <c r="B7" s="49"/>
      <c r="C7" s="49"/>
      <c r="D7" s="49"/>
      <c r="E7" s="49"/>
      <c r="F7" s="49"/>
      <c r="G7" s="5"/>
    </row>
    <row r="8" spans="1:8" x14ac:dyDescent="0.3">
      <c r="A8" s="5"/>
      <c r="B8" s="5"/>
      <c r="C8" s="5"/>
      <c r="D8" s="5"/>
      <c r="E8" s="5"/>
      <c r="F8" s="5"/>
      <c r="G8" s="5"/>
    </row>
    <row r="9" spans="1:8" x14ac:dyDescent="0.3">
      <c r="B9" s="11" t="s">
        <v>9</v>
      </c>
      <c r="C9" s="11" t="s">
        <v>12</v>
      </c>
      <c r="D9" s="11" t="s">
        <v>11</v>
      </c>
      <c r="E9" s="11" t="s">
        <v>10</v>
      </c>
      <c r="F9" s="7"/>
      <c r="G9" s="5"/>
    </row>
    <row r="10" spans="1:8" x14ac:dyDescent="0.3">
      <c r="B10" s="12">
        <v>1</v>
      </c>
      <c r="C10" s="9">
        <v>6</v>
      </c>
      <c r="D10" s="9">
        <v>4</v>
      </c>
      <c r="E10" s="9">
        <v>8</v>
      </c>
      <c r="F10" s="7"/>
      <c r="G10" s="5"/>
    </row>
    <row r="11" spans="1:8" x14ac:dyDescent="0.3">
      <c r="B11" s="12">
        <v>2</v>
      </c>
      <c r="C11" s="9">
        <v>10</v>
      </c>
      <c r="D11" s="9">
        <v>8</v>
      </c>
      <c r="E11" s="9">
        <v>10</v>
      </c>
      <c r="F11" s="2"/>
      <c r="G11" s="3"/>
    </row>
    <row r="12" spans="1:8" x14ac:dyDescent="0.3">
      <c r="B12" s="13">
        <v>3</v>
      </c>
      <c r="C12" s="10">
        <v>12</v>
      </c>
      <c r="D12" s="10">
        <v>12</v>
      </c>
      <c r="E12" s="10">
        <v>11</v>
      </c>
      <c r="F12" s="2"/>
      <c r="G12" s="2"/>
    </row>
    <row r="13" spans="1:8" x14ac:dyDescent="0.3">
      <c r="B13" s="13">
        <v>4</v>
      </c>
      <c r="C13" s="10">
        <v>13</v>
      </c>
      <c r="D13" s="10">
        <v>14</v>
      </c>
      <c r="E13" s="10">
        <v>12</v>
      </c>
      <c r="F13" s="2"/>
      <c r="G13" s="2"/>
    </row>
    <row r="14" spans="1:8" x14ac:dyDescent="0.3">
      <c r="A14" s="2"/>
      <c r="B14" s="2"/>
      <c r="C14" s="2"/>
      <c r="D14" s="2"/>
      <c r="E14" s="2"/>
      <c r="F14" s="2"/>
      <c r="G14" s="2"/>
    </row>
    <row r="15" spans="1:8" x14ac:dyDescent="0.3">
      <c r="A15" s="39" t="s">
        <v>27</v>
      </c>
      <c r="B15" s="39"/>
      <c r="C15" s="39"/>
      <c r="D15" s="39"/>
      <c r="E15" s="39"/>
      <c r="F15" s="39"/>
      <c r="G15" s="39"/>
    </row>
    <row r="16" spans="1:8" x14ac:dyDescent="0.3">
      <c r="A16" s="1" t="s">
        <v>0</v>
      </c>
      <c r="B16" s="51" t="s">
        <v>1</v>
      </c>
      <c r="C16" s="52"/>
      <c r="D16" s="51" t="s">
        <v>3</v>
      </c>
      <c r="E16" s="52"/>
      <c r="F16" s="51" t="s">
        <v>2</v>
      </c>
      <c r="G16" s="52"/>
    </row>
    <row r="17" spans="1:7" x14ac:dyDescent="0.3">
      <c r="A17" s="1"/>
      <c r="B17" s="1" t="s">
        <v>4</v>
      </c>
      <c r="C17" s="1" t="s">
        <v>5</v>
      </c>
      <c r="D17" s="1" t="s">
        <v>6</v>
      </c>
      <c r="E17" s="1" t="s">
        <v>13</v>
      </c>
      <c r="F17" s="1" t="s">
        <v>14</v>
      </c>
      <c r="G17" s="1" t="s">
        <v>15</v>
      </c>
    </row>
    <row r="18" spans="1:7" x14ac:dyDescent="0.3">
      <c r="A18" s="14">
        <v>1</v>
      </c>
      <c r="B18" s="14">
        <v>1</v>
      </c>
      <c r="C18" s="14">
        <f>E10</f>
        <v>8</v>
      </c>
      <c r="D18" s="14">
        <v>0</v>
      </c>
      <c r="E18" s="14">
        <v>8</v>
      </c>
      <c r="F18" s="14"/>
      <c r="G18" s="14"/>
    </row>
    <row r="19" spans="1:7" x14ac:dyDescent="0.3">
      <c r="A19" s="14">
        <v>2</v>
      </c>
      <c r="B19" s="14">
        <v>2</v>
      </c>
      <c r="C19" s="14">
        <f t="shared" ref="C19:C21" si="0">E11</f>
        <v>10</v>
      </c>
      <c r="D19" s="14">
        <v>2</v>
      </c>
      <c r="E19" s="14">
        <v>12</v>
      </c>
      <c r="F19" s="14"/>
      <c r="G19" s="14"/>
    </row>
    <row r="20" spans="1:7" x14ac:dyDescent="0.3">
      <c r="A20" s="14">
        <v>3</v>
      </c>
      <c r="B20" s="14">
        <v>3</v>
      </c>
      <c r="C20" s="14">
        <f t="shared" si="0"/>
        <v>11</v>
      </c>
      <c r="D20" s="14">
        <v>3</v>
      </c>
      <c r="E20" s="14">
        <v>16</v>
      </c>
      <c r="F20" s="14"/>
      <c r="G20" s="14"/>
    </row>
    <row r="21" spans="1:7" x14ac:dyDescent="0.3">
      <c r="A21" s="14">
        <v>4</v>
      </c>
      <c r="B21" s="14">
        <v>4</v>
      </c>
      <c r="C21" s="14">
        <f t="shared" si="0"/>
        <v>12</v>
      </c>
      <c r="D21" s="14">
        <v>1</v>
      </c>
      <c r="E21" s="14">
        <v>20</v>
      </c>
      <c r="F21" s="14">
        <v>1</v>
      </c>
      <c r="G21" s="14">
        <v>22</v>
      </c>
    </row>
    <row r="23" spans="1:7" ht="15" thickBot="1" x14ac:dyDescent="0.35">
      <c r="A23" s="40" t="s">
        <v>28</v>
      </c>
      <c r="B23" s="40"/>
      <c r="C23" s="40"/>
      <c r="D23" s="40"/>
      <c r="E23" s="40"/>
      <c r="F23" s="40"/>
      <c r="G23" s="40"/>
    </row>
    <row r="24" spans="1:7" ht="30" customHeight="1" thickBot="1" x14ac:dyDescent="0.35">
      <c r="A24" s="15" t="s">
        <v>0</v>
      </c>
      <c r="B24" s="16" t="s">
        <v>9</v>
      </c>
      <c r="C24" s="16" t="s">
        <v>16</v>
      </c>
      <c r="D24" s="16" t="s">
        <v>17</v>
      </c>
      <c r="E24" s="16" t="s">
        <v>18</v>
      </c>
      <c r="F24" s="17" t="s">
        <v>19</v>
      </c>
      <c r="G24" s="18" t="s">
        <v>20</v>
      </c>
    </row>
    <row r="25" spans="1:7" x14ac:dyDescent="0.3">
      <c r="A25" s="28">
        <v>1</v>
      </c>
      <c r="B25" s="32">
        <v>0</v>
      </c>
      <c r="C25" s="32">
        <f>$A$25-B25</f>
        <v>1</v>
      </c>
      <c r="D25" s="32">
        <v>0</v>
      </c>
      <c r="E25" s="32">
        <f>E10</f>
        <v>8</v>
      </c>
      <c r="F25" s="33">
        <f>D25+E25</f>
        <v>8</v>
      </c>
      <c r="G25" s="46">
        <f>MAX(F25:F26)</f>
        <v>8</v>
      </c>
    </row>
    <row r="26" spans="1:7" ht="15" thickBot="1" x14ac:dyDescent="0.35">
      <c r="A26" s="24"/>
      <c r="B26" s="25">
        <v>1</v>
      </c>
      <c r="C26" s="29">
        <f>$A$25-B26</f>
        <v>0</v>
      </c>
      <c r="D26" s="25">
        <f>D10</f>
        <v>4</v>
      </c>
      <c r="E26" s="25">
        <v>0</v>
      </c>
      <c r="F26" s="30">
        <f t="shared" ref="F26:F38" si="1">D26+E26</f>
        <v>4</v>
      </c>
      <c r="G26" s="47"/>
    </row>
    <row r="27" spans="1:7" x14ac:dyDescent="0.3">
      <c r="A27" s="21">
        <v>2</v>
      </c>
      <c r="B27" s="22">
        <v>0</v>
      </c>
      <c r="C27" s="27">
        <f>$A$27-B27</f>
        <v>2</v>
      </c>
      <c r="D27" s="22">
        <v>0</v>
      </c>
      <c r="E27" s="22">
        <f>E11</f>
        <v>10</v>
      </c>
      <c r="F27" s="23">
        <f t="shared" si="1"/>
        <v>10</v>
      </c>
      <c r="G27" s="45">
        <f>MAX(F27:F29)</f>
        <v>12</v>
      </c>
    </row>
    <row r="28" spans="1:7" x14ac:dyDescent="0.3">
      <c r="A28" s="26"/>
      <c r="B28" s="8">
        <v>1</v>
      </c>
      <c r="C28" s="8">
        <f t="shared" ref="C28:C29" si="2">$A$27-B28</f>
        <v>1</v>
      </c>
      <c r="D28" s="8">
        <f>D10</f>
        <v>4</v>
      </c>
      <c r="E28" s="8">
        <f>E10</f>
        <v>8</v>
      </c>
      <c r="F28" s="20">
        <f t="shared" si="1"/>
        <v>12</v>
      </c>
      <c r="G28" s="46"/>
    </row>
    <row r="29" spans="1:7" ht="15" thickBot="1" x14ac:dyDescent="0.35">
      <c r="A29" s="24"/>
      <c r="B29" s="25">
        <v>2</v>
      </c>
      <c r="C29" s="29">
        <f t="shared" si="2"/>
        <v>0</v>
      </c>
      <c r="D29" s="25">
        <f>D11</f>
        <v>8</v>
      </c>
      <c r="E29" s="25">
        <v>0</v>
      </c>
      <c r="F29" s="30">
        <f t="shared" si="1"/>
        <v>8</v>
      </c>
      <c r="G29" s="47"/>
    </row>
    <row r="30" spans="1:7" x14ac:dyDescent="0.3">
      <c r="A30" s="21">
        <v>3</v>
      </c>
      <c r="B30" s="22">
        <v>0</v>
      </c>
      <c r="C30" s="27">
        <f>$A$30-B30</f>
        <v>3</v>
      </c>
      <c r="D30" s="22">
        <v>0</v>
      </c>
      <c r="E30" s="22">
        <f>E12</f>
        <v>11</v>
      </c>
      <c r="F30" s="23">
        <f t="shared" si="1"/>
        <v>11</v>
      </c>
      <c r="G30" s="45">
        <f>MAX(F30:F33)</f>
        <v>16</v>
      </c>
    </row>
    <row r="31" spans="1:7" x14ac:dyDescent="0.3">
      <c r="A31" s="26"/>
      <c r="B31" s="8">
        <v>1</v>
      </c>
      <c r="C31" s="8">
        <f t="shared" ref="C31:C33" si="3">$A$30-B31</f>
        <v>2</v>
      </c>
      <c r="D31" s="8">
        <f>D10</f>
        <v>4</v>
      </c>
      <c r="E31" s="8">
        <f>E11</f>
        <v>10</v>
      </c>
      <c r="F31" s="20">
        <f t="shared" si="1"/>
        <v>14</v>
      </c>
      <c r="G31" s="46"/>
    </row>
    <row r="32" spans="1:7" x14ac:dyDescent="0.3">
      <c r="A32" s="26"/>
      <c r="B32" s="34">
        <v>2</v>
      </c>
      <c r="C32" s="34">
        <f t="shared" si="3"/>
        <v>1</v>
      </c>
      <c r="D32" s="34">
        <f>D11</f>
        <v>8</v>
      </c>
      <c r="E32" s="34">
        <f>E10</f>
        <v>8</v>
      </c>
      <c r="F32" s="33">
        <f t="shared" si="1"/>
        <v>16</v>
      </c>
      <c r="G32" s="46"/>
    </row>
    <row r="33" spans="1:7" ht="15" thickBot="1" x14ac:dyDescent="0.35">
      <c r="A33" s="24"/>
      <c r="B33" s="25">
        <v>3</v>
      </c>
      <c r="C33" s="29">
        <f t="shared" si="3"/>
        <v>0</v>
      </c>
      <c r="D33" s="25">
        <f>D12</f>
        <v>12</v>
      </c>
      <c r="E33" s="25">
        <v>0</v>
      </c>
      <c r="F33" s="30">
        <f t="shared" si="1"/>
        <v>12</v>
      </c>
      <c r="G33" s="47"/>
    </row>
    <row r="34" spans="1:7" x14ac:dyDescent="0.3">
      <c r="A34" s="21">
        <v>4</v>
      </c>
      <c r="B34" s="22">
        <v>0</v>
      </c>
      <c r="C34" s="27">
        <f>$A$34-B34</f>
        <v>4</v>
      </c>
      <c r="D34" s="22">
        <v>0</v>
      </c>
      <c r="E34" s="22">
        <f>E13</f>
        <v>12</v>
      </c>
      <c r="F34" s="23">
        <f t="shared" si="1"/>
        <v>12</v>
      </c>
      <c r="G34" s="42">
        <f>MAX(F34:F38)</f>
        <v>20</v>
      </c>
    </row>
    <row r="35" spans="1:7" x14ac:dyDescent="0.3">
      <c r="A35" s="26"/>
      <c r="B35" s="8">
        <v>1</v>
      </c>
      <c r="C35" s="8">
        <f t="shared" ref="C35:C37" si="4">$A$34-B35</f>
        <v>3</v>
      </c>
      <c r="D35" s="8">
        <f>D10</f>
        <v>4</v>
      </c>
      <c r="E35" s="8">
        <f>E12</f>
        <v>11</v>
      </c>
      <c r="F35" s="20">
        <f t="shared" si="1"/>
        <v>15</v>
      </c>
      <c r="G35" s="43"/>
    </row>
    <row r="36" spans="1:7" x14ac:dyDescent="0.3">
      <c r="A36" s="26"/>
      <c r="B36" s="8">
        <v>2</v>
      </c>
      <c r="C36" s="8">
        <f t="shared" si="4"/>
        <v>2</v>
      </c>
      <c r="D36" s="8">
        <f t="shared" ref="D36:D38" si="5">D11</f>
        <v>8</v>
      </c>
      <c r="E36" s="8">
        <f>E11</f>
        <v>10</v>
      </c>
      <c r="F36" s="20">
        <f t="shared" si="1"/>
        <v>18</v>
      </c>
      <c r="G36" s="43"/>
    </row>
    <row r="37" spans="1:7" x14ac:dyDescent="0.3">
      <c r="A37" s="26"/>
      <c r="B37" s="34">
        <v>3</v>
      </c>
      <c r="C37" s="34">
        <f t="shared" si="4"/>
        <v>1</v>
      </c>
      <c r="D37" s="34">
        <f t="shared" si="5"/>
        <v>12</v>
      </c>
      <c r="E37" s="34">
        <f>E10</f>
        <v>8</v>
      </c>
      <c r="F37" s="33">
        <f t="shared" si="1"/>
        <v>20</v>
      </c>
      <c r="G37" s="43"/>
    </row>
    <row r="38" spans="1:7" ht="15" thickBot="1" x14ac:dyDescent="0.35">
      <c r="A38" s="24"/>
      <c r="B38" s="25">
        <v>4</v>
      </c>
      <c r="C38" s="29">
        <f>$A$34-B38</f>
        <v>0</v>
      </c>
      <c r="D38" s="25">
        <f t="shared" si="5"/>
        <v>14</v>
      </c>
      <c r="E38" s="25">
        <v>0</v>
      </c>
      <c r="F38" s="30">
        <f t="shared" si="1"/>
        <v>14</v>
      </c>
      <c r="G38" s="44"/>
    </row>
    <row r="40" spans="1:7" ht="15" thickBot="1" x14ac:dyDescent="0.35">
      <c r="A40" s="40" t="s">
        <v>27</v>
      </c>
      <c r="B40" s="40"/>
      <c r="C40" s="40"/>
      <c r="D40" s="40"/>
      <c r="E40" s="40"/>
      <c r="F40" s="40"/>
      <c r="G40" s="40"/>
    </row>
    <row r="41" spans="1:7" ht="29.4" thickBot="1" x14ac:dyDescent="0.35">
      <c r="A41" s="15" t="s">
        <v>0</v>
      </c>
      <c r="B41" s="16" t="s">
        <v>9</v>
      </c>
      <c r="C41" s="16" t="s">
        <v>16</v>
      </c>
      <c r="D41" s="16" t="s">
        <v>24</v>
      </c>
      <c r="E41" s="16" t="s">
        <v>22</v>
      </c>
      <c r="F41" s="17" t="s">
        <v>23</v>
      </c>
      <c r="G41" s="18" t="s">
        <v>21</v>
      </c>
    </row>
    <row r="42" spans="1:7" x14ac:dyDescent="0.3">
      <c r="A42" s="28">
        <v>4</v>
      </c>
      <c r="B42" s="19">
        <v>0</v>
      </c>
      <c r="C42" s="19">
        <v>4</v>
      </c>
      <c r="D42" s="19">
        <v>0</v>
      </c>
      <c r="E42" s="19">
        <f>G34</f>
        <v>20</v>
      </c>
      <c r="F42" s="20">
        <f>D42+E42</f>
        <v>20</v>
      </c>
      <c r="G42" s="42">
        <f>MAX(F42:F46)</f>
        <v>22</v>
      </c>
    </row>
    <row r="43" spans="1:7" x14ac:dyDescent="0.3">
      <c r="A43" s="26"/>
      <c r="B43" s="34">
        <v>1</v>
      </c>
      <c r="C43" s="34">
        <v>3</v>
      </c>
      <c r="D43" s="34">
        <f>C10</f>
        <v>6</v>
      </c>
      <c r="E43" s="34">
        <f>G30</f>
        <v>16</v>
      </c>
      <c r="F43" s="33">
        <f t="shared" ref="F43:F46" si="6">D43+E43</f>
        <v>22</v>
      </c>
      <c r="G43" s="43"/>
    </row>
    <row r="44" spans="1:7" x14ac:dyDescent="0.3">
      <c r="A44" s="26"/>
      <c r="B44" s="35">
        <v>2</v>
      </c>
      <c r="C44" s="35">
        <v>2</v>
      </c>
      <c r="D44" s="36">
        <f t="shared" ref="D44:D46" si="7">C11</f>
        <v>10</v>
      </c>
      <c r="E44" s="36">
        <f>G27</f>
        <v>12</v>
      </c>
      <c r="F44" s="37">
        <f t="shared" si="6"/>
        <v>22</v>
      </c>
      <c r="G44" s="43"/>
    </row>
    <row r="45" spans="1:7" x14ac:dyDescent="0.3">
      <c r="A45" s="26"/>
      <c r="B45" s="8">
        <v>3</v>
      </c>
      <c r="C45" s="8">
        <v>1</v>
      </c>
      <c r="D45" s="8">
        <f t="shared" si="7"/>
        <v>12</v>
      </c>
      <c r="E45" s="8">
        <f>G25</f>
        <v>8</v>
      </c>
      <c r="F45" s="20">
        <f t="shared" si="6"/>
        <v>20</v>
      </c>
      <c r="G45" s="43"/>
    </row>
    <row r="46" spans="1:7" ht="15" thickBot="1" x14ac:dyDescent="0.35">
      <c r="A46" s="24"/>
      <c r="B46" s="29">
        <v>4</v>
      </c>
      <c r="C46" s="29">
        <v>0</v>
      </c>
      <c r="D46" s="25">
        <f t="shared" si="7"/>
        <v>13</v>
      </c>
      <c r="E46" s="25">
        <v>0</v>
      </c>
      <c r="F46" s="30">
        <f t="shared" si="6"/>
        <v>13</v>
      </c>
      <c r="G46" s="44"/>
    </row>
    <row r="48" spans="1:7" x14ac:dyDescent="0.3">
      <c r="A48" s="31" t="s">
        <v>25</v>
      </c>
    </row>
    <row r="49" spans="1:7" x14ac:dyDescent="0.3">
      <c r="A49" s="48" t="s">
        <v>26</v>
      </c>
      <c r="B49" s="48"/>
      <c r="C49" s="48"/>
      <c r="D49" s="48"/>
      <c r="E49" s="48"/>
      <c r="F49" s="48"/>
      <c r="G49" s="48"/>
    </row>
    <row r="50" spans="1:7" ht="15" customHeight="1" x14ac:dyDescent="0.3">
      <c r="A50" s="41" t="s">
        <v>29</v>
      </c>
      <c r="B50" s="41"/>
      <c r="C50" s="41"/>
      <c r="D50" s="41"/>
      <c r="E50" s="41"/>
      <c r="F50" s="41"/>
      <c r="G50" s="41"/>
    </row>
    <row r="51" spans="1:7" x14ac:dyDescent="0.3">
      <c r="A51" s="41"/>
      <c r="B51" s="41"/>
      <c r="C51" s="41"/>
      <c r="D51" s="41"/>
      <c r="E51" s="41"/>
      <c r="F51" s="41"/>
      <c r="G51" s="41"/>
    </row>
    <row r="52" spans="1:7" x14ac:dyDescent="0.3">
      <c r="A52" s="41"/>
      <c r="B52" s="41"/>
      <c r="C52" s="41"/>
      <c r="D52" s="41"/>
      <c r="E52" s="41"/>
      <c r="F52" s="41"/>
      <c r="G52" s="41"/>
    </row>
    <row r="53" spans="1:7" x14ac:dyDescent="0.3">
      <c r="A53" s="41"/>
      <c r="B53" s="41"/>
      <c r="C53" s="41"/>
      <c r="D53" s="41"/>
      <c r="E53" s="41"/>
      <c r="F53" s="41"/>
      <c r="G53" s="41"/>
    </row>
    <row r="54" spans="1:7" ht="15" customHeight="1" x14ac:dyDescent="0.3">
      <c r="A54" s="41" t="s">
        <v>30</v>
      </c>
      <c r="B54" s="41"/>
      <c r="C54" s="41"/>
      <c r="D54" s="41"/>
      <c r="E54" s="41"/>
      <c r="F54" s="41"/>
      <c r="G54" s="41"/>
    </row>
    <row r="55" spans="1:7" x14ac:dyDescent="0.3">
      <c r="A55" s="41"/>
      <c r="B55" s="41"/>
      <c r="C55" s="41"/>
      <c r="D55" s="41"/>
      <c r="E55" s="41"/>
      <c r="F55" s="41"/>
      <c r="G55" s="41"/>
    </row>
    <row r="56" spans="1:7" x14ac:dyDescent="0.3">
      <c r="A56" s="41"/>
      <c r="B56" s="41"/>
      <c r="C56" s="41"/>
      <c r="D56" s="41"/>
      <c r="E56" s="41"/>
      <c r="F56" s="41"/>
      <c r="G56" s="41"/>
    </row>
    <row r="57" spans="1:7" ht="21" x14ac:dyDescent="0.4">
      <c r="A57" s="38" t="s">
        <v>31</v>
      </c>
      <c r="B57" s="38"/>
      <c r="C57" s="38"/>
      <c r="D57" s="38"/>
      <c r="E57" s="38"/>
      <c r="F57" s="38"/>
      <c r="G57" s="38"/>
    </row>
  </sheetData>
  <mergeCells count="17">
    <mergeCell ref="A2:F7"/>
    <mergeCell ref="A1:F1"/>
    <mergeCell ref="F16:G16"/>
    <mergeCell ref="D16:E16"/>
    <mergeCell ref="B16:C16"/>
    <mergeCell ref="A57:G57"/>
    <mergeCell ref="A15:G15"/>
    <mergeCell ref="A23:G23"/>
    <mergeCell ref="A40:G40"/>
    <mergeCell ref="A50:G53"/>
    <mergeCell ref="A54:G56"/>
    <mergeCell ref="G34:G38"/>
    <mergeCell ref="G30:G33"/>
    <mergeCell ref="G27:G29"/>
    <mergeCell ref="G25:G26"/>
    <mergeCell ref="G42:G46"/>
    <mergeCell ref="A49:G49"/>
  </mergeCells>
  <pageMargins left="0.7" right="0.7" top="0.75" bottom="0.75" header="0.3" footer="0.3"/>
  <pageSetup paperSize="9" orientation="portrait" horizontalDpi="2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7985-6829-4838-B4A6-830D276AA271}">
  <dimension ref="A1:F23"/>
  <sheetViews>
    <sheetView tabSelected="1" topLeftCell="A10" workbookViewId="0">
      <selection activeCell="C33" sqref="C33"/>
    </sheetView>
  </sheetViews>
  <sheetFormatPr defaultRowHeight="14.4" x14ac:dyDescent="0.3"/>
  <sheetData>
    <row r="1" spans="1:6" x14ac:dyDescent="0.3">
      <c r="A1" s="50" t="s">
        <v>8</v>
      </c>
      <c r="B1" s="50"/>
      <c r="C1" s="50"/>
      <c r="D1" s="50"/>
      <c r="E1" s="50"/>
      <c r="F1" s="50"/>
    </row>
    <row r="2" spans="1:6" x14ac:dyDescent="0.3">
      <c r="A2" s="49" t="s">
        <v>7</v>
      </c>
      <c r="B2" s="49"/>
      <c r="C2" s="49"/>
      <c r="D2" s="49"/>
      <c r="E2" s="49"/>
      <c r="F2" s="49"/>
    </row>
    <row r="3" spans="1:6" x14ac:dyDescent="0.3">
      <c r="A3" s="49"/>
      <c r="B3" s="49"/>
      <c r="C3" s="49"/>
      <c r="D3" s="49"/>
      <c r="E3" s="49"/>
      <c r="F3" s="49"/>
    </row>
    <row r="4" spans="1:6" x14ac:dyDescent="0.3">
      <c r="A4" s="49"/>
      <c r="B4" s="49"/>
      <c r="C4" s="49"/>
      <c r="D4" s="49"/>
      <c r="E4" s="49"/>
      <c r="F4" s="49"/>
    </row>
    <row r="5" spans="1:6" x14ac:dyDescent="0.3">
      <c r="A5" s="49"/>
      <c r="B5" s="49"/>
      <c r="C5" s="49"/>
      <c r="D5" s="49"/>
      <c r="E5" s="49"/>
      <c r="F5" s="49"/>
    </row>
    <row r="6" spans="1:6" x14ac:dyDescent="0.3">
      <c r="A6" s="49"/>
      <c r="B6" s="49"/>
      <c r="C6" s="49"/>
      <c r="D6" s="49"/>
      <c r="E6" s="49"/>
      <c r="F6" s="49"/>
    </row>
    <row r="7" spans="1:6" x14ac:dyDescent="0.3">
      <c r="A7" s="49"/>
      <c r="B7" s="49"/>
      <c r="C7" s="49"/>
      <c r="D7" s="49"/>
      <c r="E7" s="49"/>
      <c r="F7" s="49"/>
    </row>
    <row r="8" spans="1:6" x14ac:dyDescent="0.3">
      <c r="A8" s="5"/>
      <c r="B8" s="5"/>
      <c r="C8" s="5"/>
      <c r="D8" s="5"/>
      <c r="E8" s="5"/>
      <c r="F8" s="5"/>
    </row>
    <row r="9" spans="1:6" x14ac:dyDescent="0.3">
      <c r="B9" s="11" t="s">
        <v>9</v>
      </c>
      <c r="C9" s="11" t="s">
        <v>32</v>
      </c>
      <c r="D9" s="11" t="s">
        <v>33</v>
      </c>
      <c r="E9" s="11" t="s">
        <v>34</v>
      </c>
      <c r="F9" s="7"/>
    </row>
    <row r="10" spans="1:6" x14ac:dyDescent="0.3">
      <c r="B10" s="12">
        <v>1</v>
      </c>
      <c r="C10" s="9">
        <v>6</v>
      </c>
      <c r="D10" s="9">
        <v>4</v>
      </c>
      <c r="E10" s="9">
        <v>8</v>
      </c>
      <c r="F10" s="7"/>
    </row>
    <row r="11" spans="1:6" x14ac:dyDescent="0.3">
      <c r="B11" s="12">
        <v>2</v>
      </c>
      <c r="C11" s="9">
        <v>10</v>
      </c>
      <c r="D11" s="9">
        <v>8</v>
      </c>
      <c r="E11" s="9">
        <v>10</v>
      </c>
      <c r="F11" s="2"/>
    </row>
    <row r="12" spans="1:6" x14ac:dyDescent="0.3">
      <c r="B12" s="13">
        <v>3</v>
      </c>
      <c r="C12" s="10">
        <v>12</v>
      </c>
      <c r="D12" s="10">
        <v>12</v>
      </c>
      <c r="E12" s="10">
        <v>11</v>
      </c>
      <c r="F12" s="2"/>
    </row>
    <row r="13" spans="1:6" x14ac:dyDescent="0.3">
      <c r="B13" s="13">
        <v>4</v>
      </c>
      <c r="C13" s="10">
        <v>13</v>
      </c>
      <c r="D13" s="10">
        <v>14</v>
      </c>
      <c r="E13" s="10">
        <v>12</v>
      </c>
      <c r="F13" s="2"/>
    </row>
    <row r="16" spans="1:6" ht="15" thickBot="1" x14ac:dyDescent="0.35">
      <c r="A16" s="11" t="s">
        <v>9</v>
      </c>
      <c r="B16" s="55" t="s">
        <v>32</v>
      </c>
      <c r="C16" s="55" t="s">
        <v>33</v>
      </c>
      <c r="D16" s="55" t="s">
        <v>34</v>
      </c>
      <c r="E16" s="11" t="s">
        <v>35</v>
      </c>
    </row>
    <row r="17" spans="1:6" x14ac:dyDescent="0.3">
      <c r="A17" s="54">
        <v>1</v>
      </c>
      <c r="B17" s="56">
        <v>0</v>
      </c>
      <c r="C17" s="57">
        <v>1</v>
      </c>
      <c r="D17" s="58">
        <v>1</v>
      </c>
      <c r="E17" s="67">
        <f>SUM(B17:D17)*A17</f>
        <v>2</v>
      </c>
    </row>
    <row r="18" spans="1:6" x14ac:dyDescent="0.3">
      <c r="A18" s="54">
        <v>2</v>
      </c>
      <c r="B18" s="59">
        <v>1</v>
      </c>
      <c r="C18" s="60">
        <v>0</v>
      </c>
      <c r="D18" s="61">
        <v>0</v>
      </c>
      <c r="E18" s="67">
        <f t="shared" ref="E18:E20" si="0">SUM(B18:D18)*A18</f>
        <v>2</v>
      </c>
    </row>
    <row r="19" spans="1:6" x14ac:dyDescent="0.3">
      <c r="A19" s="54">
        <v>3</v>
      </c>
      <c r="B19" s="59">
        <v>0</v>
      </c>
      <c r="C19" s="60">
        <v>0</v>
      </c>
      <c r="D19" s="61">
        <v>0</v>
      </c>
      <c r="E19" s="67">
        <f t="shared" si="0"/>
        <v>0</v>
      </c>
    </row>
    <row r="20" spans="1:6" ht="15" thickBot="1" x14ac:dyDescent="0.35">
      <c r="A20" s="54">
        <v>4</v>
      </c>
      <c r="B20" s="62">
        <v>0</v>
      </c>
      <c r="C20" s="63">
        <v>0</v>
      </c>
      <c r="D20" s="64">
        <v>0</v>
      </c>
      <c r="E20" s="67">
        <f t="shared" si="0"/>
        <v>0</v>
      </c>
    </row>
    <row r="21" spans="1:6" x14ac:dyDescent="0.3">
      <c r="A21" s="11" t="s">
        <v>36</v>
      </c>
      <c r="B21" s="65">
        <f>SUM(B17:B20)</f>
        <v>1</v>
      </c>
      <c r="C21" s="65">
        <f>SUM(C17:C20)</f>
        <v>1</v>
      </c>
      <c r="D21" s="65">
        <f t="shared" ref="C21:D21" si="1">SUM(D17:D20)</f>
        <v>1</v>
      </c>
      <c r="E21" s="66">
        <f>SUM(E17:E20)</f>
        <v>4</v>
      </c>
      <c r="F21" s="53">
        <v>4</v>
      </c>
    </row>
    <row r="22" spans="1:6" x14ac:dyDescent="0.3">
      <c r="A22" s="8"/>
      <c r="B22" s="66">
        <v>1</v>
      </c>
      <c r="C22" s="66">
        <v>1</v>
      </c>
      <c r="D22" s="66">
        <v>1</v>
      </c>
      <c r="E22" s="53"/>
    </row>
    <row r="23" spans="1:6" x14ac:dyDescent="0.3">
      <c r="A23" s="68" t="s">
        <v>37</v>
      </c>
      <c r="B23" s="69">
        <f>SUMPRODUCT(C10:E13,B17:D20)</f>
        <v>22</v>
      </c>
    </row>
  </sheetData>
  <mergeCells count="2">
    <mergeCell ref="A1:F1"/>
    <mergeCell ref="A2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Вакуленко_6_вар</vt:lpstr>
      <vt:lpstr>Вакуленко_6_вар_Excel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2024-03-20T12:56:27Z</dcterms:modified>
</cp:coreProperties>
</file>