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6955" windowHeight="132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6" i="1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G19"/>
  <c r="H19"/>
  <c r="I19"/>
  <c r="G20"/>
  <c r="H20"/>
  <c r="I20"/>
  <c r="G21"/>
  <c r="H21"/>
  <c r="I21"/>
  <c r="G22"/>
  <c r="H22"/>
  <c r="I22"/>
  <c r="I5"/>
  <c r="H5"/>
  <c r="G5"/>
  <c r="K23"/>
  <c r="K24" s="1"/>
</calcChain>
</file>

<file path=xl/sharedStrings.xml><?xml version="1.0" encoding="utf-8"?>
<sst xmlns="http://schemas.openxmlformats.org/spreadsheetml/2006/main" count="101" uniqueCount="55">
  <si>
    <t>センター</t>
  </si>
  <si>
    <t>首</t>
    <rPh sb="0" eb="1">
      <t>クビ</t>
    </rPh>
    <phoneticPr fontId="1"/>
  </si>
  <si>
    <t>右目</t>
    <phoneticPr fontId="1"/>
  </si>
  <si>
    <t>左目</t>
  </si>
  <si>
    <t>右腕</t>
  </si>
  <si>
    <t>右ひじ</t>
  </si>
  <si>
    <t>右手首</t>
  </si>
  <si>
    <t>左腕</t>
  </si>
  <si>
    <t>左ひじ</t>
    <rPh sb="0" eb="1">
      <t>ヒダリ</t>
    </rPh>
    <phoneticPr fontId="1"/>
  </si>
  <si>
    <t>左手首</t>
    <rPh sb="0" eb="1">
      <t>ヒダリ</t>
    </rPh>
    <rPh sb="1" eb="3">
      <t>テクビ</t>
    </rPh>
    <phoneticPr fontId="1"/>
  </si>
  <si>
    <t>左足</t>
  </si>
  <si>
    <t>左ひざ</t>
  </si>
  <si>
    <t>左足首</t>
  </si>
  <si>
    <t>右足</t>
    <rPh sb="0" eb="2">
      <t>ミギアシ</t>
    </rPh>
    <phoneticPr fontId="1"/>
  </si>
  <si>
    <t>右ひざ</t>
    <rPh sb="0" eb="1">
      <t>ミギ</t>
    </rPh>
    <phoneticPr fontId="1"/>
  </si>
  <si>
    <t>右足首</t>
    <rPh sb="0" eb="3">
      <t>ミギアシクビ</t>
    </rPh>
    <phoneticPr fontId="1"/>
  </si>
  <si>
    <t>上半身</t>
  </si>
  <si>
    <t>X</t>
    <phoneticPr fontId="1"/>
  </si>
  <si>
    <t>Y</t>
    <phoneticPr fontId="1"/>
  </si>
  <si>
    <t>Z</t>
    <phoneticPr fontId="1"/>
  </si>
  <si>
    <t>y</t>
    <phoneticPr fontId="1"/>
  </si>
  <si>
    <t>ままま式結月ゆかり</t>
    <rPh sb="3" eb="4">
      <t>シキ</t>
    </rPh>
    <rPh sb="4" eb="6">
      <t>ユヅキ</t>
    </rPh>
    <phoneticPr fontId="1"/>
  </si>
  <si>
    <t>Extracted from:</t>
    <phoneticPr fontId="1"/>
  </si>
  <si>
    <t>#</t>
    <phoneticPr fontId="1"/>
  </si>
  <si>
    <t>Position</t>
    <phoneticPr fontId="1"/>
  </si>
  <si>
    <t>Angles</t>
    <phoneticPr fontId="1"/>
  </si>
  <si>
    <t>Properties required</t>
    <phoneticPr fontId="1"/>
  </si>
  <si>
    <t>-</t>
    <phoneticPr fontId="1"/>
  </si>
  <si>
    <t>y</t>
    <phoneticPr fontId="1"/>
  </si>
  <si>
    <t>合計プロパティ数</t>
    <rPh sb="0" eb="2">
      <t>ゴウケイ</t>
    </rPh>
    <rPh sb="7" eb="8">
      <t>スウ</t>
    </rPh>
    <phoneticPr fontId="1"/>
  </si>
  <si>
    <t>変数トータル</t>
    <rPh sb="0" eb="2">
      <t>ヘンスウ</t>
    </rPh>
    <phoneticPr fontId="1"/>
  </si>
  <si>
    <t>BODY_25</t>
    <phoneticPr fontId="1"/>
  </si>
  <si>
    <t>左つま先ＩＫ</t>
  </si>
  <si>
    <t>右つま先ＩＫ</t>
  </si>
  <si>
    <t>Matching target</t>
    <phoneticPr fontId="1"/>
  </si>
  <si>
    <t>X</t>
    <phoneticPr fontId="1"/>
  </si>
  <si>
    <t>Y</t>
    <phoneticPr fontId="1"/>
  </si>
  <si>
    <t>Z</t>
    <phoneticPr fontId="1"/>
  </si>
  <si>
    <t>-</t>
    <phoneticPr fontId="1"/>
  </si>
  <si>
    <t>Parent</t>
    <phoneticPr fontId="1"/>
  </si>
  <si>
    <t>上半身</t>
    <rPh sb="0" eb="3">
      <t>ジョウハンシン</t>
    </rPh>
    <phoneticPr fontId="1"/>
  </si>
  <si>
    <t>首</t>
    <rPh sb="0" eb="1">
      <t>クビ</t>
    </rPh>
    <phoneticPr fontId="1"/>
  </si>
  <si>
    <t>右腕</t>
    <rPh sb="0" eb="2">
      <t>ミギウデ</t>
    </rPh>
    <phoneticPr fontId="1"/>
  </si>
  <si>
    <t>右ひじ</t>
    <rPh sb="0" eb="1">
      <t>ミギ</t>
    </rPh>
    <phoneticPr fontId="1"/>
  </si>
  <si>
    <t>左腕</t>
    <rPh sb="0" eb="2">
      <t>ヒダリウデ</t>
    </rPh>
    <phoneticPr fontId="1"/>
  </si>
  <si>
    <t>左ひじ</t>
    <rPh sb="0" eb="1">
      <t>ヒダリ</t>
    </rPh>
    <phoneticPr fontId="1"/>
  </si>
  <si>
    <t>センター</t>
    <phoneticPr fontId="1"/>
  </si>
  <si>
    <t>右足</t>
    <rPh sb="0" eb="2">
      <t>ミギアシ</t>
    </rPh>
    <phoneticPr fontId="1"/>
  </si>
  <si>
    <t>右ひざ</t>
    <rPh sb="0" eb="1">
      <t>ミギ</t>
    </rPh>
    <phoneticPr fontId="1"/>
  </si>
  <si>
    <t>右足首</t>
    <rPh sb="0" eb="3">
      <t>ミギアシクビ</t>
    </rPh>
    <phoneticPr fontId="1"/>
  </si>
  <si>
    <t>左足</t>
    <rPh sb="0" eb="2">
      <t>ヒダリアシ</t>
    </rPh>
    <phoneticPr fontId="1"/>
  </si>
  <si>
    <t>左ひざ</t>
    <rPh sb="0" eb="1">
      <t>ヒダリ</t>
    </rPh>
    <phoneticPr fontId="1"/>
  </si>
  <si>
    <t>左足首</t>
    <rPh sb="0" eb="3">
      <t>ヒダリアシクビ</t>
    </rPh>
    <phoneticPr fontId="1"/>
  </si>
  <si>
    <t>From parent to child</t>
    <phoneticPr fontId="1"/>
  </si>
  <si>
    <t>右優先なのか左優先なのか &gt; 足首</t>
    <rPh sb="0" eb="1">
      <t>ミギ</t>
    </rPh>
    <rPh sb="1" eb="3">
      <t>ユウセン</t>
    </rPh>
    <rPh sb="6" eb="7">
      <t>ヒダリ</t>
    </rPh>
    <rPh sb="7" eb="9">
      <t>ユウセン</t>
    </rPh>
    <rPh sb="15" eb="17">
      <t>アシクビ</t>
    </rPh>
    <phoneticPr fontId="1"/>
  </si>
</sst>
</file>

<file path=xl/styles.xml><?xml version="1.0" encoding="utf-8"?>
<styleSheet xmlns="http://schemas.openxmlformats.org/spreadsheetml/2006/main">
  <numFmts count="1">
    <numFmt numFmtId="176" formatCode="0.00_ 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5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0" tint="-0.499984740745262"/>
      </right>
      <top style="thin">
        <color theme="1" tint="0.2499465926084170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0.24994659260841701"/>
      </top>
      <bottom/>
      <diagonal/>
    </border>
    <border>
      <left style="thin">
        <color theme="0" tint="-0.499984740745262"/>
      </left>
      <right/>
      <top style="thin">
        <color theme="1" tint="0.24994659260841701"/>
      </top>
      <bottom/>
      <diagonal/>
    </border>
    <border>
      <left/>
      <right style="thin">
        <color theme="0" tint="-0.499984740745262"/>
      </right>
      <top/>
      <bottom style="thin">
        <color theme="1" tint="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1" tint="0.24994659260841701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1" tint="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 tint="0.2499465926084170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2" borderId="3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3" xfId="0" applyFill="1" applyBorder="1">
      <alignment vertical="center"/>
    </xf>
    <xf numFmtId="176" fontId="0" fillId="0" borderId="12" xfId="0" applyNumberFormat="1" applyBorder="1">
      <alignment vertical="center"/>
    </xf>
    <xf numFmtId="176" fontId="0" fillId="0" borderId="9" xfId="0" applyNumberFormat="1" applyBorder="1">
      <alignment vertical="center"/>
    </xf>
    <xf numFmtId="0" fontId="2" fillId="0" borderId="1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zoomScale="70" zoomScaleNormal="70" workbookViewId="0">
      <selection activeCell="L28" sqref="L28"/>
    </sheetView>
  </sheetViews>
  <sheetFormatPr defaultRowHeight="13.5"/>
  <cols>
    <col min="1" max="1" width="5.375" customWidth="1"/>
    <col min="3" max="9" width="7" customWidth="1"/>
    <col min="12" max="12" width="14.25" bestFit="1" customWidth="1"/>
  </cols>
  <sheetData>
    <row r="1" spans="1:12">
      <c r="A1" t="s">
        <v>22</v>
      </c>
      <c r="B1" t="s">
        <v>21</v>
      </c>
    </row>
    <row r="2" spans="1:12">
      <c r="A2" s="5"/>
      <c r="B2" s="6"/>
      <c r="C2" s="6"/>
      <c r="D2" s="6"/>
      <c r="E2" s="6"/>
      <c r="F2" s="6"/>
      <c r="G2" s="6" t="s">
        <v>53</v>
      </c>
      <c r="H2" s="6"/>
      <c r="I2" s="6"/>
      <c r="J2" s="16" t="s">
        <v>26</v>
      </c>
      <c r="K2" s="16"/>
      <c r="L2" s="18" t="s">
        <v>34</v>
      </c>
    </row>
    <row r="3" spans="1:12">
      <c r="A3" s="7" t="s">
        <v>23</v>
      </c>
      <c r="B3" s="8"/>
      <c r="C3" s="8" t="s">
        <v>17</v>
      </c>
      <c r="D3" s="8" t="s">
        <v>18</v>
      </c>
      <c r="E3" s="8" t="s">
        <v>19</v>
      </c>
      <c r="F3" s="8" t="s">
        <v>39</v>
      </c>
      <c r="G3" s="8" t="s">
        <v>35</v>
      </c>
      <c r="H3" s="8" t="s">
        <v>36</v>
      </c>
      <c r="I3" s="8" t="s">
        <v>37</v>
      </c>
      <c r="J3" s="17" t="s">
        <v>24</v>
      </c>
      <c r="K3" s="17" t="s">
        <v>25</v>
      </c>
      <c r="L3" s="19" t="s">
        <v>31</v>
      </c>
    </row>
    <row r="4" spans="1:12">
      <c r="A4" s="9">
        <v>1</v>
      </c>
      <c r="B4" s="10" t="s">
        <v>0</v>
      </c>
      <c r="C4" s="20">
        <v>0</v>
      </c>
      <c r="D4" s="20">
        <v>7.8325899999999997</v>
      </c>
      <c r="E4" s="20">
        <v>0</v>
      </c>
      <c r="F4" s="20" t="s">
        <v>38</v>
      </c>
      <c r="G4" s="20" t="s">
        <v>38</v>
      </c>
      <c r="H4" s="20" t="s">
        <v>38</v>
      </c>
      <c r="I4" s="20" t="s">
        <v>38</v>
      </c>
      <c r="J4" s="10" t="s">
        <v>20</v>
      </c>
      <c r="K4" s="10" t="s">
        <v>20</v>
      </c>
      <c r="L4" s="11" t="s">
        <v>27</v>
      </c>
    </row>
    <row r="5" spans="1:12">
      <c r="A5" s="9">
        <v>2</v>
      </c>
      <c r="B5" s="10" t="s">
        <v>1</v>
      </c>
      <c r="C5" s="20">
        <v>0</v>
      </c>
      <c r="D5" s="20">
        <v>16.904699999999998</v>
      </c>
      <c r="E5" s="20">
        <v>9.5379980000000003E-2</v>
      </c>
      <c r="F5" s="20" t="s">
        <v>40</v>
      </c>
      <c r="G5" s="20">
        <f ca="1">C5-OFFSET(C$4,MATCH($F5,$B$4:$B$22,0)-1,0)</f>
        <v>0</v>
      </c>
      <c r="H5" s="20">
        <f t="shared" ref="H5:I5" ca="1" si="0">D5-OFFSET(D$4,MATCH($F5,$B$4:$B$22,0)-1,0)</f>
        <v>3.6043699999999976</v>
      </c>
      <c r="I5" s="20">
        <f t="shared" ca="1" si="0"/>
        <v>0.40433527999999996</v>
      </c>
      <c r="J5" s="10" t="s">
        <v>27</v>
      </c>
      <c r="K5" s="10" t="s">
        <v>20</v>
      </c>
      <c r="L5" s="11" t="s">
        <v>27</v>
      </c>
    </row>
    <row r="6" spans="1:12">
      <c r="A6" s="9">
        <v>3</v>
      </c>
      <c r="B6" s="10" t="s">
        <v>2</v>
      </c>
      <c r="C6" s="20">
        <v>-0.41408929999999999</v>
      </c>
      <c r="D6" s="20">
        <v>17.99653</v>
      </c>
      <c r="E6" s="20">
        <v>-0.50448780000000004</v>
      </c>
      <c r="F6" s="20" t="s">
        <v>41</v>
      </c>
      <c r="G6" s="20">
        <f t="shared" ref="G6:G22" ca="1" si="1">C6-OFFSET(C$4,MATCH($F6,$B$4:$B$22,0)-1,0)</f>
        <v>-0.41408929999999999</v>
      </c>
      <c r="H6" s="20">
        <f t="shared" ref="H6:H22" ca="1" si="2">D6-OFFSET(D$4,MATCH($F6,$B$4:$B$22,0)-1,0)</f>
        <v>1.0918300000000016</v>
      </c>
      <c r="I6" s="20">
        <f t="shared" ref="I6:I22" ca="1" si="3">E6-OFFSET(E$4,MATCH($F6,$B$4:$B$22,0)-1,0)</f>
        <v>-0.59986778000000007</v>
      </c>
      <c r="J6" s="10" t="s">
        <v>27</v>
      </c>
      <c r="K6" s="10" t="s">
        <v>27</v>
      </c>
      <c r="L6" s="12">
        <v>15</v>
      </c>
    </row>
    <row r="7" spans="1:12">
      <c r="A7" s="9">
        <v>4</v>
      </c>
      <c r="B7" s="10" t="s">
        <v>3</v>
      </c>
      <c r="C7" s="20">
        <v>0.41408929999999999</v>
      </c>
      <c r="D7" s="20">
        <v>17.99653</v>
      </c>
      <c r="E7" s="20">
        <v>-0.50448780000000004</v>
      </c>
      <c r="F7" s="20" t="s">
        <v>41</v>
      </c>
      <c r="G7" s="20">
        <f t="shared" ca="1" si="1"/>
        <v>0.41408929999999999</v>
      </c>
      <c r="H7" s="20">
        <f t="shared" ca="1" si="2"/>
        <v>1.0918300000000016</v>
      </c>
      <c r="I7" s="20">
        <f t="shared" ca="1" si="3"/>
        <v>-0.59986778000000007</v>
      </c>
      <c r="J7" s="10" t="s">
        <v>27</v>
      </c>
      <c r="K7" s="10" t="s">
        <v>27</v>
      </c>
      <c r="L7" s="12">
        <v>16</v>
      </c>
    </row>
    <row r="8" spans="1:12">
      <c r="A8" s="9">
        <v>5</v>
      </c>
      <c r="B8" s="10" t="s">
        <v>4</v>
      </c>
      <c r="C8" s="20">
        <v>-1.34683</v>
      </c>
      <c r="D8" s="20">
        <v>16.195910000000001</v>
      </c>
      <c r="E8" s="20">
        <v>-4.8119990000000001E-2</v>
      </c>
      <c r="F8" s="20" t="s">
        <v>41</v>
      </c>
      <c r="G8" s="20">
        <f t="shared" ca="1" si="1"/>
        <v>-1.34683</v>
      </c>
      <c r="H8" s="20">
        <f t="shared" ca="1" si="2"/>
        <v>-0.70878999999999692</v>
      </c>
      <c r="I8" s="20">
        <f t="shared" ca="1" si="3"/>
        <v>-0.14349997</v>
      </c>
      <c r="J8" s="10" t="s">
        <v>27</v>
      </c>
      <c r="K8" s="10" t="s">
        <v>20</v>
      </c>
      <c r="L8" s="12">
        <v>2</v>
      </c>
    </row>
    <row r="9" spans="1:12">
      <c r="A9" s="9">
        <v>6</v>
      </c>
      <c r="B9" s="10" t="s">
        <v>5</v>
      </c>
      <c r="C9" s="20">
        <v>-3.53281</v>
      </c>
      <c r="D9" s="20">
        <v>14.483890000000001</v>
      </c>
      <c r="E9" s="20">
        <v>-4.8119990000000001E-2</v>
      </c>
      <c r="F9" s="20" t="s">
        <v>42</v>
      </c>
      <c r="G9" s="20">
        <f t="shared" ca="1" si="1"/>
        <v>-2.1859799999999998</v>
      </c>
      <c r="H9" s="20">
        <f t="shared" ca="1" si="2"/>
        <v>-1.7120200000000008</v>
      </c>
      <c r="I9" s="20">
        <f t="shared" ca="1" si="3"/>
        <v>0</v>
      </c>
      <c r="J9" s="10" t="s">
        <v>27</v>
      </c>
      <c r="K9" s="10" t="s">
        <v>20</v>
      </c>
      <c r="L9" s="12">
        <v>3</v>
      </c>
    </row>
    <row r="10" spans="1:12">
      <c r="A10" s="9">
        <v>7</v>
      </c>
      <c r="B10" s="10" t="s">
        <v>6</v>
      </c>
      <c r="C10" s="20">
        <v>-5.2831200000000003</v>
      </c>
      <c r="D10" s="20">
        <v>13.126760000000001</v>
      </c>
      <c r="E10" s="20">
        <v>8.801001E-2</v>
      </c>
      <c r="F10" s="20" t="s">
        <v>43</v>
      </c>
      <c r="G10" s="20">
        <f t="shared" ca="1" si="1"/>
        <v>-1.7503100000000003</v>
      </c>
      <c r="H10" s="20">
        <f t="shared" ca="1" si="2"/>
        <v>-1.3571299999999997</v>
      </c>
      <c r="I10" s="20">
        <f t="shared" ca="1" si="3"/>
        <v>0.13613</v>
      </c>
      <c r="J10" s="10" t="s">
        <v>27</v>
      </c>
      <c r="K10" s="10" t="s">
        <v>27</v>
      </c>
      <c r="L10" s="12">
        <v>4</v>
      </c>
    </row>
    <row r="11" spans="1:12">
      <c r="A11" s="9">
        <v>8</v>
      </c>
      <c r="B11" s="10" t="s">
        <v>7</v>
      </c>
      <c r="C11" s="20">
        <v>1.34683</v>
      </c>
      <c r="D11" s="20">
        <v>16.195910000000001</v>
      </c>
      <c r="E11" s="20">
        <v>-4.8119990000000001E-2</v>
      </c>
      <c r="F11" s="20" t="s">
        <v>41</v>
      </c>
      <c r="G11" s="20">
        <f t="shared" ca="1" si="1"/>
        <v>1.34683</v>
      </c>
      <c r="H11" s="20">
        <f t="shared" ca="1" si="2"/>
        <v>-0.70878999999999692</v>
      </c>
      <c r="I11" s="20">
        <f t="shared" ca="1" si="3"/>
        <v>-0.14349997</v>
      </c>
      <c r="J11" s="10" t="s">
        <v>27</v>
      </c>
      <c r="K11" s="10" t="s">
        <v>20</v>
      </c>
      <c r="L11" s="12">
        <v>5</v>
      </c>
    </row>
    <row r="12" spans="1:12">
      <c r="A12" s="9">
        <v>9</v>
      </c>
      <c r="B12" s="10" t="s">
        <v>8</v>
      </c>
      <c r="C12" s="20">
        <v>3.53281</v>
      </c>
      <c r="D12" s="20">
        <v>14.483890000000001</v>
      </c>
      <c r="E12" s="20">
        <v>-4.8119990000000001E-2</v>
      </c>
      <c r="F12" s="20" t="s">
        <v>44</v>
      </c>
      <c r="G12" s="20">
        <f t="shared" ca="1" si="1"/>
        <v>2.1859799999999998</v>
      </c>
      <c r="H12" s="20">
        <f t="shared" ca="1" si="2"/>
        <v>-1.7120200000000008</v>
      </c>
      <c r="I12" s="20">
        <f t="shared" ca="1" si="3"/>
        <v>0</v>
      </c>
      <c r="J12" s="10" t="s">
        <v>27</v>
      </c>
      <c r="K12" s="10" t="s">
        <v>20</v>
      </c>
      <c r="L12" s="12">
        <v>6</v>
      </c>
    </row>
    <row r="13" spans="1:12">
      <c r="A13" s="9">
        <v>10</v>
      </c>
      <c r="B13" s="10" t="s">
        <v>9</v>
      </c>
      <c r="C13" s="20">
        <v>5.2831200000000003</v>
      </c>
      <c r="D13" s="20">
        <v>13.126760000000001</v>
      </c>
      <c r="E13" s="20">
        <v>8.801001E-2</v>
      </c>
      <c r="F13" s="20" t="s">
        <v>45</v>
      </c>
      <c r="G13" s="20">
        <f t="shared" ca="1" si="1"/>
        <v>1.7503100000000003</v>
      </c>
      <c r="H13" s="20">
        <f t="shared" ca="1" si="2"/>
        <v>-1.3571299999999997</v>
      </c>
      <c r="I13" s="20">
        <f t="shared" ca="1" si="3"/>
        <v>0.13613</v>
      </c>
      <c r="J13" s="10" t="s">
        <v>27</v>
      </c>
      <c r="K13" s="10" t="s">
        <v>27</v>
      </c>
      <c r="L13" s="12">
        <v>7</v>
      </c>
    </row>
    <row r="14" spans="1:12">
      <c r="A14" s="9">
        <v>11</v>
      </c>
      <c r="B14" s="10" t="s">
        <v>13</v>
      </c>
      <c r="C14" s="20">
        <v>-1.01084</v>
      </c>
      <c r="D14" s="20">
        <v>11.194660000000001</v>
      </c>
      <c r="E14" s="20">
        <v>-0.37495000000000001</v>
      </c>
      <c r="F14" s="20" t="s">
        <v>46</v>
      </c>
      <c r="G14" s="20">
        <f t="shared" ca="1" si="1"/>
        <v>-1.01084</v>
      </c>
      <c r="H14" s="20">
        <f t="shared" ca="1" si="2"/>
        <v>3.362070000000001</v>
      </c>
      <c r="I14" s="20">
        <f t="shared" ca="1" si="3"/>
        <v>-0.37495000000000001</v>
      </c>
      <c r="J14" s="10" t="s">
        <v>27</v>
      </c>
      <c r="K14" s="10" t="s">
        <v>20</v>
      </c>
      <c r="L14" s="12">
        <v>9</v>
      </c>
    </row>
    <row r="15" spans="1:12">
      <c r="A15" s="9">
        <v>12</v>
      </c>
      <c r="B15" s="10" t="s">
        <v>14</v>
      </c>
      <c r="C15" s="20">
        <v>-0.71670999999999996</v>
      </c>
      <c r="D15" s="20">
        <v>6.5126299999999997</v>
      </c>
      <c r="E15" s="20">
        <v>-0.35964000000000002</v>
      </c>
      <c r="F15" s="20" t="s">
        <v>47</v>
      </c>
      <c r="G15" s="20">
        <f t="shared" ca="1" si="1"/>
        <v>0.29413</v>
      </c>
      <c r="H15" s="20">
        <f t="shared" ca="1" si="2"/>
        <v>-4.682030000000001</v>
      </c>
      <c r="I15" s="20">
        <f t="shared" ca="1" si="3"/>
        <v>1.530999999999999E-2</v>
      </c>
      <c r="J15" s="10" t="s">
        <v>27</v>
      </c>
      <c r="K15" s="10" t="s">
        <v>20</v>
      </c>
      <c r="L15" s="12">
        <v>10</v>
      </c>
    </row>
    <row r="16" spans="1:12">
      <c r="A16" s="9">
        <v>13</v>
      </c>
      <c r="B16" s="10" t="s">
        <v>15</v>
      </c>
      <c r="C16" s="20">
        <v>-0.77115489999999998</v>
      </c>
      <c r="D16" s="20">
        <v>1.5822099999999999</v>
      </c>
      <c r="E16" s="20">
        <v>2.6919990000000001E-2</v>
      </c>
      <c r="F16" s="20" t="s">
        <v>48</v>
      </c>
      <c r="G16" s="20">
        <f t="shared" ca="1" si="1"/>
        <v>-5.4444900000000018E-2</v>
      </c>
      <c r="H16" s="20">
        <f t="shared" ca="1" si="2"/>
        <v>-4.9304199999999998</v>
      </c>
      <c r="I16" s="20">
        <f t="shared" ca="1" si="3"/>
        <v>0.38655999000000002</v>
      </c>
      <c r="J16" s="10" t="s">
        <v>27</v>
      </c>
      <c r="K16" s="10" t="s">
        <v>20</v>
      </c>
      <c r="L16" s="12">
        <v>11</v>
      </c>
    </row>
    <row r="17" spans="1:12">
      <c r="A17" s="9">
        <v>14</v>
      </c>
      <c r="B17" s="10" t="s">
        <v>33</v>
      </c>
      <c r="C17" s="20">
        <v>-0.81474000000000002</v>
      </c>
      <c r="D17" s="20">
        <v>0.3968101</v>
      </c>
      <c r="E17" s="20">
        <v>-2.1573899999999999</v>
      </c>
      <c r="F17" s="20" t="s">
        <v>49</v>
      </c>
      <c r="G17" s="20">
        <f t="shared" ca="1" si="1"/>
        <v>-4.3585100000000043E-2</v>
      </c>
      <c r="H17" s="20">
        <f t="shared" ca="1" si="2"/>
        <v>-1.1853999</v>
      </c>
      <c r="I17" s="20">
        <f t="shared" ca="1" si="3"/>
        <v>-2.18430999</v>
      </c>
      <c r="J17" s="10" t="s">
        <v>27</v>
      </c>
      <c r="K17" s="10" t="s">
        <v>27</v>
      </c>
      <c r="L17" s="22">
        <v>22</v>
      </c>
    </row>
    <row r="18" spans="1:12">
      <c r="A18" s="9">
        <v>15</v>
      </c>
      <c r="B18" s="10" t="s">
        <v>10</v>
      </c>
      <c r="C18" s="20">
        <v>1.01084</v>
      </c>
      <c r="D18" s="20">
        <v>11.194660000000001</v>
      </c>
      <c r="E18" s="20">
        <v>-0.37495000000000001</v>
      </c>
      <c r="F18" s="20" t="s">
        <v>46</v>
      </c>
      <c r="G18" s="20">
        <f t="shared" ca="1" si="1"/>
        <v>1.01084</v>
      </c>
      <c r="H18" s="20">
        <f t="shared" ca="1" si="2"/>
        <v>3.362070000000001</v>
      </c>
      <c r="I18" s="20">
        <f t="shared" ca="1" si="3"/>
        <v>-0.37495000000000001</v>
      </c>
      <c r="J18" s="10" t="s">
        <v>27</v>
      </c>
      <c r="K18" s="10" t="s">
        <v>20</v>
      </c>
      <c r="L18" s="12">
        <v>12</v>
      </c>
    </row>
    <row r="19" spans="1:12">
      <c r="A19" s="9">
        <v>16</v>
      </c>
      <c r="B19" s="10" t="s">
        <v>11</v>
      </c>
      <c r="C19" s="20">
        <v>0.71670999999999996</v>
      </c>
      <c r="D19" s="20">
        <v>6.5126299999999997</v>
      </c>
      <c r="E19" s="20">
        <v>-0.35964000000000002</v>
      </c>
      <c r="F19" s="20" t="s">
        <v>50</v>
      </c>
      <c r="G19" s="20">
        <f t="shared" ca="1" si="1"/>
        <v>-0.29413</v>
      </c>
      <c r="H19" s="20">
        <f t="shared" ca="1" si="2"/>
        <v>-4.682030000000001</v>
      </c>
      <c r="I19" s="20">
        <f t="shared" ca="1" si="3"/>
        <v>1.530999999999999E-2</v>
      </c>
      <c r="J19" s="10" t="s">
        <v>27</v>
      </c>
      <c r="K19" s="10" t="s">
        <v>20</v>
      </c>
      <c r="L19" s="12">
        <v>13</v>
      </c>
    </row>
    <row r="20" spans="1:12">
      <c r="A20" s="9">
        <v>17</v>
      </c>
      <c r="B20" s="10" t="s">
        <v>12</v>
      </c>
      <c r="C20" s="20">
        <v>0.77115489999999998</v>
      </c>
      <c r="D20" s="20">
        <v>1.5822099999999999</v>
      </c>
      <c r="E20" s="20">
        <v>2.6919990000000001E-2</v>
      </c>
      <c r="F20" s="20" t="s">
        <v>51</v>
      </c>
      <c r="G20" s="20">
        <f t="shared" ca="1" si="1"/>
        <v>5.4444900000000018E-2</v>
      </c>
      <c r="H20" s="20">
        <f t="shared" ca="1" si="2"/>
        <v>-4.9304199999999998</v>
      </c>
      <c r="I20" s="20">
        <f t="shared" ca="1" si="3"/>
        <v>0.38655999000000002</v>
      </c>
      <c r="J20" s="10" t="s">
        <v>27</v>
      </c>
      <c r="K20" s="10" t="s">
        <v>28</v>
      </c>
      <c r="L20" s="12">
        <v>14</v>
      </c>
    </row>
    <row r="21" spans="1:12">
      <c r="A21" s="9">
        <v>18</v>
      </c>
      <c r="B21" s="10" t="s">
        <v>32</v>
      </c>
      <c r="C21" s="20">
        <v>0.81474000000000002</v>
      </c>
      <c r="D21" s="20">
        <v>0.3968101</v>
      </c>
      <c r="E21" s="20">
        <v>-2.1573899999999999</v>
      </c>
      <c r="F21" s="20" t="s">
        <v>52</v>
      </c>
      <c r="G21" s="20">
        <f t="shared" ca="1" si="1"/>
        <v>4.3585100000000043E-2</v>
      </c>
      <c r="H21" s="20">
        <f t="shared" ca="1" si="2"/>
        <v>-1.1853999</v>
      </c>
      <c r="I21" s="20">
        <f t="shared" ca="1" si="3"/>
        <v>-2.18430999</v>
      </c>
      <c r="J21" s="10" t="s">
        <v>27</v>
      </c>
      <c r="K21" s="10" t="s">
        <v>27</v>
      </c>
      <c r="L21" s="22">
        <v>19</v>
      </c>
    </row>
    <row r="22" spans="1:12">
      <c r="A22" s="13">
        <v>19</v>
      </c>
      <c r="B22" s="14" t="s">
        <v>16</v>
      </c>
      <c r="C22" s="21">
        <v>0</v>
      </c>
      <c r="D22" s="21">
        <v>13.300330000000001</v>
      </c>
      <c r="E22" s="21">
        <v>-0.30895529999999999</v>
      </c>
      <c r="F22" s="21" t="s">
        <v>46</v>
      </c>
      <c r="G22" s="21">
        <f t="shared" ca="1" si="1"/>
        <v>0</v>
      </c>
      <c r="H22" s="21">
        <f t="shared" ca="1" si="2"/>
        <v>5.4677400000000009</v>
      </c>
      <c r="I22" s="21">
        <f t="shared" ca="1" si="3"/>
        <v>-0.30895529999999999</v>
      </c>
      <c r="J22" s="14" t="s">
        <v>27</v>
      </c>
      <c r="K22" s="14" t="s">
        <v>20</v>
      </c>
      <c r="L22" s="15" t="s">
        <v>27</v>
      </c>
    </row>
    <row r="23" spans="1:12">
      <c r="J23" s="4" t="s">
        <v>29</v>
      </c>
      <c r="K23" s="1">
        <f>COUNTIF(J4:K22,"=y")</f>
        <v>14</v>
      </c>
    </row>
    <row r="24" spans="1:12">
      <c r="J24" s="3" t="s">
        <v>30</v>
      </c>
      <c r="K24" s="2">
        <f>K23*3</f>
        <v>42</v>
      </c>
    </row>
    <row r="27" spans="1:12">
      <c r="L27" t="s">
        <v>54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Yuste Simon</dc:creator>
  <cp:lastModifiedBy>Yuste Simon</cp:lastModifiedBy>
  <dcterms:created xsi:type="dcterms:W3CDTF">2018-09-30T15:50:46Z</dcterms:created>
  <dcterms:modified xsi:type="dcterms:W3CDTF">2018-10-14T10:11:45Z</dcterms:modified>
</cp:coreProperties>
</file>