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9a87bde7f50edd9/Documents/NSCC/Term_2/DBAS2104/repo/Assignments/Assignment1/"/>
    </mc:Choice>
  </mc:AlternateContent>
  <xr:revisionPtr revIDLastSave="12" documentId="8_{F0FBCA6E-250F-47D5-B9A9-1C64C3A371B4}" xr6:coauthVersionLast="47" xr6:coauthVersionMax="47" xr10:uidLastSave="{08AF3FD3-CD01-4762-9C8F-53A14AE6182D}"/>
  <bookViews>
    <workbookView xWindow="-120" yWindow="-120" windowWidth="20730" windowHeight="11040" xr2:uid="{00000000-000D-0000-FFFF-FFFF00000000}"/>
  </bookViews>
  <sheets>
    <sheet name="Riscos e Matriz" sheetId="3" r:id="rId1"/>
  </sheets>
  <definedNames>
    <definedName name="_xlnm.Print_Area" localSheetId="0">'Riscos e Matriz'!$A$1:$AL$55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7" i="3" l="1"/>
  <c r="AP17" i="3"/>
  <c r="AQ17" i="3"/>
  <c r="AO18" i="3"/>
  <c r="AP18" i="3"/>
  <c r="AQ18" i="3"/>
  <c r="AO19" i="3"/>
  <c r="AP19" i="3"/>
  <c r="AQ19" i="3"/>
  <c r="AO20" i="3"/>
  <c r="AP20" i="3"/>
  <c r="AQ20" i="3"/>
  <c r="AR20" i="3" s="1"/>
  <c r="AO21" i="3"/>
  <c r="AP21" i="3"/>
  <c r="AQ21" i="3"/>
  <c r="AR21" i="3"/>
  <c r="AO22" i="3"/>
  <c r="AR22" i="3" s="1"/>
  <c r="AP22" i="3"/>
  <c r="AQ22" i="3"/>
  <c r="AO23" i="3"/>
  <c r="AP23" i="3"/>
  <c r="AQ23" i="3"/>
  <c r="AR23" i="3"/>
  <c r="AO24" i="3"/>
  <c r="AR24" i="3" s="1"/>
  <c r="AP24" i="3"/>
  <c r="AQ24" i="3"/>
  <c r="AO25" i="3"/>
  <c r="AP25" i="3"/>
  <c r="AQ25" i="3"/>
  <c r="AR25" i="3"/>
  <c r="AO26" i="3"/>
  <c r="AR26" i="3" s="1"/>
  <c r="AP26" i="3"/>
  <c r="AQ26" i="3"/>
  <c r="AO27" i="3"/>
  <c r="AP27" i="3"/>
  <c r="AQ27" i="3"/>
  <c r="AR27" i="3"/>
  <c r="AO28" i="3"/>
  <c r="AR28" i="3" s="1"/>
  <c r="AP28" i="3"/>
  <c r="AQ28" i="3"/>
  <c r="AO29" i="3"/>
  <c r="AP29" i="3"/>
  <c r="AQ29" i="3"/>
  <c r="AR29" i="3"/>
  <c r="AO30" i="3"/>
  <c r="AR30" i="3" s="1"/>
  <c r="AP30" i="3"/>
  <c r="AQ30" i="3"/>
  <c r="AO31" i="3"/>
  <c r="AP31" i="3"/>
  <c r="AQ31" i="3"/>
  <c r="AR31" i="3"/>
  <c r="AO32" i="3"/>
  <c r="AR32" i="3" s="1"/>
  <c r="AP32" i="3"/>
  <c r="AQ32" i="3"/>
  <c r="AO33" i="3"/>
  <c r="AP33" i="3"/>
  <c r="AQ33" i="3"/>
  <c r="AR33" i="3"/>
  <c r="AO34" i="3"/>
  <c r="AR34" i="3" s="1"/>
  <c r="AP34" i="3"/>
  <c r="AQ34" i="3"/>
  <c r="AO35" i="3"/>
  <c r="AP35" i="3"/>
  <c r="AQ35" i="3"/>
  <c r="AR35" i="3"/>
  <c r="AO16" i="3"/>
  <c r="AR19" i="3" l="1"/>
  <c r="AR17" i="3"/>
  <c r="AR18" i="3"/>
  <c r="W39" i="3"/>
  <c r="U39" i="3"/>
  <c r="S39" i="3"/>
  <c r="Q39" i="3"/>
  <c r="O39" i="3"/>
  <c r="O42" i="3" s="1"/>
  <c r="M39" i="3"/>
  <c r="K39" i="3"/>
  <c r="I39" i="3"/>
  <c r="G39" i="3"/>
  <c r="E39" i="3"/>
  <c r="D48" i="3"/>
  <c r="D46" i="3"/>
  <c r="O46" i="3" s="1"/>
  <c r="D44" i="3"/>
  <c r="O44" i="3" s="1"/>
  <c r="D42" i="3"/>
  <c r="Q42" i="3" s="1"/>
  <c r="D40" i="3"/>
  <c r="Q44" i="3" l="1"/>
  <c r="Q40" i="3"/>
  <c r="AQ16" i="3"/>
  <c r="AP16" i="3"/>
  <c r="G48" i="3"/>
  <c r="I48" i="3"/>
  <c r="K48" i="3"/>
  <c r="M48" i="3"/>
  <c r="O48" i="3"/>
  <c r="Q48" i="3"/>
  <c r="S48" i="3"/>
  <c r="U48" i="3"/>
  <c r="W48" i="3"/>
  <c r="G46" i="3"/>
  <c r="I46" i="3"/>
  <c r="K46" i="3"/>
  <c r="M46" i="3"/>
  <c r="Q46" i="3"/>
  <c r="S46" i="3"/>
  <c r="U46" i="3"/>
  <c r="W46" i="3"/>
  <c r="G44" i="3"/>
  <c r="I44" i="3"/>
  <c r="K44" i="3"/>
  <c r="M44" i="3"/>
  <c r="S44" i="3"/>
  <c r="U44" i="3"/>
  <c r="W44" i="3"/>
  <c r="G42" i="3"/>
  <c r="I42" i="3"/>
  <c r="K42" i="3"/>
  <c r="M42" i="3"/>
  <c r="S42" i="3"/>
  <c r="U42" i="3"/>
  <c r="W42" i="3"/>
  <c r="G40" i="3"/>
  <c r="I40" i="3"/>
  <c r="K40" i="3"/>
  <c r="M40" i="3"/>
  <c r="O40" i="3"/>
  <c r="S40" i="3"/>
  <c r="U40" i="3"/>
  <c r="W40" i="3"/>
  <c r="E48" i="3"/>
  <c r="E46" i="3"/>
  <c r="E44" i="3"/>
  <c r="E42" i="3"/>
  <c r="E40" i="3"/>
  <c r="AR16" i="3" l="1"/>
  <c r="O43" i="3" l="1"/>
  <c r="O45" i="3"/>
  <c r="O47" i="3"/>
  <c r="Q43" i="3"/>
  <c r="Q45" i="3"/>
  <c r="Q41" i="3"/>
  <c r="E43" i="3"/>
  <c r="W49" i="3"/>
  <c r="E49" i="3"/>
  <c r="K43" i="3"/>
  <c r="G49" i="3"/>
  <c r="G47" i="3"/>
  <c r="K49" i="3"/>
  <c r="Q47" i="3"/>
  <c r="W47" i="3"/>
  <c r="K45" i="3"/>
  <c r="O41" i="3"/>
  <c r="M41" i="3"/>
  <c r="M49" i="3"/>
  <c r="S45" i="3"/>
  <c r="W43" i="3"/>
  <c r="W41" i="3"/>
  <c r="G41" i="3"/>
  <c r="M47" i="3"/>
  <c r="U43" i="3"/>
  <c r="I41" i="3"/>
  <c r="E45" i="3"/>
  <c r="E41" i="3"/>
  <c r="I47" i="3"/>
  <c r="Q49" i="3"/>
  <c r="I49" i="3"/>
  <c r="S47" i="3"/>
  <c r="K47" i="3"/>
  <c r="W45" i="3"/>
  <c r="G45" i="3"/>
  <c r="S43" i="3"/>
  <c r="G43" i="3"/>
  <c r="S41" i="3"/>
  <c r="K41" i="3"/>
  <c r="U49" i="3"/>
  <c r="U47" i="3"/>
  <c r="E47" i="3"/>
  <c r="I45" i="3"/>
  <c r="M43" i="3"/>
  <c r="S49" i="3"/>
  <c r="I43" i="3"/>
  <c r="U45" i="3"/>
  <c r="O49" i="3"/>
  <c r="U41" i="3"/>
  <c r="M45" i="3"/>
  <c r="AD40" i="3" l="1"/>
  <c r="AF40" i="3"/>
  <c r="AA48" i="3"/>
  <c r="AI48" i="3"/>
  <c r="AG46" i="3"/>
  <c r="AC46" i="3"/>
</calcChain>
</file>

<file path=xl/sharedStrings.xml><?xml version="1.0" encoding="utf-8"?>
<sst xmlns="http://schemas.openxmlformats.org/spreadsheetml/2006/main" count="55" uniqueCount="37">
  <si>
    <t>Oportunidade</t>
  </si>
  <si>
    <t>Ameaça</t>
  </si>
  <si>
    <t>Baixo</t>
  </si>
  <si>
    <t>Moderado</t>
  </si>
  <si>
    <t>Ameaça: Mitigar</t>
  </si>
  <si>
    <t>Alto</t>
  </si>
  <si>
    <t>Ameaça: Aceitar</t>
  </si>
  <si>
    <t>PROJETO / PROCESSO:</t>
  </si>
  <si>
    <t>Muito Alto</t>
  </si>
  <si>
    <t>Oportunidade: Explorar</t>
  </si>
  <si>
    <t>Oportunidade: Melhorar</t>
  </si>
  <si>
    <t>Oportunidade: Compartilhar</t>
  </si>
  <si>
    <t>Oportunidade: Aceitar</t>
  </si>
  <si>
    <t>DEFINA COMO SERÃO PONTUADOS OS DADOS DA MATRIZ</t>
  </si>
  <si>
    <t>PROBABILIDADE</t>
  </si>
  <si>
    <t>DESPREZÍVEL (10%)</t>
  </si>
  <si>
    <t>BAIXO (30%)</t>
  </si>
  <si>
    <t>MODERADO (50%)</t>
  </si>
  <si>
    <t>ALTO (70%)</t>
  </si>
  <si>
    <t>MUITO ALTO (90%)</t>
  </si>
  <si>
    <t>IMPACTO</t>
  </si>
  <si>
    <t>Riscos / Perigos</t>
  </si>
  <si>
    <t>DESCRIÇÃO DO RISCO</t>
  </si>
  <si>
    <t>TIPO</t>
  </si>
  <si>
    <t>AÇÃO</t>
  </si>
  <si>
    <t>RESPONSÁVEL</t>
  </si>
  <si>
    <t>T</t>
  </si>
  <si>
    <t>P</t>
  </si>
  <si>
    <t>I</t>
  </si>
  <si>
    <t>PxI</t>
  </si>
  <si>
    <t>Exemplo de risco</t>
  </si>
  <si>
    <t>José da Silva</t>
  </si>
  <si>
    <t>Exemplo de risco 2</t>
  </si>
  <si>
    <t>AMEAÇAS</t>
  </si>
  <si>
    <t>OPORTUNIDADES</t>
  </si>
  <si>
    <t>MAPA DE RISCO</t>
  </si>
  <si>
    <t>NS Clothing new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</si>
</sst>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11"/>
      <color theme="1" tint="0.249977111117893"/>
      <name val="Calibri Light"/>
      <family val="2"/>
      <scheme val="maj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lightGray">
        <fgColor theme="0" tint="-0.34998626667073579"/>
        <bgColor theme="0" tint="-0.499984740745262"/>
      </patternFill>
    </fill>
    <fill>
      <patternFill patternType="solid">
        <fgColor theme="1" tint="4.9989318521683403E-2"/>
        <bgColor theme="0" tint="-0.34998626667073579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167">
    <xf numFmtId="0" fontId="0" fillId="0" borderId="0" xfId="0"/>
    <xf numFmtId="0" fontId="0" fillId="0" borderId="3" xfId="0" applyBorder="1"/>
    <xf numFmtId="0" fontId="0" fillId="0" borderId="4" xfId="0" applyBorder="1"/>
    <xf numFmtId="1" fontId="1" fillId="0" borderId="0" xfId="0" applyNumberFormat="1" applyFont="1"/>
    <xf numFmtId="0" fontId="0" fillId="0" borderId="9" xfId="0" applyBorder="1"/>
    <xf numFmtId="165" fontId="0" fillId="0" borderId="0" xfId="0" applyNumberFormat="1"/>
    <xf numFmtId="0" fontId="2" fillId="0" borderId="4" xfId="0" applyFont="1" applyBorder="1"/>
    <xf numFmtId="0" fontId="2" fillId="0" borderId="0" xfId="0" applyFont="1"/>
    <xf numFmtId="0" fontId="5" fillId="0" borderId="0" xfId="0" applyFont="1"/>
    <xf numFmtId="0" fontId="8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5" xfId="0" applyNumberFormat="1" applyBorder="1" applyAlignment="1">
      <alignment horizontal="center"/>
    </xf>
    <xf numFmtId="1" fontId="18" fillId="17" borderId="5" xfId="0" applyNumberFormat="1" applyFont="1" applyFill="1" applyBorder="1" applyAlignment="1">
      <alignment vertical="center" textRotation="90"/>
    </xf>
    <xf numFmtId="1" fontId="18" fillId="16" borderId="17" xfId="0" applyNumberFormat="1" applyFont="1" applyFill="1" applyBorder="1" applyAlignment="1">
      <alignment vertical="center" textRotation="90"/>
    </xf>
    <xf numFmtId="0" fontId="0" fillId="7" borderId="15" xfId="0" applyFill="1" applyBorder="1"/>
    <xf numFmtId="0" fontId="0" fillId="7" borderId="4" xfId="0" applyFill="1" applyBorder="1"/>
    <xf numFmtId="0" fontId="0" fillId="7" borderId="1" xfId="0" applyFill="1" applyBorder="1"/>
    <xf numFmtId="0" fontId="0" fillId="4" borderId="0" xfId="0" applyFill="1"/>
    <xf numFmtId="1" fontId="0" fillId="0" borderId="0" xfId="0" applyNumberFormat="1"/>
    <xf numFmtId="1" fontId="13" fillId="4" borderId="12" xfId="0" applyNumberFormat="1" applyFont="1" applyFill="1" applyBorder="1" applyAlignment="1">
      <alignment vertical="center"/>
    </xf>
    <xf numFmtId="0" fontId="0" fillId="4" borderId="4" xfId="0" applyFill="1" applyBorder="1"/>
    <xf numFmtId="0" fontId="0" fillId="4" borderId="9" xfId="0" applyFill="1" applyBorder="1"/>
    <xf numFmtId="0" fontId="0" fillId="4" borderId="12" xfId="0" applyFill="1" applyBorder="1"/>
    <xf numFmtId="0" fontId="0" fillId="14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14" borderId="4" xfId="0" applyFill="1" applyBorder="1"/>
    <xf numFmtId="0" fontId="0" fillId="14" borderId="15" xfId="0" applyFill="1" applyBorder="1"/>
    <xf numFmtId="0" fontId="0" fillId="12" borderId="12" xfId="0" applyFill="1" applyBorder="1"/>
    <xf numFmtId="0" fontId="0" fillId="12" borderId="10" xfId="0" applyFill="1" applyBorder="1"/>
    <xf numFmtId="0" fontId="0" fillId="12" borderId="3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4" xfId="0" applyFill="1" applyBorder="1"/>
    <xf numFmtId="0" fontId="0" fillId="12" borderId="13" xfId="0" applyFill="1" applyBorder="1"/>
    <xf numFmtId="0" fontId="0" fillId="12" borderId="15" xfId="0" applyFill="1" applyBorder="1"/>
    <xf numFmtId="1" fontId="11" fillId="6" borderId="11" xfId="0" applyNumberFormat="1" applyFont="1" applyFill="1" applyBorder="1" applyAlignment="1">
      <alignment vertical="center"/>
    </xf>
    <xf numFmtId="1" fontId="11" fillId="6" borderId="2" xfId="0" applyNumberFormat="1" applyFont="1" applyFill="1" applyBorder="1" applyAlignment="1">
      <alignment vertical="center"/>
    </xf>
    <xf numFmtId="0" fontId="0" fillId="6" borderId="1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15" xfId="0" applyFill="1" applyBorder="1"/>
    <xf numFmtId="0" fontId="0" fillId="6" borderId="14" xfId="0" applyFill="1" applyBorder="1"/>
    <xf numFmtId="0" fontId="0" fillId="7" borderId="9" xfId="0" applyFill="1" applyBorder="1"/>
    <xf numFmtId="0" fontId="0" fillId="7" borderId="14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13" xfId="0" applyFill="1" applyBorder="1"/>
    <xf numFmtId="0" fontId="0" fillId="0" borderId="32" xfId="0" applyBorder="1"/>
    <xf numFmtId="0" fontId="1" fillId="7" borderId="10" xfId="0" applyFont="1" applyFill="1" applyBorder="1"/>
    <xf numFmtId="0" fontId="1" fillId="7" borderId="9" xfId="0" applyFont="1" applyFill="1" applyBorder="1"/>
    <xf numFmtId="0" fontId="0" fillId="0" borderId="0" xfId="0" applyAlignment="1">
      <alignment vertical="center"/>
    </xf>
    <xf numFmtId="0" fontId="21" fillId="19" borderId="11" xfId="0" applyFont="1" applyFill="1" applyBorder="1" applyAlignment="1">
      <alignment horizontal="left" vertical="center" indent="1"/>
    </xf>
    <xf numFmtId="0" fontId="21" fillId="19" borderId="12" xfId="0" applyFont="1" applyFill="1" applyBorder="1" applyAlignment="1">
      <alignment horizontal="left" vertical="center" indent="1"/>
    </xf>
    <xf numFmtId="0" fontId="21" fillId="19" borderId="7" xfId="0" applyFont="1" applyFill="1" applyBorder="1" applyAlignment="1">
      <alignment horizontal="left" vertical="center" indent="1"/>
    </xf>
    <xf numFmtId="0" fontId="21" fillId="19" borderId="8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64" fontId="19" fillId="0" borderId="6" xfId="2" applyFont="1" applyBorder="1" applyAlignment="1">
      <alignment horizontal="left" vertical="center" indent="1"/>
    </xf>
    <xf numFmtId="164" fontId="19" fillId="0" borderId="7" xfId="2" applyFont="1" applyBorder="1" applyAlignment="1">
      <alignment horizontal="left" vertical="center" indent="1"/>
    </xf>
    <xf numFmtId="164" fontId="19" fillId="0" borderId="8" xfId="2" applyFont="1" applyBorder="1" applyAlignment="1">
      <alignment horizontal="left" vertical="center" indent="1"/>
    </xf>
    <xf numFmtId="164" fontId="19" fillId="0" borderId="6" xfId="2" applyFont="1" applyBorder="1" applyAlignment="1">
      <alignment horizontal="center" vertical="center"/>
    </xf>
    <xf numFmtId="164" fontId="19" fillId="0" borderId="7" xfId="2" applyFont="1" applyBorder="1" applyAlignment="1">
      <alignment horizontal="center" vertical="center"/>
    </xf>
    <xf numFmtId="164" fontId="19" fillId="0" borderId="8" xfId="2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ill="1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23" fillId="19" borderId="11" xfId="0" applyFont="1" applyFill="1" applyBorder="1" applyAlignment="1">
      <alignment horizontal="left" vertical="center" indent="1"/>
    </xf>
    <xf numFmtId="0" fontId="23" fillId="19" borderId="12" xfId="0" applyFont="1" applyFill="1" applyBorder="1" applyAlignment="1">
      <alignment horizontal="left" vertical="center" indent="1"/>
    </xf>
    <xf numFmtId="0" fontId="23" fillId="19" borderId="7" xfId="0" applyFont="1" applyFill="1" applyBorder="1" applyAlignment="1">
      <alignment horizontal="left" vertical="center" indent="1"/>
    </xf>
    <xf numFmtId="0" fontId="23" fillId="19" borderId="8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13" fillId="14" borderId="2" xfId="0" applyNumberFormat="1" applyFont="1" applyFill="1" applyBorder="1" applyAlignment="1">
      <alignment horizontal="center" vertical="center"/>
    </xf>
    <xf numFmtId="1" fontId="13" fillId="14" borderId="26" xfId="0" applyNumberFormat="1" applyFont="1" applyFill="1" applyBorder="1" applyAlignment="1">
      <alignment horizontal="center" vertical="center"/>
    </xf>
    <xf numFmtId="2" fontId="15" fillId="15" borderId="11" xfId="0" applyNumberFormat="1" applyFont="1" applyFill="1" applyBorder="1" applyAlignment="1">
      <alignment horizontal="center" vertical="center"/>
    </xf>
    <xf numFmtId="2" fontId="15" fillId="15" borderId="10" xfId="0" applyNumberFormat="1" applyFont="1" applyFill="1" applyBorder="1" applyAlignment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2" fontId="16" fillId="2" borderId="10" xfId="0" applyNumberFormat="1" applyFont="1" applyFill="1" applyBorder="1" applyAlignment="1">
      <alignment horizontal="center" vertical="center"/>
    </xf>
    <xf numFmtId="2" fontId="16" fillId="13" borderId="11" xfId="0" applyNumberFormat="1" applyFont="1" applyFill="1" applyBorder="1" applyAlignment="1">
      <alignment horizontal="center" vertical="center"/>
    </xf>
    <xf numFmtId="2" fontId="16" fillId="13" borderId="25" xfId="0" applyNumberFormat="1" applyFont="1" applyFill="1" applyBorder="1" applyAlignment="1">
      <alignment horizontal="center" vertical="center"/>
    </xf>
    <xf numFmtId="2" fontId="16" fillId="11" borderId="11" xfId="0" applyNumberFormat="1" applyFont="1" applyFill="1" applyBorder="1" applyAlignment="1">
      <alignment horizontal="center" vertical="center"/>
    </xf>
    <xf numFmtId="2" fontId="16" fillId="11" borderId="10" xfId="0" applyNumberFormat="1" applyFont="1" applyFill="1" applyBorder="1" applyAlignment="1">
      <alignment horizontal="center" vertical="center"/>
    </xf>
    <xf numFmtId="2" fontId="15" fillId="18" borderId="11" xfId="0" applyNumberFormat="1" applyFont="1" applyFill="1" applyBorder="1" applyAlignment="1">
      <alignment horizontal="center" vertical="center"/>
    </xf>
    <xf numFmtId="2" fontId="15" fillId="18" borderId="10" xfId="0" applyNumberFormat="1" applyFont="1" applyFill="1" applyBorder="1" applyAlignment="1">
      <alignment horizontal="center" vertical="center"/>
    </xf>
    <xf numFmtId="2" fontId="16" fillId="13" borderId="10" xfId="0" applyNumberFormat="1" applyFont="1" applyFill="1" applyBorder="1" applyAlignment="1">
      <alignment horizontal="center" vertical="center"/>
    </xf>
    <xf numFmtId="1" fontId="13" fillId="12" borderId="2" xfId="0" applyNumberFormat="1" applyFont="1" applyFill="1" applyBorder="1" applyAlignment="1">
      <alignment horizontal="center" vertical="center"/>
    </xf>
    <xf numFmtId="1" fontId="13" fillId="12" borderId="9" xfId="0" applyNumberFormat="1" applyFont="1" applyFill="1" applyBorder="1" applyAlignment="1">
      <alignment horizontal="center" vertical="center"/>
    </xf>
    <xf numFmtId="1" fontId="13" fillId="4" borderId="2" xfId="0" applyNumberFormat="1" applyFont="1" applyFill="1" applyBorder="1" applyAlignment="1">
      <alignment horizontal="center" vertical="center"/>
    </xf>
    <xf numFmtId="1" fontId="13" fillId="4" borderId="9" xfId="0" applyNumberFormat="1" applyFont="1" applyFill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8" fillId="0" borderId="0" xfId="0" applyNumberFormat="1" applyFont="1" applyAlignment="1">
      <alignment horizontal="center" vertical="top"/>
    </xf>
    <xf numFmtId="1" fontId="11" fillId="6" borderId="18" xfId="0" applyNumberFormat="1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1" fontId="11" fillId="7" borderId="2" xfId="0" applyNumberFormat="1" applyFont="1" applyFill="1" applyBorder="1" applyAlignment="1">
      <alignment horizontal="center" vertical="center"/>
    </xf>
    <xf numFmtId="1" fontId="11" fillId="7" borderId="9" xfId="0" applyNumberFormat="1" applyFont="1" applyFill="1" applyBorder="1" applyAlignment="1">
      <alignment horizontal="center" vertical="center"/>
    </xf>
    <xf numFmtId="2" fontId="14" fillId="10" borderId="5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1" fontId="13" fillId="12" borderId="29" xfId="0" applyNumberFormat="1" applyFont="1" applyFill="1" applyBorder="1" applyAlignment="1">
      <alignment horizontal="center" vertical="center"/>
    </xf>
    <xf numFmtId="1" fontId="13" fillId="12" borderId="30" xfId="0" applyNumberFormat="1" applyFont="1" applyFill="1" applyBorder="1" applyAlignment="1">
      <alignment horizontal="center" vertical="center"/>
    </xf>
    <xf numFmtId="1" fontId="13" fillId="4" borderId="29" xfId="0" applyNumberFormat="1" applyFont="1" applyFill="1" applyBorder="1" applyAlignment="1">
      <alignment horizontal="center" vertical="center"/>
    </xf>
    <xf numFmtId="1" fontId="13" fillId="4" borderId="30" xfId="0" applyNumberFormat="1" applyFont="1" applyFill="1" applyBorder="1" applyAlignment="1">
      <alignment horizontal="center" vertical="center"/>
    </xf>
    <xf numFmtId="1" fontId="13" fillId="14" borderId="9" xfId="0" applyNumberFormat="1" applyFont="1" applyFill="1" applyBorder="1" applyAlignment="1">
      <alignment horizontal="center" vertical="center"/>
    </xf>
    <xf numFmtId="2" fontId="14" fillId="10" borderId="14" xfId="0" applyNumberFormat="1" applyFont="1" applyFill="1" applyBorder="1" applyAlignment="1">
      <alignment horizontal="center" vertical="center" textRotation="90"/>
    </xf>
    <xf numFmtId="2" fontId="14" fillId="10" borderId="5" xfId="0" applyNumberFormat="1" applyFont="1" applyFill="1" applyBorder="1" applyAlignment="1">
      <alignment horizontal="center" vertical="center" textRotation="90"/>
    </xf>
    <xf numFmtId="2" fontId="14" fillId="10" borderId="28" xfId="0" applyNumberFormat="1" applyFont="1" applyFill="1" applyBorder="1" applyAlignment="1">
      <alignment horizontal="center" vertical="center" textRotation="90"/>
    </xf>
    <xf numFmtId="0" fontId="10" fillId="3" borderId="24" xfId="0" applyFont="1" applyFill="1" applyBorder="1" applyAlignment="1">
      <alignment horizontal="center" vertical="center" textRotation="90"/>
    </xf>
    <xf numFmtId="0" fontId="10" fillId="3" borderId="27" xfId="0" applyFont="1" applyFill="1" applyBorder="1" applyAlignment="1">
      <alignment horizontal="center" vertical="center" textRotation="90"/>
    </xf>
    <xf numFmtId="1" fontId="18" fillId="16" borderId="16" xfId="0" applyNumberFormat="1" applyFont="1" applyFill="1" applyBorder="1" applyAlignment="1">
      <alignment horizontal="center" vertical="center" textRotation="90"/>
    </xf>
    <xf numFmtId="1" fontId="18" fillId="16" borderId="22" xfId="0" applyNumberFormat="1" applyFont="1" applyFill="1" applyBorder="1" applyAlignment="1">
      <alignment horizontal="center" vertical="center" textRotation="90"/>
    </xf>
    <xf numFmtId="0" fontId="11" fillId="9" borderId="5" xfId="0" applyFont="1" applyFill="1" applyBorder="1" applyAlignment="1">
      <alignment horizontal="center" vertical="center"/>
    </xf>
    <xf numFmtId="1" fontId="13" fillId="14" borderId="29" xfId="0" applyNumberFormat="1" applyFont="1" applyFill="1" applyBorder="1" applyAlignment="1">
      <alignment horizontal="center" vertical="center"/>
    </xf>
    <xf numFmtId="1" fontId="13" fillId="14" borderId="30" xfId="0" applyNumberFormat="1" applyFont="1" applyFill="1" applyBorder="1" applyAlignment="1">
      <alignment horizontal="center" vertical="center"/>
    </xf>
    <xf numFmtId="1" fontId="13" fillId="14" borderId="31" xfId="0" applyNumberFormat="1" applyFont="1" applyFill="1" applyBorder="1" applyAlignment="1">
      <alignment horizontal="center" vertical="center"/>
    </xf>
    <xf numFmtId="1" fontId="13" fillId="14" borderId="0" xfId="0" applyNumberFormat="1" applyFont="1" applyFill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1" fontId="12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1" fontId="13" fillId="12" borderId="1" xfId="0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1" fontId="11" fillId="7" borderId="11" xfId="0" applyNumberFormat="1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" fontId="11" fillId="6" borderId="12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2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00000"/>
      <color rgb="FFFF9F9F"/>
      <color rgb="FFFFC5C5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blogdaqualidade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0</xdr:rowOff>
    </xdr:from>
    <xdr:to>
      <xdr:col>10</xdr:col>
      <xdr:colOff>130555</xdr:colOff>
      <xdr:row>2</xdr:row>
      <xdr:rowOff>110460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85775"/>
          <a:ext cx="1978405" cy="3200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FC000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G59"/>
  <sheetViews>
    <sheetView showGridLines="0" tabSelected="1" zoomScaleNormal="100" workbookViewId="0">
      <selection activeCell="C5" sqref="C5:AJ6"/>
    </sheetView>
  </sheetViews>
  <sheetFormatPr defaultColWidth="3.42578125" defaultRowHeight="27" customHeight="1" zeroHeight="1" x14ac:dyDescent="0.25"/>
  <cols>
    <col min="1" max="23" width="3.42578125" customWidth="1"/>
    <col min="24" max="25" width="4" customWidth="1"/>
    <col min="26" max="26" width="5.85546875" customWidth="1"/>
    <col min="27" max="27" width="6.42578125" customWidth="1"/>
    <col min="28" max="37" width="3.42578125" customWidth="1"/>
    <col min="38" max="40" width="3.42578125" hidden="1" customWidth="1"/>
    <col min="41" max="46" width="10.42578125" hidden="1" customWidth="1"/>
  </cols>
  <sheetData>
    <row r="1" spans="2:59" ht="16.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2:59" ht="16.5" customHeight="1" x14ac:dyDescent="0.25">
      <c r="AK2" s="2"/>
      <c r="AP2" t="s">
        <v>3</v>
      </c>
      <c r="AQ2" t="s">
        <v>3</v>
      </c>
      <c r="AR2" t="s">
        <v>4</v>
      </c>
    </row>
    <row r="3" spans="2:59" ht="16.5" customHeight="1" x14ac:dyDescent="0.25">
      <c r="AK3" s="2"/>
      <c r="AP3" t="s">
        <v>5</v>
      </c>
      <c r="AQ3" t="s">
        <v>5</v>
      </c>
      <c r="AR3" t="s">
        <v>6</v>
      </c>
    </row>
    <row r="4" spans="2:59" ht="16.5" customHeight="1" x14ac:dyDescent="0.25">
      <c r="C4" s="8" t="s">
        <v>7</v>
      </c>
      <c r="AK4" s="2"/>
      <c r="AP4" t="s">
        <v>8</v>
      </c>
      <c r="AQ4" t="s">
        <v>8</v>
      </c>
      <c r="AR4" t="s">
        <v>9</v>
      </c>
      <c r="BG4" s="54"/>
    </row>
    <row r="5" spans="2:59" ht="16.5" customHeight="1" x14ac:dyDescent="0.25">
      <c r="C5" s="77" t="s">
        <v>36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2"/>
      <c r="AR5" t="s">
        <v>10</v>
      </c>
    </row>
    <row r="6" spans="2:59" ht="16.5" customHeight="1" x14ac:dyDescent="0.25"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2"/>
      <c r="AR6" t="s">
        <v>11</v>
      </c>
    </row>
    <row r="7" spans="2:59" ht="16.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AK7" s="2"/>
      <c r="AR7" t="s">
        <v>12</v>
      </c>
    </row>
    <row r="8" spans="2:59" ht="16.5" customHeight="1" x14ac:dyDescent="0.25">
      <c r="C8" s="55" t="s">
        <v>13</v>
      </c>
      <c r="D8" s="56"/>
      <c r="E8" s="56"/>
      <c r="F8" s="56"/>
      <c r="G8" s="56"/>
      <c r="H8" s="56"/>
      <c r="I8" s="56"/>
      <c r="J8" s="56"/>
      <c r="K8" s="56"/>
      <c r="L8" s="56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  <c r="AK8" s="2"/>
    </row>
    <row r="9" spans="2:59" ht="16.5" customHeight="1" x14ac:dyDescent="0.25">
      <c r="C9" s="149" t="s">
        <v>14</v>
      </c>
      <c r="D9" s="150"/>
      <c r="E9" s="150"/>
      <c r="F9" s="151"/>
      <c r="G9" s="158" t="s">
        <v>15</v>
      </c>
      <c r="H9" s="159"/>
      <c r="I9" s="159"/>
      <c r="J9" s="159"/>
      <c r="K9" s="159"/>
      <c r="L9" s="160"/>
      <c r="M9" s="158" t="s">
        <v>16</v>
      </c>
      <c r="N9" s="159"/>
      <c r="O9" s="159"/>
      <c r="P9" s="159"/>
      <c r="Q9" s="159"/>
      <c r="R9" s="160"/>
      <c r="S9" s="158" t="s">
        <v>17</v>
      </c>
      <c r="T9" s="159"/>
      <c r="U9" s="159"/>
      <c r="V9" s="159"/>
      <c r="W9" s="159"/>
      <c r="X9" s="160"/>
      <c r="Y9" s="158" t="s">
        <v>18</v>
      </c>
      <c r="Z9" s="159"/>
      <c r="AA9" s="159"/>
      <c r="AB9" s="159"/>
      <c r="AC9" s="159"/>
      <c r="AD9" s="160"/>
      <c r="AE9" s="158" t="s">
        <v>19</v>
      </c>
      <c r="AF9" s="159"/>
      <c r="AG9" s="159"/>
      <c r="AH9" s="159"/>
      <c r="AI9" s="159"/>
      <c r="AJ9" s="160"/>
      <c r="AK9" s="2"/>
    </row>
    <row r="10" spans="2:59" ht="16.5" customHeight="1" x14ac:dyDescent="0.25">
      <c r="C10" s="152"/>
      <c r="D10" s="153"/>
      <c r="E10" s="153"/>
      <c r="F10" s="154"/>
      <c r="G10" s="155">
        <v>0.1</v>
      </c>
      <c r="H10" s="156"/>
      <c r="I10" s="156"/>
      <c r="J10" s="156"/>
      <c r="K10" s="156"/>
      <c r="L10" s="157"/>
      <c r="M10" s="155">
        <v>0.3</v>
      </c>
      <c r="N10" s="156"/>
      <c r="O10" s="156"/>
      <c r="P10" s="156"/>
      <c r="Q10" s="156"/>
      <c r="R10" s="157"/>
      <c r="S10" s="155">
        <v>0.5</v>
      </c>
      <c r="T10" s="156"/>
      <c r="U10" s="156"/>
      <c r="V10" s="156"/>
      <c r="W10" s="156"/>
      <c r="X10" s="157"/>
      <c r="Y10" s="155">
        <v>0.7</v>
      </c>
      <c r="Z10" s="156"/>
      <c r="AA10" s="156"/>
      <c r="AB10" s="156"/>
      <c r="AC10" s="156"/>
      <c r="AD10" s="157"/>
      <c r="AE10" s="155">
        <v>0.9</v>
      </c>
      <c r="AF10" s="156"/>
      <c r="AG10" s="156"/>
      <c r="AH10" s="156"/>
      <c r="AI10" s="156"/>
      <c r="AJ10" s="157"/>
      <c r="AK10" s="2"/>
    </row>
    <row r="11" spans="2:59" ht="16.5" customHeight="1" x14ac:dyDescent="0.25">
      <c r="C11" s="161" t="s">
        <v>20</v>
      </c>
      <c r="D11" s="162"/>
      <c r="E11" s="162"/>
      <c r="F11" s="163"/>
      <c r="G11" s="158" t="s">
        <v>15</v>
      </c>
      <c r="H11" s="159"/>
      <c r="I11" s="159"/>
      <c r="J11" s="159"/>
      <c r="K11" s="159"/>
      <c r="L11" s="160"/>
      <c r="M11" s="158" t="s">
        <v>16</v>
      </c>
      <c r="N11" s="159"/>
      <c r="O11" s="159"/>
      <c r="P11" s="159"/>
      <c r="Q11" s="159"/>
      <c r="R11" s="160"/>
      <c r="S11" s="158" t="s">
        <v>17</v>
      </c>
      <c r="T11" s="159"/>
      <c r="U11" s="159"/>
      <c r="V11" s="159"/>
      <c r="W11" s="159"/>
      <c r="X11" s="160"/>
      <c r="Y11" s="158" t="s">
        <v>18</v>
      </c>
      <c r="Z11" s="159"/>
      <c r="AA11" s="159"/>
      <c r="AB11" s="159"/>
      <c r="AC11" s="159"/>
      <c r="AD11" s="160"/>
      <c r="AE11" s="158" t="s">
        <v>19</v>
      </c>
      <c r="AF11" s="159"/>
      <c r="AG11" s="159"/>
      <c r="AH11" s="159"/>
      <c r="AI11" s="159"/>
      <c r="AJ11" s="160"/>
      <c r="AK11" s="2"/>
    </row>
    <row r="12" spans="2:59" ht="16.5" customHeight="1" x14ac:dyDescent="0.25">
      <c r="C12" s="164"/>
      <c r="D12" s="165"/>
      <c r="E12" s="165"/>
      <c r="F12" s="166"/>
      <c r="G12" s="155">
        <v>0.05</v>
      </c>
      <c r="H12" s="156"/>
      <c r="I12" s="156"/>
      <c r="J12" s="156"/>
      <c r="K12" s="156"/>
      <c r="L12" s="157"/>
      <c r="M12" s="155">
        <v>0.1</v>
      </c>
      <c r="N12" s="156"/>
      <c r="O12" s="156"/>
      <c r="P12" s="156"/>
      <c r="Q12" s="156"/>
      <c r="R12" s="157"/>
      <c r="S12" s="155">
        <v>0.2</v>
      </c>
      <c r="T12" s="156"/>
      <c r="U12" s="156"/>
      <c r="V12" s="156"/>
      <c r="W12" s="156"/>
      <c r="X12" s="157"/>
      <c r="Y12" s="155">
        <v>0.4</v>
      </c>
      <c r="Z12" s="156"/>
      <c r="AA12" s="156"/>
      <c r="AB12" s="156"/>
      <c r="AC12" s="156"/>
      <c r="AD12" s="157"/>
      <c r="AE12" s="155">
        <v>0.8</v>
      </c>
      <c r="AF12" s="156"/>
      <c r="AG12" s="156"/>
      <c r="AH12" s="156"/>
      <c r="AI12" s="156"/>
      <c r="AJ12" s="157"/>
      <c r="AK12" s="2"/>
    </row>
    <row r="13" spans="2:59" ht="16.5" customHeight="1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K13" s="2"/>
    </row>
    <row r="14" spans="2:59" ht="27" customHeight="1" x14ac:dyDescent="0.25">
      <c r="C14" s="78" t="s">
        <v>21</v>
      </c>
      <c r="D14" s="79"/>
      <c r="E14" s="79"/>
      <c r="F14" s="79"/>
      <c r="G14" s="79"/>
      <c r="H14" s="79"/>
      <c r="I14" s="79"/>
      <c r="J14" s="79"/>
      <c r="K14" s="79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1"/>
      <c r="AK14" s="2"/>
    </row>
    <row r="15" spans="2:59" ht="27" customHeight="1" x14ac:dyDescent="0.25">
      <c r="C15" s="82" t="s">
        <v>22</v>
      </c>
      <c r="D15" s="82"/>
      <c r="E15" s="82"/>
      <c r="F15" s="82"/>
      <c r="G15" s="82"/>
      <c r="H15" s="82"/>
      <c r="I15" s="82"/>
      <c r="J15" s="82"/>
      <c r="K15" s="82"/>
      <c r="L15" s="82"/>
      <c r="M15" s="83" t="s">
        <v>23</v>
      </c>
      <c r="N15" s="84"/>
      <c r="O15" s="85"/>
      <c r="P15" s="83" t="s">
        <v>14</v>
      </c>
      <c r="Q15" s="84"/>
      <c r="R15" s="84"/>
      <c r="S15" s="85"/>
      <c r="T15" s="83" t="s">
        <v>20</v>
      </c>
      <c r="U15" s="84"/>
      <c r="V15" s="84"/>
      <c r="W15" s="85"/>
      <c r="X15" s="83" t="s">
        <v>24</v>
      </c>
      <c r="Y15" s="84"/>
      <c r="Z15" s="84"/>
      <c r="AA15" s="85"/>
      <c r="AB15" s="59" t="s">
        <v>25</v>
      </c>
      <c r="AC15" s="60"/>
      <c r="AD15" s="60"/>
      <c r="AE15" s="60"/>
      <c r="AF15" s="60"/>
      <c r="AG15" s="60"/>
      <c r="AH15" s="60"/>
      <c r="AI15" s="60"/>
      <c r="AJ15" s="61"/>
      <c r="AK15" s="2"/>
      <c r="AO15" s="9" t="s">
        <v>26</v>
      </c>
      <c r="AP15" s="9" t="s">
        <v>27</v>
      </c>
      <c r="AQ15" s="9" t="s">
        <v>28</v>
      </c>
      <c r="AR15" s="9" t="s">
        <v>29</v>
      </c>
    </row>
    <row r="16" spans="2:59" ht="30.75" customHeight="1" x14ac:dyDescent="0.25">
      <c r="C16" s="71" t="s">
        <v>30</v>
      </c>
      <c r="D16" s="71"/>
      <c r="E16" s="71"/>
      <c r="F16" s="71"/>
      <c r="G16" s="71"/>
      <c r="H16" s="71"/>
      <c r="I16" s="71"/>
      <c r="J16" s="71"/>
      <c r="K16" s="71"/>
      <c r="L16" s="71"/>
      <c r="M16" s="72" t="s">
        <v>1</v>
      </c>
      <c r="N16" s="73"/>
      <c r="O16" s="74"/>
      <c r="P16" s="68" t="s">
        <v>3</v>
      </c>
      <c r="Q16" s="69"/>
      <c r="R16" s="69"/>
      <c r="S16" s="70"/>
      <c r="T16" s="68" t="s">
        <v>2</v>
      </c>
      <c r="U16" s="69"/>
      <c r="V16" s="69"/>
      <c r="W16" s="70"/>
      <c r="X16" s="65" t="s">
        <v>4</v>
      </c>
      <c r="Y16" s="66"/>
      <c r="Z16" s="66"/>
      <c r="AA16" s="67"/>
      <c r="AB16" s="62" t="s">
        <v>31</v>
      </c>
      <c r="AC16" s="63"/>
      <c r="AD16" s="63"/>
      <c r="AE16" s="63"/>
      <c r="AF16" s="63"/>
      <c r="AG16" s="63"/>
      <c r="AH16" s="63"/>
      <c r="AI16" s="63"/>
      <c r="AJ16" s="64"/>
      <c r="AK16" s="2"/>
      <c r="AO16" s="10">
        <f>IF(M16="","",IF(M16="Oportunidade",1,-1))</f>
        <v>-1</v>
      </c>
      <c r="AP16" s="10">
        <f>IF(P16="Desprezível",$G$10,IF(P16="Baixo",$M$10,IF(P16="Moderado",$S$10,IF(P16="Alto",$Y$10,IF(P16="Muito Alto",$AE$10,"")))))</f>
        <v>0.5</v>
      </c>
      <c r="AQ16" s="10">
        <f>IF(T16="Desprezível",$G$12,IF(T16="Baixo",$M$12,IF(T16="Moderado",$S$12,IF(T16="Alto",$Y$12,IF(T16="Muito Alto",$AE$12,"")))))</f>
        <v>0.1</v>
      </c>
      <c r="AR16" s="12">
        <f>IFERROR(AP16*AQ16*AO16,"")</f>
        <v>-0.05</v>
      </c>
      <c r="AS16" s="11"/>
    </row>
    <row r="17" spans="3:45" ht="30.75" customHeight="1" x14ac:dyDescent="0.25">
      <c r="C17" s="71" t="s">
        <v>32</v>
      </c>
      <c r="D17" s="71"/>
      <c r="E17" s="71"/>
      <c r="F17" s="71"/>
      <c r="G17" s="71"/>
      <c r="H17" s="71"/>
      <c r="I17" s="71"/>
      <c r="J17" s="71"/>
      <c r="K17" s="71"/>
      <c r="L17" s="71"/>
      <c r="M17" s="72" t="s">
        <v>0</v>
      </c>
      <c r="N17" s="73"/>
      <c r="O17" s="74"/>
      <c r="P17" s="68" t="s">
        <v>5</v>
      </c>
      <c r="Q17" s="69"/>
      <c r="R17" s="69"/>
      <c r="S17" s="70"/>
      <c r="T17" s="68" t="s">
        <v>8</v>
      </c>
      <c r="U17" s="69"/>
      <c r="V17" s="69"/>
      <c r="W17" s="70"/>
      <c r="X17" s="65" t="s">
        <v>4</v>
      </c>
      <c r="Y17" s="66"/>
      <c r="Z17" s="66"/>
      <c r="AA17" s="67"/>
      <c r="AB17" s="62"/>
      <c r="AC17" s="63"/>
      <c r="AD17" s="63"/>
      <c r="AE17" s="63"/>
      <c r="AF17" s="63"/>
      <c r="AG17" s="63"/>
      <c r="AH17" s="63"/>
      <c r="AI17" s="63"/>
      <c r="AJ17" s="64"/>
      <c r="AK17" s="2"/>
      <c r="AO17" s="10">
        <f t="shared" ref="AO17:AO35" si="0">IF(M17="","",IF(M17="Oportunidade",1,-1))</f>
        <v>1</v>
      </c>
      <c r="AP17" s="10">
        <f t="shared" ref="AP17:AP35" si="1">IF(P17="Desprezível",$G$10,IF(P17="Baixo",$M$10,IF(P17="Moderado",$S$10,IF(P17="Alto",$Y$10,IF(P17="Muito Alto",$AE$10,"")))))</f>
        <v>0.7</v>
      </c>
      <c r="AQ17" s="10">
        <f t="shared" ref="AQ17:AQ35" si="2">IF(T17="Desprezível",$G$12,IF(T17="Baixo",$M$12,IF(T17="Moderado",$S$12,IF(T17="Alto",$Y$12,IF(T17="Muito Alto",$AE$12,"")))))</f>
        <v>0.8</v>
      </c>
      <c r="AR17" s="12">
        <f t="shared" ref="AR17:AR35" si="3">IFERROR(AP17*AQ17*AO17,"")</f>
        <v>0.55999999999999994</v>
      </c>
      <c r="AS17" s="11"/>
    </row>
    <row r="18" spans="3:45" ht="30.75" customHeight="1" x14ac:dyDescent="0.25"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  <c r="N18" s="73"/>
      <c r="O18" s="74"/>
      <c r="P18" s="68"/>
      <c r="Q18" s="69"/>
      <c r="R18" s="69"/>
      <c r="S18" s="70"/>
      <c r="T18" s="68"/>
      <c r="U18" s="69"/>
      <c r="V18" s="69"/>
      <c r="W18" s="70"/>
      <c r="X18" s="65"/>
      <c r="Y18" s="66"/>
      <c r="Z18" s="66"/>
      <c r="AA18" s="67"/>
      <c r="AB18" s="62"/>
      <c r="AC18" s="63"/>
      <c r="AD18" s="63"/>
      <c r="AE18" s="63"/>
      <c r="AF18" s="63"/>
      <c r="AG18" s="63"/>
      <c r="AH18" s="63"/>
      <c r="AI18" s="63"/>
      <c r="AJ18" s="64"/>
      <c r="AK18" s="2"/>
      <c r="AO18" s="10" t="str">
        <f t="shared" si="0"/>
        <v/>
      </c>
      <c r="AP18" s="10" t="str">
        <f t="shared" si="1"/>
        <v/>
      </c>
      <c r="AQ18" s="10" t="str">
        <f t="shared" si="2"/>
        <v/>
      </c>
      <c r="AR18" s="12" t="str">
        <f t="shared" si="3"/>
        <v/>
      </c>
      <c r="AS18" s="11"/>
    </row>
    <row r="19" spans="3:45" ht="30.75" customHeight="1" x14ac:dyDescent="0.25"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73"/>
      <c r="O19" s="74"/>
      <c r="P19" s="68"/>
      <c r="Q19" s="69"/>
      <c r="R19" s="69"/>
      <c r="S19" s="70"/>
      <c r="T19" s="68"/>
      <c r="U19" s="69"/>
      <c r="V19" s="69"/>
      <c r="W19" s="70"/>
      <c r="X19" s="65"/>
      <c r="Y19" s="66"/>
      <c r="Z19" s="66"/>
      <c r="AA19" s="67"/>
      <c r="AB19" s="62"/>
      <c r="AC19" s="63"/>
      <c r="AD19" s="63"/>
      <c r="AE19" s="63"/>
      <c r="AF19" s="63"/>
      <c r="AG19" s="63"/>
      <c r="AH19" s="63"/>
      <c r="AI19" s="63"/>
      <c r="AJ19" s="64"/>
      <c r="AK19" s="2"/>
      <c r="AO19" s="10" t="str">
        <f t="shared" si="0"/>
        <v/>
      </c>
      <c r="AP19" s="10" t="str">
        <f t="shared" si="1"/>
        <v/>
      </c>
      <c r="AQ19" s="10" t="str">
        <f t="shared" si="2"/>
        <v/>
      </c>
      <c r="AR19" s="12" t="str">
        <f>IFERROR(AP19*AQ19*AO19,"")</f>
        <v/>
      </c>
      <c r="AS19" s="11"/>
    </row>
    <row r="20" spans="3:45" ht="30.75" customHeight="1" x14ac:dyDescent="0.25"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  <c r="N20" s="73"/>
      <c r="O20" s="74"/>
      <c r="P20" s="68"/>
      <c r="Q20" s="69"/>
      <c r="R20" s="69"/>
      <c r="S20" s="70"/>
      <c r="T20" s="68"/>
      <c r="U20" s="69"/>
      <c r="V20" s="69"/>
      <c r="W20" s="70"/>
      <c r="X20" s="65"/>
      <c r="Y20" s="66"/>
      <c r="Z20" s="66"/>
      <c r="AA20" s="67"/>
      <c r="AB20" s="62"/>
      <c r="AC20" s="63"/>
      <c r="AD20" s="63"/>
      <c r="AE20" s="63"/>
      <c r="AF20" s="63"/>
      <c r="AG20" s="63"/>
      <c r="AH20" s="63"/>
      <c r="AI20" s="63"/>
      <c r="AJ20" s="64"/>
      <c r="AK20" s="2"/>
      <c r="AO20" s="10" t="str">
        <f t="shared" si="0"/>
        <v/>
      </c>
      <c r="AP20" s="10" t="str">
        <f t="shared" si="1"/>
        <v/>
      </c>
      <c r="AQ20" s="10" t="str">
        <f t="shared" si="2"/>
        <v/>
      </c>
      <c r="AR20" s="12" t="str">
        <f t="shared" si="3"/>
        <v/>
      </c>
      <c r="AS20" s="11"/>
    </row>
    <row r="21" spans="3:45" ht="30.75" customHeight="1" x14ac:dyDescent="0.25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2"/>
      <c r="N21" s="73"/>
      <c r="O21" s="74"/>
      <c r="P21" s="68"/>
      <c r="Q21" s="69"/>
      <c r="R21" s="69"/>
      <c r="S21" s="70"/>
      <c r="T21" s="68"/>
      <c r="U21" s="69"/>
      <c r="V21" s="69"/>
      <c r="W21" s="70"/>
      <c r="X21" s="65"/>
      <c r="Y21" s="66"/>
      <c r="Z21" s="66"/>
      <c r="AA21" s="67"/>
      <c r="AB21" s="62"/>
      <c r="AC21" s="63"/>
      <c r="AD21" s="63"/>
      <c r="AE21" s="63"/>
      <c r="AF21" s="63"/>
      <c r="AG21" s="63"/>
      <c r="AH21" s="63"/>
      <c r="AI21" s="63"/>
      <c r="AJ21" s="64"/>
      <c r="AK21" s="2"/>
      <c r="AO21" s="10" t="str">
        <f t="shared" si="0"/>
        <v/>
      </c>
      <c r="AP21" s="10" t="str">
        <f t="shared" si="1"/>
        <v/>
      </c>
      <c r="AQ21" s="10" t="str">
        <f t="shared" si="2"/>
        <v/>
      </c>
      <c r="AR21" s="12" t="str">
        <f t="shared" si="3"/>
        <v/>
      </c>
      <c r="AS21" s="11"/>
    </row>
    <row r="22" spans="3:45" ht="30.75" customHeight="1" x14ac:dyDescent="0.25"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73"/>
      <c r="O22" s="74"/>
      <c r="P22" s="68"/>
      <c r="Q22" s="69"/>
      <c r="R22" s="69"/>
      <c r="S22" s="70"/>
      <c r="T22" s="68"/>
      <c r="U22" s="69"/>
      <c r="V22" s="69"/>
      <c r="W22" s="70"/>
      <c r="X22" s="65"/>
      <c r="Y22" s="66"/>
      <c r="Z22" s="66"/>
      <c r="AA22" s="67"/>
      <c r="AB22" s="62"/>
      <c r="AC22" s="63"/>
      <c r="AD22" s="63"/>
      <c r="AE22" s="63"/>
      <c r="AF22" s="63"/>
      <c r="AG22" s="63"/>
      <c r="AH22" s="63"/>
      <c r="AI22" s="63"/>
      <c r="AJ22" s="64"/>
      <c r="AK22" s="2"/>
      <c r="AO22" s="10" t="str">
        <f t="shared" si="0"/>
        <v/>
      </c>
      <c r="AP22" s="10" t="str">
        <f t="shared" si="1"/>
        <v/>
      </c>
      <c r="AQ22" s="10" t="str">
        <f t="shared" si="2"/>
        <v/>
      </c>
      <c r="AR22" s="12" t="str">
        <f t="shared" si="3"/>
        <v/>
      </c>
      <c r="AS22" s="11"/>
    </row>
    <row r="23" spans="3:45" ht="30.75" customHeight="1" x14ac:dyDescent="0.25"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2"/>
      <c r="N23" s="73"/>
      <c r="O23" s="74"/>
      <c r="P23" s="68"/>
      <c r="Q23" s="69"/>
      <c r="R23" s="69"/>
      <c r="S23" s="70"/>
      <c r="T23" s="68"/>
      <c r="U23" s="69"/>
      <c r="V23" s="69"/>
      <c r="W23" s="70"/>
      <c r="X23" s="65"/>
      <c r="Y23" s="66"/>
      <c r="Z23" s="66"/>
      <c r="AA23" s="67"/>
      <c r="AB23" s="62"/>
      <c r="AC23" s="63"/>
      <c r="AD23" s="63"/>
      <c r="AE23" s="63"/>
      <c r="AF23" s="63"/>
      <c r="AG23" s="63"/>
      <c r="AH23" s="63"/>
      <c r="AI23" s="63"/>
      <c r="AJ23" s="64"/>
      <c r="AK23" s="2"/>
      <c r="AO23" s="10" t="str">
        <f t="shared" si="0"/>
        <v/>
      </c>
      <c r="AP23" s="10" t="str">
        <f t="shared" si="1"/>
        <v/>
      </c>
      <c r="AQ23" s="10" t="str">
        <f t="shared" si="2"/>
        <v/>
      </c>
      <c r="AR23" s="12" t="str">
        <f t="shared" si="3"/>
        <v/>
      </c>
      <c r="AS23" s="11"/>
    </row>
    <row r="24" spans="3:45" ht="30.75" customHeight="1" x14ac:dyDescent="0.25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2"/>
      <c r="N24" s="73"/>
      <c r="O24" s="74"/>
      <c r="P24" s="68"/>
      <c r="Q24" s="69"/>
      <c r="R24" s="69"/>
      <c r="S24" s="70"/>
      <c r="T24" s="68"/>
      <c r="U24" s="69"/>
      <c r="V24" s="69"/>
      <c r="W24" s="70"/>
      <c r="X24" s="65"/>
      <c r="Y24" s="66"/>
      <c r="Z24" s="66"/>
      <c r="AA24" s="67"/>
      <c r="AB24" s="62"/>
      <c r="AC24" s="63"/>
      <c r="AD24" s="63"/>
      <c r="AE24" s="63"/>
      <c r="AF24" s="63"/>
      <c r="AG24" s="63"/>
      <c r="AH24" s="63"/>
      <c r="AI24" s="63"/>
      <c r="AJ24" s="64"/>
      <c r="AK24" s="2"/>
      <c r="AO24" s="10" t="str">
        <f t="shared" si="0"/>
        <v/>
      </c>
      <c r="AP24" s="10" t="str">
        <f t="shared" si="1"/>
        <v/>
      </c>
      <c r="AQ24" s="10" t="str">
        <f t="shared" si="2"/>
        <v/>
      </c>
      <c r="AR24" s="12" t="str">
        <f t="shared" si="3"/>
        <v/>
      </c>
      <c r="AS24" s="11"/>
    </row>
    <row r="25" spans="3:45" ht="30.75" customHeight="1" x14ac:dyDescent="0.25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2"/>
      <c r="N25" s="73"/>
      <c r="O25" s="74"/>
      <c r="P25" s="68"/>
      <c r="Q25" s="69"/>
      <c r="R25" s="69"/>
      <c r="S25" s="70"/>
      <c r="T25" s="68"/>
      <c r="U25" s="69"/>
      <c r="V25" s="69"/>
      <c r="W25" s="70"/>
      <c r="X25" s="65"/>
      <c r="Y25" s="66"/>
      <c r="Z25" s="66"/>
      <c r="AA25" s="67"/>
      <c r="AB25" s="62"/>
      <c r="AC25" s="63"/>
      <c r="AD25" s="63"/>
      <c r="AE25" s="63"/>
      <c r="AF25" s="63"/>
      <c r="AG25" s="63"/>
      <c r="AH25" s="63"/>
      <c r="AI25" s="63"/>
      <c r="AJ25" s="64"/>
      <c r="AK25" s="2"/>
      <c r="AO25" s="10" t="str">
        <f t="shared" si="0"/>
        <v/>
      </c>
      <c r="AP25" s="10" t="str">
        <f t="shared" si="1"/>
        <v/>
      </c>
      <c r="AQ25" s="10" t="str">
        <f t="shared" si="2"/>
        <v/>
      </c>
      <c r="AR25" s="12" t="str">
        <f t="shared" si="3"/>
        <v/>
      </c>
      <c r="AS25" s="11"/>
    </row>
    <row r="26" spans="3:45" ht="30.75" customHeight="1" x14ac:dyDescent="0.25"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2"/>
      <c r="N26" s="73"/>
      <c r="O26" s="74"/>
      <c r="P26" s="68"/>
      <c r="Q26" s="69"/>
      <c r="R26" s="69"/>
      <c r="S26" s="70"/>
      <c r="T26" s="68"/>
      <c r="U26" s="69"/>
      <c r="V26" s="69"/>
      <c r="W26" s="70"/>
      <c r="X26" s="65"/>
      <c r="Y26" s="66"/>
      <c r="Z26" s="66"/>
      <c r="AA26" s="67"/>
      <c r="AB26" s="62"/>
      <c r="AC26" s="63"/>
      <c r="AD26" s="63"/>
      <c r="AE26" s="63"/>
      <c r="AF26" s="63"/>
      <c r="AG26" s="63"/>
      <c r="AH26" s="63"/>
      <c r="AI26" s="63"/>
      <c r="AJ26" s="64"/>
      <c r="AK26" s="2"/>
      <c r="AO26" s="10" t="str">
        <f t="shared" si="0"/>
        <v/>
      </c>
      <c r="AP26" s="10" t="str">
        <f t="shared" si="1"/>
        <v/>
      </c>
      <c r="AQ26" s="10" t="str">
        <f t="shared" si="2"/>
        <v/>
      </c>
      <c r="AR26" s="12" t="str">
        <f t="shared" si="3"/>
        <v/>
      </c>
      <c r="AS26" s="11"/>
    </row>
    <row r="27" spans="3:45" ht="30.75" customHeight="1" x14ac:dyDescent="0.25"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2"/>
      <c r="N27" s="73"/>
      <c r="O27" s="74"/>
      <c r="P27" s="68"/>
      <c r="Q27" s="69"/>
      <c r="R27" s="69"/>
      <c r="S27" s="70"/>
      <c r="T27" s="68"/>
      <c r="U27" s="69"/>
      <c r="V27" s="69"/>
      <c r="W27" s="70"/>
      <c r="X27" s="65"/>
      <c r="Y27" s="66"/>
      <c r="Z27" s="66"/>
      <c r="AA27" s="67"/>
      <c r="AB27" s="62"/>
      <c r="AC27" s="63"/>
      <c r="AD27" s="63"/>
      <c r="AE27" s="63"/>
      <c r="AF27" s="63"/>
      <c r="AG27" s="63"/>
      <c r="AH27" s="63"/>
      <c r="AI27" s="63"/>
      <c r="AJ27" s="64"/>
      <c r="AK27" s="2"/>
      <c r="AO27" s="10" t="str">
        <f t="shared" si="0"/>
        <v/>
      </c>
      <c r="AP27" s="10" t="str">
        <f t="shared" si="1"/>
        <v/>
      </c>
      <c r="AQ27" s="10" t="str">
        <f t="shared" si="2"/>
        <v/>
      </c>
      <c r="AR27" s="12" t="str">
        <f t="shared" si="3"/>
        <v/>
      </c>
      <c r="AS27" s="11"/>
    </row>
    <row r="28" spans="3:45" ht="30.75" customHeight="1" x14ac:dyDescent="0.25"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3"/>
      <c r="O28" s="74"/>
      <c r="P28" s="68"/>
      <c r="Q28" s="69"/>
      <c r="R28" s="69"/>
      <c r="S28" s="70"/>
      <c r="T28" s="68"/>
      <c r="U28" s="69"/>
      <c r="V28" s="69"/>
      <c r="W28" s="70"/>
      <c r="X28" s="65"/>
      <c r="Y28" s="66"/>
      <c r="Z28" s="66"/>
      <c r="AA28" s="67"/>
      <c r="AB28" s="62"/>
      <c r="AC28" s="63"/>
      <c r="AD28" s="63"/>
      <c r="AE28" s="63"/>
      <c r="AF28" s="63"/>
      <c r="AG28" s="63"/>
      <c r="AH28" s="63"/>
      <c r="AI28" s="63"/>
      <c r="AJ28" s="64"/>
      <c r="AK28" s="2"/>
      <c r="AO28" s="10" t="str">
        <f t="shared" si="0"/>
        <v/>
      </c>
      <c r="AP28" s="10" t="str">
        <f t="shared" si="1"/>
        <v/>
      </c>
      <c r="AQ28" s="10" t="str">
        <f t="shared" si="2"/>
        <v/>
      </c>
      <c r="AR28" s="12" t="str">
        <f t="shared" si="3"/>
        <v/>
      </c>
      <c r="AS28" s="11"/>
    </row>
    <row r="29" spans="3:45" ht="30.75" customHeight="1" x14ac:dyDescent="0.25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2"/>
      <c r="N29" s="73"/>
      <c r="O29" s="74"/>
      <c r="P29" s="68"/>
      <c r="Q29" s="69"/>
      <c r="R29" s="69"/>
      <c r="S29" s="70"/>
      <c r="T29" s="68"/>
      <c r="U29" s="69"/>
      <c r="V29" s="69"/>
      <c r="W29" s="70"/>
      <c r="X29" s="65"/>
      <c r="Y29" s="66"/>
      <c r="Z29" s="66"/>
      <c r="AA29" s="67"/>
      <c r="AB29" s="62"/>
      <c r="AC29" s="63"/>
      <c r="AD29" s="63"/>
      <c r="AE29" s="63"/>
      <c r="AF29" s="63"/>
      <c r="AG29" s="63"/>
      <c r="AH29" s="63"/>
      <c r="AI29" s="63"/>
      <c r="AJ29" s="64"/>
      <c r="AK29" s="2"/>
      <c r="AO29" s="10" t="str">
        <f t="shared" si="0"/>
        <v/>
      </c>
      <c r="AP29" s="10" t="str">
        <f t="shared" si="1"/>
        <v/>
      </c>
      <c r="AQ29" s="10" t="str">
        <f t="shared" si="2"/>
        <v/>
      </c>
      <c r="AR29" s="12" t="str">
        <f t="shared" si="3"/>
        <v/>
      </c>
      <c r="AS29" s="11"/>
    </row>
    <row r="30" spans="3:45" ht="30.75" customHeight="1" x14ac:dyDescent="0.25"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2"/>
      <c r="N30" s="73"/>
      <c r="O30" s="74"/>
      <c r="P30" s="68"/>
      <c r="Q30" s="69"/>
      <c r="R30" s="69"/>
      <c r="S30" s="70"/>
      <c r="T30" s="68"/>
      <c r="U30" s="69"/>
      <c r="V30" s="69"/>
      <c r="W30" s="70"/>
      <c r="X30" s="65"/>
      <c r="Y30" s="66"/>
      <c r="Z30" s="66"/>
      <c r="AA30" s="67"/>
      <c r="AB30" s="62"/>
      <c r="AC30" s="63"/>
      <c r="AD30" s="63"/>
      <c r="AE30" s="63"/>
      <c r="AF30" s="63"/>
      <c r="AG30" s="63"/>
      <c r="AH30" s="63"/>
      <c r="AI30" s="63"/>
      <c r="AJ30" s="64"/>
      <c r="AK30" s="2"/>
      <c r="AO30" s="10" t="str">
        <f t="shared" si="0"/>
        <v/>
      </c>
      <c r="AP30" s="10" t="str">
        <f t="shared" si="1"/>
        <v/>
      </c>
      <c r="AQ30" s="10" t="str">
        <f t="shared" si="2"/>
        <v/>
      </c>
      <c r="AR30" s="12" t="str">
        <f t="shared" si="3"/>
        <v/>
      </c>
      <c r="AS30" s="11"/>
    </row>
    <row r="31" spans="3:45" ht="30.75" customHeight="1" x14ac:dyDescent="0.25"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73"/>
      <c r="O31" s="74"/>
      <c r="P31" s="68"/>
      <c r="Q31" s="69"/>
      <c r="R31" s="69"/>
      <c r="S31" s="70"/>
      <c r="T31" s="68"/>
      <c r="U31" s="69"/>
      <c r="V31" s="69"/>
      <c r="W31" s="70"/>
      <c r="X31" s="65"/>
      <c r="Y31" s="66"/>
      <c r="Z31" s="66"/>
      <c r="AA31" s="67"/>
      <c r="AB31" s="62"/>
      <c r="AC31" s="63"/>
      <c r="AD31" s="63"/>
      <c r="AE31" s="63"/>
      <c r="AF31" s="63"/>
      <c r="AG31" s="63"/>
      <c r="AH31" s="63"/>
      <c r="AI31" s="63"/>
      <c r="AJ31" s="64"/>
      <c r="AK31" s="2"/>
      <c r="AO31" s="10" t="str">
        <f t="shared" si="0"/>
        <v/>
      </c>
      <c r="AP31" s="10" t="str">
        <f t="shared" si="1"/>
        <v/>
      </c>
      <c r="AQ31" s="10" t="str">
        <f t="shared" si="2"/>
        <v/>
      </c>
      <c r="AR31" s="12" t="str">
        <f t="shared" si="3"/>
        <v/>
      </c>
      <c r="AS31" s="11"/>
    </row>
    <row r="32" spans="3:45" ht="30.75" customHeight="1" x14ac:dyDescent="0.25"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2"/>
      <c r="N32" s="73"/>
      <c r="O32" s="74"/>
      <c r="P32" s="68"/>
      <c r="Q32" s="69"/>
      <c r="R32" s="69"/>
      <c r="S32" s="70"/>
      <c r="T32" s="68"/>
      <c r="U32" s="69"/>
      <c r="V32" s="69"/>
      <c r="W32" s="70"/>
      <c r="X32" s="65"/>
      <c r="Y32" s="66"/>
      <c r="Z32" s="66"/>
      <c r="AA32" s="67"/>
      <c r="AB32" s="62"/>
      <c r="AC32" s="63"/>
      <c r="AD32" s="63"/>
      <c r="AE32" s="63"/>
      <c r="AF32" s="63"/>
      <c r="AG32" s="63"/>
      <c r="AH32" s="63"/>
      <c r="AI32" s="63"/>
      <c r="AJ32" s="64"/>
      <c r="AK32" s="2"/>
      <c r="AO32" s="10" t="str">
        <f t="shared" si="0"/>
        <v/>
      </c>
      <c r="AP32" s="10" t="str">
        <f t="shared" si="1"/>
        <v/>
      </c>
      <c r="AQ32" s="10" t="str">
        <f t="shared" si="2"/>
        <v/>
      </c>
      <c r="AR32" s="12" t="str">
        <f t="shared" si="3"/>
        <v/>
      </c>
      <c r="AS32" s="11"/>
    </row>
    <row r="33" spans="3:45" ht="30.75" customHeight="1" x14ac:dyDescent="0.25"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2"/>
      <c r="N33" s="73"/>
      <c r="O33" s="74"/>
      <c r="P33" s="68"/>
      <c r="Q33" s="69"/>
      <c r="R33" s="69"/>
      <c r="S33" s="70"/>
      <c r="T33" s="68"/>
      <c r="U33" s="69"/>
      <c r="V33" s="69"/>
      <c r="W33" s="70"/>
      <c r="X33" s="65"/>
      <c r="Y33" s="66"/>
      <c r="Z33" s="66"/>
      <c r="AA33" s="67"/>
      <c r="AB33" s="62"/>
      <c r="AC33" s="63"/>
      <c r="AD33" s="63"/>
      <c r="AE33" s="63"/>
      <c r="AF33" s="63"/>
      <c r="AG33" s="63"/>
      <c r="AH33" s="63"/>
      <c r="AI33" s="63"/>
      <c r="AJ33" s="64"/>
      <c r="AK33" s="2"/>
      <c r="AO33" s="10" t="str">
        <f t="shared" si="0"/>
        <v/>
      </c>
      <c r="AP33" s="10" t="str">
        <f t="shared" si="1"/>
        <v/>
      </c>
      <c r="AQ33" s="10" t="str">
        <f t="shared" si="2"/>
        <v/>
      </c>
      <c r="AR33" s="12" t="str">
        <f t="shared" si="3"/>
        <v/>
      </c>
      <c r="AS33" s="11"/>
    </row>
    <row r="34" spans="3:45" ht="30.75" customHeight="1" x14ac:dyDescent="0.25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2"/>
      <c r="N34" s="73"/>
      <c r="O34" s="74"/>
      <c r="P34" s="68"/>
      <c r="Q34" s="69"/>
      <c r="R34" s="69"/>
      <c r="S34" s="70"/>
      <c r="T34" s="68"/>
      <c r="U34" s="69"/>
      <c r="V34" s="69"/>
      <c r="W34" s="70"/>
      <c r="X34" s="65"/>
      <c r="Y34" s="66"/>
      <c r="Z34" s="66"/>
      <c r="AA34" s="67"/>
      <c r="AB34" s="62"/>
      <c r="AC34" s="63"/>
      <c r="AD34" s="63"/>
      <c r="AE34" s="63"/>
      <c r="AF34" s="63"/>
      <c r="AG34" s="63"/>
      <c r="AH34" s="63"/>
      <c r="AI34" s="63"/>
      <c r="AJ34" s="64"/>
      <c r="AK34" s="2"/>
      <c r="AO34" s="10" t="str">
        <f t="shared" si="0"/>
        <v/>
      </c>
      <c r="AP34" s="10" t="str">
        <f t="shared" si="1"/>
        <v/>
      </c>
      <c r="AQ34" s="10" t="str">
        <f t="shared" si="2"/>
        <v/>
      </c>
      <c r="AR34" s="12" t="str">
        <f t="shared" si="3"/>
        <v/>
      </c>
      <c r="AS34" s="11"/>
    </row>
    <row r="35" spans="3:45" ht="30.75" customHeight="1" x14ac:dyDescent="0.25"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2"/>
      <c r="N35" s="73"/>
      <c r="O35" s="74"/>
      <c r="P35" s="68"/>
      <c r="Q35" s="69"/>
      <c r="R35" s="69"/>
      <c r="S35" s="70"/>
      <c r="T35" s="68"/>
      <c r="U35" s="69"/>
      <c r="V35" s="69"/>
      <c r="W35" s="70"/>
      <c r="X35" s="65"/>
      <c r="Y35" s="66"/>
      <c r="Z35" s="66"/>
      <c r="AA35" s="67"/>
      <c r="AB35" s="62"/>
      <c r="AC35" s="63"/>
      <c r="AD35" s="63"/>
      <c r="AE35" s="63"/>
      <c r="AF35" s="63"/>
      <c r="AG35" s="63"/>
      <c r="AH35" s="63"/>
      <c r="AI35" s="63"/>
      <c r="AJ35" s="64"/>
      <c r="AK35" s="2"/>
      <c r="AO35" s="10" t="str">
        <f t="shared" si="0"/>
        <v/>
      </c>
      <c r="AP35" s="10" t="str">
        <f t="shared" si="1"/>
        <v/>
      </c>
      <c r="AQ35" s="10" t="str">
        <f t="shared" si="2"/>
        <v/>
      </c>
      <c r="AR35" s="12" t="str">
        <f t="shared" si="3"/>
        <v/>
      </c>
      <c r="AS35" s="11"/>
    </row>
    <row r="36" spans="3:45" ht="16.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K36" s="2"/>
      <c r="AO36" s="19"/>
    </row>
    <row r="37" spans="3:45" ht="16.5" customHeight="1" thickBot="1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K37" s="2"/>
    </row>
    <row r="38" spans="3:45" ht="27" customHeight="1" x14ac:dyDescent="0.25">
      <c r="C38" s="124"/>
      <c r="D38" s="14"/>
      <c r="E38" s="106" t="s">
        <v>33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7" t="s">
        <v>34</v>
      </c>
      <c r="P38" s="108"/>
      <c r="Q38" s="108"/>
      <c r="R38" s="108"/>
      <c r="S38" s="108"/>
      <c r="T38" s="108"/>
      <c r="U38" s="108"/>
      <c r="V38" s="108"/>
      <c r="W38" s="108"/>
      <c r="X38" s="109"/>
      <c r="AA38" s="126" t="s">
        <v>35</v>
      </c>
      <c r="AB38" s="126"/>
      <c r="AC38" s="126"/>
      <c r="AD38" s="126"/>
      <c r="AE38" s="126"/>
      <c r="AF38" s="126"/>
      <c r="AG38" s="126"/>
      <c r="AH38" s="126"/>
      <c r="AI38" s="126"/>
      <c r="AJ38" s="126"/>
      <c r="AK38" s="2"/>
    </row>
    <row r="39" spans="3:45" ht="15" x14ac:dyDescent="0.25">
      <c r="C39" s="125"/>
      <c r="D39" s="13"/>
      <c r="E39" s="112">
        <f>-G12</f>
        <v>-0.05</v>
      </c>
      <c r="F39" s="112"/>
      <c r="G39" s="112">
        <f>-M12</f>
        <v>-0.1</v>
      </c>
      <c r="H39" s="112"/>
      <c r="I39" s="112">
        <f>-S12</f>
        <v>-0.2</v>
      </c>
      <c r="J39" s="112"/>
      <c r="K39" s="112">
        <f>-Y12</f>
        <v>-0.4</v>
      </c>
      <c r="L39" s="112"/>
      <c r="M39" s="112">
        <f>-AE12</f>
        <v>-0.8</v>
      </c>
      <c r="N39" s="112"/>
      <c r="O39" s="112">
        <f>AE12</f>
        <v>0.8</v>
      </c>
      <c r="P39" s="112"/>
      <c r="Q39" s="112">
        <f>Y12</f>
        <v>0.4</v>
      </c>
      <c r="R39" s="112"/>
      <c r="S39" s="112">
        <f>S12</f>
        <v>0.2</v>
      </c>
      <c r="T39" s="112"/>
      <c r="U39" s="112">
        <f>M12</f>
        <v>0.1</v>
      </c>
      <c r="V39" s="112"/>
      <c r="W39" s="112">
        <f>G12</f>
        <v>0.05</v>
      </c>
      <c r="X39" s="113"/>
      <c r="AA39" s="136" t="s">
        <v>33</v>
      </c>
      <c r="AB39" s="136"/>
      <c r="AC39" s="136"/>
      <c r="AD39" s="136"/>
      <c r="AE39" s="136"/>
      <c r="AF39" s="136" t="s">
        <v>34</v>
      </c>
      <c r="AG39" s="136"/>
      <c r="AH39" s="136"/>
      <c r="AI39" s="136"/>
      <c r="AJ39" s="136"/>
      <c r="AK39" s="2"/>
    </row>
    <row r="40" spans="3:45" ht="14.25" customHeight="1" x14ac:dyDescent="0.25">
      <c r="C40" s="122" t="s">
        <v>14</v>
      </c>
      <c r="D40" s="119">
        <f>AE10</f>
        <v>0.9</v>
      </c>
      <c r="E40" s="94">
        <f>$D40*E$39</f>
        <v>-4.5000000000000005E-2</v>
      </c>
      <c r="F40" s="95"/>
      <c r="G40" s="90">
        <f>$D40*G$39</f>
        <v>-9.0000000000000011E-2</v>
      </c>
      <c r="H40" s="91"/>
      <c r="I40" s="96">
        <f>$D40*I$39</f>
        <v>-0.18000000000000002</v>
      </c>
      <c r="J40" s="97"/>
      <c r="K40" s="96">
        <f>$D40*K$39</f>
        <v>-0.36000000000000004</v>
      </c>
      <c r="L40" s="97"/>
      <c r="M40" s="96">
        <f>$D40*M$39</f>
        <v>-0.72000000000000008</v>
      </c>
      <c r="N40" s="97"/>
      <c r="O40" s="88">
        <f>$D40*O$39</f>
        <v>0.72000000000000008</v>
      </c>
      <c r="P40" s="89"/>
      <c r="Q40" s="88">
        <f>$D40*Q$39</f>
        <v>0.36000000000000004</v>
      </c>
      <c r="R40" s="89"/>
      <c r="S40" s="88">
        <f>$D40*S$39</f>
        <v>0.18000000000000002</v>
      </c>
      <c r="T40" s="89"/>
      <c r="U40" s="90">
        <f>$D40*U$39</f>
        <v>9.0000000000000011E-2</v>
      </c>
      <c r="V40" s="91"/>
      <c r="W40" s="92">
        <f>$D40*W$39</f>
        <v>4.5000000000000005E-2</v>
      </c>
      <c r="X40" s="93"/>
      <c r="AA40" s="35"/>
      <c r="AB40" s="20"/>
      <c r="AC40" s="37"/>
      <c r="AD40" s="145">
        <f>SUM(M41,K41,I41,K43,M43,M45,K45,M47)</f>
        <v>0</v>
      </c>
      <c r="AE40" s="146"/>
      <c r="AF40" s="141">
        <f>SUM(O41,S41,Q41,Q43,O43,O45,Q45,O47)</f>
        <v>1</v>
      </c>
      <c r="AG40" s="142"/>
      <c r="AH40" s="52"/>
      <c r="AI40" s="23"/>
      <c r="AJ40" s="50"/>
      <c r="AK40" s="2"/>
    </row>
    <row r="41" spans="3:45" ht="27" customHeight="1" x14ac:dyDescent="0.25">
      <c r="C41" s="122"/>
      <c r="D41" s="120"/>
      <c r="E41" s="99" t="str">
        <f>IF(COUNTIF($AR$16:$AR$35,E40)=0,"",COUNTIF($AR$16:$AR$35,E40))</f>
        <v/>
      </c>
      <c r="F41" s="100"/>
      <c r="G41" s="101" t="str">
        <f t="shared" ref="G41" si="4">IF(COUNTIF($AR$16:$AR$35,G40)=0,"",COUNTIF($AR$16:$AR$35,G40))</f>
        <v/>
      </c>
      <c r="H41" s="102"/>
      <c r="I41" s="103" t="str">
        <f t="shared" ref="I41" si="5">IF(COUNTIF($AR$16:$AR$35,I40)=0,"",COUNTIF($AR$16:$AR$35,I40))</f>
        <v/>
      </c>
      <c r="J41" s="104"/>
      <c r="K41" s="103" t="str">
        <f t="shared" ref="K41" si="6">IF(COUNTIF($AR$16:$AR$35,K40)=0,"",COUNTIF($AR$16:$AR$35,K40))</f>
        <v/>
      </c>
      <c r="L41" s="104"/>
      <c r="M41" s="103" t="str">
        <f t="shared" ref="M41" si="7">IF(COUNTIF($AR$16:$AR$35,M40)=0,"",COUNTIF($AR$16:$AR$35,M40))</f>
        <v/>
      </c>
      <c r="N41" s="104"/>
      <c r="O41" s="110" t="str">
        <f t="shared" ref="O41:Q47" si="8">IF(COUNTIF($AR$16:$AR$35,O40)=0,"",COUNTIF($AR$16:$AR$35,O40))</f>
        <v/>
      </c>
      <c r="P41" s="111"/>
      <c r="Q41" s="110" t="str">
        <f t="shared" si="8"/>
        <v/>
      </c>
      <c r="R41" s="111"/>
      <c r="S41" s="110" t="str">
        <f t="shared" ref="S41" si="9">IF(COUNTIF($AR$16:$AR$35,S40)=0,"",COUNTIF($AR$16:$AR$35,S40))</f>
        <v/>
      </c>
      <c r="T41" s="111"/>
      <c r="U41" s="101" t="str">
        <f t="shared" ref="U41" si="10">IF(COUNTIF($AR$16:$AR$35,U40)=0,"",COUNTIF($AR$16:$AR$35,U40))</f>
        <v/>
      </c>
      <c r="V41" s="102"/>
      <c r="W41" s="86" t="str">
        <f t="shared" ref="W41" si="11">IF(COUNTIF($AR$16:$AR$35,W40)=0,"",COUNTIF($AR$16:$AR$35,W40))</f>
        <v/>
      </c>
      <c r="X41" s="87"/>
      <c r="AA41" s="36"/>
      <c r="AB41" s="18"/>
      <c r="AC41" s="38"/>
      <c r="AD41" s="147"/>
      <c r="AE41" s="148"/>
      <c r="AF41" s="143"/>
      <c r="AG41" s="144"/>
      <c r="AH41" s="53"/>
      <c r="AI41" s="18"/>
      <c r="AJ41" s="28"/>
      <c r="AK41" s="2"/>
    </row>
    <row r="42" spans="3:45" ht="14.25" customHeight="1" x14ac:dyDescent="0.25">
      <c r="C42" s="122"/>
      <c r="D42" s="120">
        <f>Y10</f>
        <v>0.7</v>
      </c>
      <c r="E42" s="94">
        <f>$D42*E$39</f>
        <v>-3.4999999999999996E-2</v>
      </c>
      <c r="F42" s="95"/>
      <c r="G42" s="90">
        <f>$D42*G$39</f>
        <v>-6.9999999999999993E-2</v>
      </c>
      <c r="H42" s="91"/>
      <c r="I42" s="90">
        <f>$D42*I$39</f>
        <v>-0.13999999999999999</v>
      </c>
      <c r="J42" s="91"/>
      <c r="K42" s="96">
        <f>$D42*K$39</f>
        <v>-0.27999999999999997</v>
      </c>
      <c r="L42" s="97"/>
      <c r="M42" s="96">
        <f>$D42*M$39</f>
        <v>-0.55999999999999994</v>
      </c>
      <c r="N42" s="97"/>
      <c r="O42" s="88">
        <f t="shared" ref="O42" si="12">$D42*O$39</f>
        <v>0.55999999999999994</v>
      </c>
      <c r="P42" s="89"/>
      <c r="Q42" s="88">
        <f t="shared" ref="Q42" si="13">$D42*Q$39</f>
        <v>0.27999999999999997</v>
      </c>
      <c r="R42" s="89"/>
      <c r="S42" s="90">
        <f>$D42*S$39</f>
        <v>0.13999999999999999</v>
      </c>
      <c r="T42" s="91"/>
      <c r="U42" s="90">
        <f>$D42*U$39</f>
        <v>6.9999999999999993E-2</v>
      </c>
      <c r="V42" s="91"/>
      <c r="W42" s="92">
        <f>$D42*W$39</f>
        <v>3.4999999999999996E-2</v>
      </c>
      <c r="X42" s="93"/>
      <c r="AA42" s="36"/>
      <c r="AB42" s="18"/>
      <c r="AC42" s="18"/>
      <c r="AD42" s="39"/>
      <c r="AE42" s="40"/>
      <c r="AF42" s="17"/>
      <c r="AG42" s="16"/>
      <c r="AH42" s="18"/>
      <c r="AI42" s="18"/>
      <c r="AJ42" s="28"/>
      <c r="AK42" s="2"/>
    </row>
    <row r="43" spans="3:45" ht="27" customHeight="1" x14ac:dyDescent="0.25">
      <c r="C43" s="122"/>
      <c r="D43" s="120"/>
      <c r="E43" s="99" t="str">
        <f t="shared" ref="E43" si="14">IF(COUNTIF($AR$16:$AR$35,E42)=0,"",COUNTIF($AR$16:$AR$35,E42))</f>
        <v/>
      </c>
      <c r="F43" s="100"/>
      <c r="G43" s="101" t="str">
        <f t="shared" ref="G43" si="15">IF(COUNTIF($AR$16:$AR$35,G42)=0,"",COUNTIF($AR$16:$AR$35,G42))</f>
        <v/>
      </c>
      <c r="H43" s="102"/>
      <c r="I43" s="101" t="str">
        <f t="shared" ref="I43" si="16">IF(COUNTIF($AR$16:$AR$35,I42)=0,"",COUNTIF($AR$16:$AR$35,I42))</f>
        <v/>
      </c>
      <c r="J43" s="102"/>
      <c r="K43" s="103" t="str">
        <f t="shared" ref="K43" si="17">IF(COUNTIF($AR$16:$AR$35,K42)=0,"",COUNTIF($AR$16:$AR$35,K42))</f>
        <v/>
      </c>
      <c r="L43" s="104"/>
      <c r="M43" s="103" t="str">
        <f t="shared" ref="M43" si="18">IF(COUNTIF($AR$16:$AR$35,M42)=0,"",COUNTIF($AR$16:$AR$35,M42))</f>
        <v/>
      </c>
      <c r="N43" s="104"/>
      <c r="O43" s="110">
        <f t="shared" si="8"/>
        <v>1</v>
      </c>
      <c r="P43" s="111"/>
      <c r="Q43" s="110" t="str">
        <f t="shared" ref="Q43" si="19">IF(COUNTIF($AR$16:$AR$35,Q42)=0,"",COUNTIF($AR$16:$AR$35,Q42))</f>
        <v/>
      </c>
      <c r="R43" s="111"/>
      <c r="S43" s="101" t="str">
        <f t="shared" ref="S43" si="20">IF(COUNTIF($AR$16:$AR$35,S42)=0,"",COUNTIF($AR$16:$AR$35,S42))</f>
        <v/>
      </c>
      <c r="T43" s="102"/>
      <c r="U43" s="101" t="str">
        <f t="shared" ref="U43" si="21">IF(COUNTIF($AR$16:$AR$35,U42)=0,"",COUNTIF($AR$16:$AR$35,U42))</f>
        <v/>
      </c>
      <c r="V43" s="102"/>
      <c r="W43" s="86" t="str">
        <f t="shared" ref="W43" si="22">IF(COUNTIF($AR$16:$AR$35,W42)=0,"",COUNTIF($AR$16:$AR$35,W42))</f>
        <v/>
      </c>
      <c r="X43" s="87"/>
      <c r="AA43" s="36"/>
      <c r="AB43" s="18"/>
      <c r="AC43" s="18"/>
      <c r="AD43" s="39"/>
      <c r="AE43" s="40"/>
      <c r="AF43" s="17"/>
      <c r="AG43" s="16"/>
      <c r="AH43" s="18"/>
      <c r="AI43" s="18"/>
      <c r="AJ43" s="28"/>
      <c r="AK43" s="2"/>
    </row>
    <row r="44" spans="3:45" ht="14.25" customHeight="1" x14ac:dyDescent="0.25">
      <c r="C44" s="122"/>
      <c r="D44" s="120">
        <f>S10</f>
        <v>0.5</v>
      </c>
      <c r="E44" s="94">
        <f>$D44*E$39</f>
        <v>-2.5000000000000001E-2</v>
      </c>
      <c r="F44" s="95"/>
      <c r="G44" s="94">
        <f>$D44*G$39</f>
        <v>-0.05</v>
      </c>
      <c r="H44" s="95"/>
      <c r="I44" s="90">
        <f>$D44*I$39</f>
        <v>-0.1</v>
      </c>
      <c r="J44" s="91"/>
      <c r="K44" s="96">
        <f>$D44*K$39</f>
        <v>-0.2</v>
      </c>
      <c r="L44" s="97"/>
      <c r="M44" s="96">
        <f>$D44*M$39</f>
        <v>-0.4</v>
      </c>
      <c r="N44" s="97"/>
      <c r="O44" s="88">
        <f t="shared" ref="O44" si="23">$D44*O$39</f>
        <v>0.4</v>
      </c>
      <c r="P44" s="89"/>
      <c r="Q44" s="88">
        <f t="shared" ref="Q44" si="24">$D44*Q$39</f>
        <v>0.2</v>
      </c>
      <c r="R44" s="89"/>
      <c r="S44" s="90">
        <f>$D44*S$39</f>
        <v>0.1</v>
      </c>
      <c r="T44" s="91"/>
      <c r="U44" s="92">
        <f>$D44*U$39</f>
        <v>0.05</v>
      </c>
      <c r="V44" s="98"/>
      <c r="W44" s="92">
        <f>$D44*W$39</f>
        <v>2.5000000000000001E-2</v>
      </c>
      <c r="X44" s="93"/>
      <c r="AA44" s="33"/>
      <c r="AB44" s="30"/>
      <c r="AC44" s="18"/>
      <c r="AD44" s="39"/>
      <c r="AE44" s="40"/>
      <c r="AF44" s="17"/>
      <c r="AG44" s="16"/>
      <c r="AH44" s="18"/>
      <c r="AI44" s="46"/>
      <c r="AJ44" s="27"/>
      <c r="AK44" s="2"/>
    </row>
    <row r="45" spans="3:45" ht="27" customHeight="1" x14ac:dyDescent="0.25">
      <c r="C45" s="122"/>
      <c r="D45" s="120"/>
      <c r="E45" s="99" t="str">
        <f t="shared" ref="E45" si="25">IF(COUNTIF($AR$16:$AR$35,E44)=0,"",COUNTIF($AR$16:$AR$35,E44))</f>
        <v/>
      </c>
      <c r="F45" s="100"/>
      <c r="G45" s="99">
        <f t="shared" ref="G45" si="26">IF(COUNTIF($AR$16:$AR$35,G44)=0,"",COUNTIF($AR$16:$AR$35,G44))</f>
        <v>1</v>
      </c>
      <c r="H45" s="100"/>
      <c r="I45" s="101" t="str">
        <f t="shared" ref="I45" si="27">IF(COUNTIF($AR$16:$AR$35,I44)=0,"",COUNTIF($AR$16:$AR$35,I44))</f>
        <v/>
      </c>
      <c r="J45" s="102"/>
      <c r="K45" s="103" t="str">
        <f t="shared" ref="K45" si="28">IF(COUNTIF($AR$16:$AR$35,K44)=0,"",COUNTIF($AR$16:$AR$35,K44))</f>
        <v/>
      </c>
      <c r="L45" s="104"/>
      <c r="M45" s="103" t="str">
        <f t="shared" ref="M45" si="29">IF(COUNTIF($AR$16:$AR$35,M44)=0,"",COUNTIF($AR$16:$AR$35,M44))</f>
        <v/>
      </c>
      <c r="N45" s="104"/>
      <c r="O45" s="110" t="str">
        <f t="shared" si="8"/>
        <v/>
      </c>
      <c r="P45" s="111"/>
      <c r="Q45" s="110" t="str">
        <f t="shared" ref="Q45" si="30">IF(COUNTIF($AR$16:$AR$35,Q44)=0,"",COUNTIF($AR$16:$AR$35,Q44))</f>
        <v/>
      </c>
      <c r="R45" s="111"/>
      <c r="S45" s="101" t="str">
        <f t="shared" ref="S45" si="31">IF(COUNTIF($AR$16:$AR$35,S44)=0,"",COUNTIF($AR$16:$AR$35,S44))</f>
        <v/>
      </c>
      <c r="T45" s="102"/>
      <c r="U45" s="86" t="str">
        <f t="shared" ref="U45" si="32">IF(COUNTIF($AR$16:$AR$35,U44)=0,"",COUNTIF($AR$16:$AR$35,U44))</f>
        <v/>
      </c>
      <c r="V45" s="118"/>
      <c r="W45" s="86" t="str">
        <f t="shared" ref="W45" si="33">IF(COUNTIF($AR$16:$AR$35,W44)=0,"",COUNTIF($AR$16:$AR$35,W44))</f>
        <v/>
      </c>
      <c r="X45" s="87"/>
      <c r="AA45" s="33"/>
      <c r="AB45" s="34"/>
      <c r="AC45" s="18"/>
      <c r="AD45" s="41"/>
      <c r="AE45" s="40"/>
      <c r="AF45" s="17"/>
      <c r="AG45" s="44"/>
      <c r="AH45" s="18"/>
      <c r="AI45" s="24"/>
      <c r="AJ45" s="27"/>
      <c r="AK45" s="2"/>
    </row>
    <row r="46" spans="3:45" ht="14.25" customHeight="1" x14ac:dyDescent="0.25">
      <c r="C46" s="122"/>
      <c r="D46" s="120">
        <f>M10</f>
        <v>0.3</v>
      </c>
      <c r="E46" s="94">
        <f>$D46*E$39</f>
        <v>-1.4999999999999999E-2</v>
      </c>
      <c r="F46" s="95"/>
      <c r="G46" s="94">
        <f>$D46*G$39</f>
        <v>-0.03</v>
      </c>
      <c r="H46" s="95"/>
      <c r="I46" s="90">
        <f>$D46*I$39</f>
        <v>-0.06</v>
      </c>
      <c r="J46" s="91"/>
      <c r="K46" s="90">
        <f>$D46*K$39</f>
        <v>-0.12</v>
      </c>
      <c r="L46" s="91"/>
      <c r="M46" s="96">
        <f>$D46*M$39</f>
        <v>-0.24</v>
      </c>
      <c r="N46" s="97"/>
      <c r="O46" s="88">
        <f t="shared" ref="O46" si="34">$D46*O$39</f>
        <v>0.24</v>
      </c>
      <c r="P46" s="89"/>
      <c r="Q46" s="90">
        <f>$D46*Q$39</f>
        <v>0.12</v>
      </c>
      <c r="R46" s="91"/>
      <c r="S46" s="90">
        <f>$D46*S$39</f>
        <v>0.06</v>
      </c>
      <c r="T46" s="91"/>
      <c r="U46" s="92">
        <f>$D46*U$39</f>
        <v>0.03</v>
      </c>
      <c r="V46" s="98"/>
      <c r="W46" s="92">
        <f>$D46*W$39</f>
        <v>1.4999999999999999E-2</v>
      </c>
      <c r="X46" s="93"/>
      <c r="AA46" s="33"/>
      <c r="AB46" s="34"/>
      <c r="AC46" s="134">
        <f>SUM(M49,K47,I47,I45,I43,G43,G41)</f>
        <v>0</v>
      </c>
      <c r="AD46" s="135"/>
      <c r="AE46" s="42"/>
      <c r="AF46" s="15"/>
      <c r="AG46" s="134">
        <f>SUM(O49,Q47,S47,S45,S43,U43,U41)</f>
        <v>0</v>
      </c>
      <c r="AH46" s="135"/>
      <c r="AI46" s="24"/>
      <c r="AJ46" s="27"/>
      <c r="AK46" s="2"/>
    </row>
    <row r="47" spans="3:45" ht="27" customHeight="1" x14ac:dyDescent="0.25">
      <c r="C47" s="122"/>
      <c r="D47" s="120"/>
      <c r="E47" s="99" t="str">
        <f t="shared" ref="E47" si="35">IF(COUNTIF($AR$16:$AR$35,E46)=0,"",COUNTIF($AR$16:$AR$35,E46))</f>
        <v/>
      </c>
      <c r="F47" s="100"/>
      <c r="G47" s="99" t="str">
        <f t="shared" ref="G47" si="36">IF(COUNTIF($AR$16:$AR$35,G46)=0,"",COUNTIF($AR$16:$AR$35,G46))</f>
        <v/>
      </c>
      <c r="H47" s="100"/>
      <c r="I47" s="101" t="str">
        <f t="shared" ref="I47" si="37">IF(COUNTIF($AR$16:$AR$35,I46)=0,"",COUNTIF($AR$16:$AR$35,I46))</f>
        <v/>
      </c>
      <c r="J47" s="102"/>
      <c r="K47" s="101" t="str">
        <f t="shared" ref="K47" si="38">IF(COUNTIF($AR$16:$AR$35,K46)=0,"",COUNTIF($AR$16:$AR$35,K46))</f>
        <v/>
      </c>
      <c r="L47" s="102"/>
      <c r="M47" s="103" t="str">
        <f t="shared" ref="M47" si="39">IF(COUNTIF($AR$16:$AR$35,M46)=0,"",COUNTIF($AR$16:$AR$35,M46))</f>
        <v/>
      </c>
      <c r="N47" s="104"/>
      <c r="O47" s="110" t="str">
        <f t="shared" si="8"/>
        <v/>
      </c>
      <c r="P47" s="111"/>
      <c r="Q47" s="101" t="str">
        <f t="shared" ref="Q47" si="40">IF(COUNTIF($AR$16:$AR$35,Q46)=0,"",COUNTIF($AR$16:$AR$35,Q46))</f>
        <v/>
      </c>
      <c r="R47" s="102"/>
      <c r="S47" s="101" t="str">
        <f t="shared" ref="S47" si="41">IF(COUNTIF($AR$16:$AR$35,S46)=0,"",COUNTIF($AR$16:$AR$35,S46))</f>
        <v/>
      </c>
      <c r="T47" s="102"/>
      <c r="U47" s="86" t="str">
        <f t="shared" ref="U47" si="42">IF(COUNTIF($AR$16:$AR$35,U46)=0,"",COUNTIF($AR$16:$AR$35,U46))</f>
        <v/>
      </c>
      <c r="V47" s="118"/>
      <c r="W47" s="86" t="str">
        <f t="shared" ref="W47" si="43">IF(COUNTIF($AR$16:$AR$35,W46)=0,"",COUNTIF($AR$16:$AR$35,W46))</f>
        <v/>
      </c>
      <c r="X47" s="87"/>
      <c r="AA47" s="33"/>
      <c r="AB47" s="34"/>
      <c r="AC47" s="135"/>
      <c r="AD47" s="135"/>
      <c r="AE47" s="43"/>
      <c r="AF47" s="45"/>
      <c r="AG47" s="135"/>
      <c r="AH47" s="135"/>
      <c r="AI47" s="24"/>
      <c r="AJ47" s="27"/>
      <c r="AK47" s="2"/>
    </row>
    <row r="48" spans="3:45" ht="14.25" customHeight="1" x14ac:dyDescent="0.25">
      <c r="C48" s="122"/>
      <c r="D48" s="120">
        <f>G10</f>
        <v>0.1</v>
      </c>
      <c r="E48" s="94">
        <f>$D48*E$39</f>
        <v>-5.000000000000001E-3</v>
      </c>
      <c r="F48" s="95"/>
      <c r="G48" s="94">
        <f>$D48*G$39</f>
        <v>-1.0000000000000002E-2</v>
      </c>
      <c r="H48" s="95"/>
      <c r="I48" s="94">
        <f>$D48*I$39</f>
        <v>-2.0000000000000004E-2</v>
      </c>
      <c r="J48" s="95"/>
      <c r="K48" s="94">
        <f>$D48*K$39</f>
        <v>-4.0000000000000008E-2</v>
      </c>
      <c r="L48" s="95"/>
      <c r="M48" s="90">
        <f>$D48*M$39</f>
        <v>-8.0000000000000016E-2</v>
      </c>
      <c r="N48" s="91"/>
      <c r="O48" s="90">
        <f>$D48*O$39</f>
        <v>8.0000000000000016E-2</v>
      </c>
      <c r="P48" s="91"/>
      <c r="Q48" s="92">
        <f>$D48*Q$39</f>
        <v>4.0000000000000008E-2</v>
      </c>
      <c r="R48" s="98"/>
      <c r="S48" s="92">
        <f>$D48*S$39</f>
        <v>2.0000000000000004E-2</v>
      </c>
      <c r="T48" s="98"/>
      <c r="U48" s="92">
        <f>$D48*U$39</f>
        <v>1.0000000000000002E-2</v>
      </c>
      <c r="V48" s="98"/>
      <c r="W48" s="92">
        <f>$D48*W$39</f>
        <v>5.000000000000001E-3</v>
      </c>
      <c r="X48" s="93"/>
      <c r="AA48" s="137">
        <f>SUM(K49,I49,G49,E49,G47,E47,G45,E45,E43,E41)</f>
        <v>1</v>
      </c>
      <c r="AB48" s="138"/>
      <c r="AC48" s="29"/>
      <c r="AD48" s="30"/>
      <c r="AE48" s="21"/>
      <c r="AF48" s="25"/>
      <c r="AG48" s="46"/>
      <c r="AH48" s="47"/>
      <c r="AI48" s="130">
        <f>SUM(W49,U49,S49,Q49,W47,U47,U45,W45,W43,W41)</f>
        <v>0</v>
      </c>
      <c r="AJ48" s="131"/>
      <c r="AK48" s="2"/>
    </row>
    <row r="49" spans="2:37" ht="27" customHeight="1" thickBot="1" x14ac:dyDescent="0.3">
      <c r="C49" s="123"/>
      <c r="D49" s="121"/>
      <c r="E49" s="114" t="str">
        <f>IF(COUNTIF($AR$16:$AR$35,E48)=0,"",COUNTIF($AR$16:$AR$35,E48))</f>
        <v/>
      </c>
      <c r="F49" s="115"/>
      <c r="G49" s="114" t="str">
        <f t="shared" ref="G49" si="44">IF(COUNTIF($AR$16:$AR$35,G48)=0,"",COUNTIF($AR$16:$AR$35,G48))</f>
        <v/>
      </c>
      <c r="H49" s="115"/>
      <c r="I49" s="114" t="str">
        <f t="shared" ref="I49" si="45">IF(COUNTIF($AR$16:$AR$35,I48)=0,"",COUNTIF($AR$16:$AR$35,I48))</f>
        <v/>
      </c>
      <c r="J49" s="115"/>
      <c r="K49" s="114" t="str">
        <f t="shared" ref="K49" si="46">IF(COUNTIF($AR$16:$AR$35,K48)=0,"",COUNTIF($AR$16:$AR$35,K48))</f>
        <v/>
      </c>
      <c r="L49" s="115"/>
      <c r="M49" s="116" t="str">
        <f t="shared" ref="M49" si="47">IF(COUNTIF($AR$16:$AR$35,M48)=0,"",COUNTIF($AR$16:$AR$35,M48))</f>
        <v/>
      </c>
      <c r="N49" s="117"/>
      <c r="O49" s="116" t="str">
        <f t="shared" ref="O49" si="48">IF(COUNTIF($AR$16:$AR$35,O48)=0,"",COUNTIF($AR$16:$AR$35,O48))</f>
        <v/>
      </c>
      <c r="P49" s="117"/>
      <c r="Q49" s="127" t="str">
        <f t="shared" ref="Q49" si="49">IF(COUNTIF($AR$16:$AR$35,Q48)=0,"",COUNTIF($AR$16:$AR$35,Q48))</f>
        <v/>
      </c>
      <c r="R49" s="128"/>
      <c r="S49" s="127" t="str">
        <f t="shared" ref="S49" si="50">IF(COUNTIF($AR$16:$AR$35,S48)=0,"",COUNTIF($AR$16:$AR$35,S48))</f>
        <v/>
      </c>
      <c r="T49" s="128"/>
      <c r="U49" s="127" t="str">
        <f>IF(COUNTIF($AR$16:$AR$35,U48)=0,"",COUNTIF($AR$16:$AR$35,U48))</f>
        <v/>
      </c>
      <c r="V49" s="128"/>
      <c r="W49" s="127" t="str">
        <f t="shared" ref="W49" si="51">IF(COUNTIF($AR$16:$AR$35,W48)=0,"",COUNTIF($AR$16:$AR$35,W48))</f>
        <v/>
      </c>
      <c r="X49" s="129"/>
      <c r="AA49" s="139"/>
      <c r="AB49" s="140"/>
      <c r="AC49" s="31"/>
      <c r="AD49" s="32"/>
      <c r="AE49" s="22"/>
      <c r="AF49" s="26"/>
      <c r="AG49" s="48"/>
      <c r="AH49" s="49"/>
      <c r="AI49" s="132"/>
      <c r="AJ49" s="133"/>
      <c r="AK49" s="2"/>
    </row>
    <row r="50" spans="2:37" ht="15" x14ac:dyDescent="0.25">
      <c r="C50" s="105"/>
      <c r="D50" s="105"/>
      <c r="AK50" s="2"/>
    </row>
    <row r="51" spans="2:37" ht="16.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K51" s="2"/>
    </row>
    <row r="52" spans="2:37" ht="16.5" customHeight="1" x14ac:dyDescent="0.25"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AK52" s="2"/>
    </row>
    <row r="53" spans="2:37" ht="15" x14ac:dyDescent="0.25">
      <c r="B53" s="7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6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6"/>
    </row>
    <row r="54" spans="2:37" ht="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4"/>
    </row>
    <row r="55" spans="2:37" ht="15" x14ac:dyDescent="0.25"/>
    <row r="56" spans="2:37" ht="27" customHeight="1" x14ac:dyDescent="0.25"/>
    <row r="57" spans="2:37" ht="27" customHeight="1" x14ac:dyDescent="0.25"/>
    <row r="58" spans="2:37" ht="27" customHeight="1" x14ac:dyDescent="0.25"/>
    <row r="59" spans="2:37" ht="27" customHeight="1" x14ac:dyDescent="0.25"/>
  </sheetData>
  <dataConsolidate/>
  <mergeCells count="282">
    <mergeCell ref="AE11:AJ11"/>
    <mergeCell ref="G12:L12"/>
    <mergeCell ref="M12:R12"/>
    <mergeCell ref="S12:X12"/>
    <mergeCell ref="Y12:AD12"/>
    <mergeCell ref="AE12:AJ12"/>
    <mergeCell ref="C11:F12"/>
    <mergeCell ref="G11:L11"/>
    <mergeCell ref="M11:R11"/>
    <mergeCell ref="S11:X11"/>
    <mergeCell ref="Y11:AD11"/>
    <mergeCell ref="C9:F10"/>
    <mergeCell ref="G10:L10"/>
    <mergeCell ref="M10:R10"/>
    <mergeCell ref="S10:X10"/>
    <mergeCell ref="Y10:AD10"/>
    <mergeCell ref="AE10:AJ10"/>
    <mergeCell ref="AE9:AJ9"/>
    <mergeCell ref="G9:L9"/>
    <mergeCell ref="M9:R9"/>
    <mergeCell ref="S9:X9"/>
    <mergeCell ref="Y9:AD9"/>
    <mergeCell ref="AI48:AJ49"/>
    <mergeCell ref="AC46:AD47"/>
    <mergeCell ref="AG46:AH47"/>
    <mergeCell ref="AA39:AE39"/>
    <mergeCell ref="AF39:AJ39"/>
    <mergeCell ref="AA48:AB49"/>
    <mergeCell ref="AF40:AG41"/>
    <mergeCell ref="AD40:AE41"/>
    <mergeCell ref="P33:S33"/>
    <mergeCell ref="T33:W33"/>
    <mergeCell ref="X33:AA33"/>
    <mergeCell ref="O45:P45"/>
    <mergeCell ref="Q45:R45"/>
    <mergeCell ref="S45:T45"/>
    <mergeCell ref="U45:V45"/>
    <mergeCell ref="W45:X45"/>
    <mergeCell ref="O46:P46"/>
    <mergeCell ref="Q46:R46"/>
    <mergeCell ref="S46:T46"/>
    <mergeCell ref="U46:V46"/>
    <mergeCell ref="W46:X46"/>
    <mergeCell ref="W43:X43"/>
    <mergeCell ref="W44:X44"/>
    <mergeCell ref="O42:P42"/>
    <mergeCell ref="D40:D41"/>
    <mergeCell ref="D42:D43"/>
    <mergeCell ref="D44:D45"/>
    <mergeCell ref="D46:D47"/>
    <mergeCell ref="D48:D49"/>
    <mergeCell ref="C40:C49"/>
    <mergeCell ref="C38:C39"/>
    <mergeCell ref="AA38:AJ38"/>
    <mergeCell ref="M31:O31"/>
    <mergeCell ref="P31:S31"/>
    <mergeCell ref="T31:W31"/>
    <mergeCell ref="X31:AA31"/>
    <mergeCell ref="M32:O32"/>
    <mergeCell ref="P32:S32"/>
    <mergeCell ref="T32:W32"/>
    <mergeCell ref="X32:AA32"/>
    <mergeCell ref="O49:P49"/>
    <mergeCell ref="Q49:R49"/>
    <mergeCell ref="S49:T49"/>
    <mergeCell ref="U49:V49"/>
    <mergeCell ref="W49:X49"/>
    <mergeCell ref="E49:F49"/>
    <mergeCell ref="G49:H49"/>
    <mergeCell ref="I49:J49"/>
    <mergeCell ref="K49:L49"/>
    <mergeCell ref="M49:N49"/>
    <mergeCell ref="O47:P47"/>
    <mergeCell ref="Q47:R47"/>
    <mergeCell ref="S47:T47"/>
    <mergeCell ref="U47:V47"/>
    <mergeCell ref="W47:X47"/>
    <mergeCell ref="E47:F47"/>
    <mergeCell ref="G47:H47"/>
    <mergeCell ref="I47:J47"/>
    <mergeCell ref="K47:L47"/>
    <mergeCell ref="M47:N47"/>
    <mergeCell ref="S48:T48"/>
    <mergeCell ref="U48:V48"/>
    <mergeCell ref="W48:X48"/>
    <mergeCell ref="E48:F48"/>
    <mergeCell ref="G48:H48"/>
    <mergeCell ref="I48:J48"/>
    <mergeCell ref="K48:L48"/>
    <mergeCell ref="M48:N48"/>
    <mergeCell ref="Q42:R42"/>
    <mergeCell ref="S42:T42"/>
    <mergeCell ref="U42:V42"/>
    <mergeCell ref="W42:X42"/>
    <mergeCell ref="E42:F42"/>
    <mergeCell ref="G42:H42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I42:J42"/>
    <mergeCell ref="K42:L42"/>
    <mergeCell ref="M42:N42"/>
    <mergeCell ref="C50:D50"/>
    <mergeCell ref="E38:N38"/>
    <mergeCell ref="O38:X38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O39:P39"/>
    <mergeCell ref="Q39:R39"/>
    <mergeCell ref="S39:T39"/>
    <mergeCell ref="U39:V39"/>
    <mergeCell ref="W39:X39"/>
    <mergeCell ref="E39:F39"/>
    <mergeCell ref="G39:H39"/>
    <mergeCell ref="I39:J39"/>
    <mergeCell ref="K39:L39"/>
    <mergeCell ref="M39:N39"/>
    <mergeCell ref="O48:P48"/>
    <mergeCell ref="Q48:R48"/>
    <mergeCell ref="E46:F46"/>
    <mergeCell ref="G46:H46"/>
    <mergeCell ref="I46:J46"/>
    <mergeCell ref="K46:L46"/>
    <mergeCell ref="M46:N46"/>
    <mergeCell ref="O44:P44"/>
    <mergeCell ref="Q44:R44"/>
    <mergeCell ref="S44:T44"/>
    <mergeCell ref="U44:V44"/>
    <mergeCell ref="E44:F44"/>
    <mergeCell ref="G44:H44"/>
    <mergeCell ref="I44:J44"/>
    <mergeCell ref="K44:L44"/>
    <mergeCell ref="M44:N44"/>
    <mergeCell ref="E45:F45"/>
    <mergeCell ref="G45:H45"/>
    <mergeCell ref="I45:J45"/>
    <mergeCell ref="K45:L45"/>
    <mergeCell ref="M45:N45"/>
    <mergeCell ref="W41:X41"/>
    <mergeCell ref="AB32:AJ32"/>
    <mergeCell ref="C33:L33"/>
    <mergeCell ref="M33:O33"/>
    <mergeCell ref="AB33:AJ33"/>
    <mergeCell ref="C32:L32"/>
    <mergeCell ref="AB30:AJ30"/>
    <mergeCell ref="C31:L31"/>
    <mergeCell ref="AB31:AJ31"/>
    <mergeCell ref="C30:L30"/>
    <mergeCell ref="M30:O30"/>
    <mergeCell ref="P30:S30"/>
    <mergeCell ref="T30:W30"/>
    <mergeCell ref="X30:AA30"/>
    <mergeCell ref="O40:P40"/>
    <mergeCell ref="Q40:R40"/>
    <mergeCell ref="S40:T40"/>
    <mergeCell ref="U40:V40"/>
    <mergeCell ref="W40:X40"/>
    <mergeCell ref="E40:F40"/>
    <mergeCell ref="G40:H40"/>
    <mergeCell ref="I40:J40"/>
    <mergeCell ref="K40:L40"/>
    <mergeCell ref="M40:N40"/>
    <mergeCell ref="AB28:AJ28"/>
    <mergeCell ref="C29:L29"/>
    <mergeCell ref="M29:O29"/>
    <mergeCell ref="P29:S29"/>
    <mergeCell ref="T29:W29"/>
    <mergeCell ref="X29:AA29"/>
    <mergeCell ref="AB29:AJ29"/>
    <mergeCell ref="C28:L28"/>
    <mergeCell ref="M28:O28"/>
    <mergeCell ref="P28:S28"/>
    <mergeCell ref="T28:W28"/>
    <mergeCell ref="X28:AA28"/>
    <mergeCell ref="AB26:AJ26"/>
    <mergeCell ref="C27:L27"/>
    <mergeCell ref="M27:O27"/>
    <mergeCell ref="P27:S27"/>
    <mergeCell ref="T27:W27"/>
    <mergeCell ref="X27:AA27"/>
    <mergeCell ref="AB27:AJ27"/>
    <mergeCell ref="C26:L26"/>
    <mergeCell ref="M26:O26"/>
    <mergeCell ref="P26:S26"/>
    <mergeCell ref="T26:W26"/>
    <mergeCell ref="X26:AA26"/>
    <mergeCell ref="AB24:AJ24"/>
    <mergeCell ref="C25:L25"/>
    <mergeCell ref="M25:O25"/>
    <mergeCell ref="P25:S25"/>
    <mergeCell ref="T25:W25"/>
    <mergeCell ref="X25:AA25"/>
    <mergeCell ref="AB25:AJ25"/>
    <mergeCell ref="C24:L24"/>
    <mergeCell ref="M24:O24"/>
    <mergeCell ref="P24:S24"/>
    <mergeCell ref="T24:W24"/>
    <mergeCell ref="X24:AA24"/>
    <mergeCell ref="AB22:AJ22"/>
    <mergeCell ref="C23:L23"/>
    <mergeCell ref="M23:O23"/>
    <mergeCell ref="P23:S23"/>
    <mergeCell ref="T23:W23"/>
    <mergeCell ref="X23:AA23"/>
    <mergeCell ref="AB23:AJ23"/>
    <mergeCell ref="C22:L22"/>
    <mergeCell ref="M22:O22"/>
    <mergeCell ref="P22:S22"/>
    <mergeCell ref="T22:W22"/>
    <mergeCell ref="X22:AA22"/>
    <mergeCell ref="P21:S21"/>
    <mergeCell ref="T21:W21"/>
    <mergeCell ref="X21:AA21"/>
    <mergeCell ref="AB21:AJ21"/>
    <mergeCell ref="M16:O16"/>
    <mergeCell ref="P16:S16"/>
    <mergeCell ref="T16:W16"/>
    <mergeCell ref="X16:AA16"/>
    <mergeCell ref="AB16:AJ16"/>
    <mergeCell ref="M20:O20"/>
    <mergeCell ref="P20:S20"/>
    <mergeCell ref="C53:R53"/>
    <mergeCell ref="S53:AJ53"/>
    <mergeCell ref="C5:AJ6"/>
    <mergeCell ref="C14:AJ14"/>
    <mergeCell ref="C15:L15"/>
    <mergeCell ref="C16:L16"/>
    <mergeCell ref="C17:L17"/>
    <mergeCell ref="C18:L18"/>
    <mergeCell ref="M15:O15"/>
    <mergeCell ref="P15:S15"/>
    <mergeCell ref="T15:W15"/>
    <mergeCell ref="X15:AA15"/>
    <mergeCell ref="C35:L35"/>
    <mergeCell ref="C21:L21"/>
    <mergeCell ref="P17:S17"/>
    <mergeCell ref="T17:W17"/>
    <mergeCell ref="P18:S18"/>
    <mergeCell ref="T18:W18"/>
    <mergeCell ref="P19:S19"/>
    <mergeCell ref="T19:W19"/>
    <mergeCell ref="P35:S35"/>
    <mergeCell ref="T35:W35"/>
    <mergeCell ref="C20:L20"/>
    <mergeCell ref="M21:O21"/>
    <mergeCell ref="C8:AJ8"/>
    <mergeCell ref="AB15:AJ15"/>
    <mergeCell ref="AB18:AJ18"/>
    <mergeCell ref="X19:AA19"/>
    <mergeCell ref="AB19:AJ19"/>
    <mergeCell ref="X35:AA35"/>
    <mergeCell ref="AB35:AJ35"/>
    <mergeCell ref="T20:W20"/>
    <mergeCell ref="X20:AA20"/>
    <mergeCell ref="AB20:AJ20"/>
    <mergeCell ref="C34:L34"/>
    <mergeCell ref="P34:S34"/>
    <mergeCell ref="T34:W34"/>
    <mergeCell ref="X34:AA34"/>
    <mergeCell ref="AB34:AJ34"/>
    <mergeCell ref="M17:O17"/>
    <mergeCell ref="M18:O18"/>
    <mergeCell ref="M19:O19"/>
    <mergeCell ref="M35:O35"/>
    <mergeCell ref="M34:O34"/>
    <mergeCell ref="C19:L19"/>
    <mergeCell ref="X17:AA17"/>
    <mergeCell ref="AB17:AJ17"/>
    <mergeCell ref="X18:AA18"/>
  </mergeCells>
  <dataValidations count="4">
    <dataValidation type="list" allowBlank="1" showInputMessage="1" showErrorMessage="1" sqref="M16:O35" xr:uid="{00000000-0002-0000-0000-000000000000}">
      <formula1>#REF!</formula1>
    </dataValidation>
    <dataValidation type="list" allowBlank="1" showInputMessage="1" showErrorMessage="1" sqref="P16:S35" xr:uid="{00000000-0002-0000-0000-000001000000}">
      <formula1>$AP$2:$AP$4</formula1>
    </dataValidation>
    <dataValidation type="list" allowBlank="1" showInputMessage="1" showErrorMessage="1" sqref="T16:W35" xr:uid="{00000000-0002-0000-0000-000002000000}">
      <formula1>$AQ$2:$AQ$4</formula1>
    </dataValidation>
    <dataValidation type="list" allowBlank="1" showInputMessage="1" showErrorMessage="1" sqref="X16:AA35" xr:uid="{00000000-0002-0000-0000-000003000000}">
      <formula1>$AR$2:$AR$7</formula1>
    </dataValidation>
  </dataValidations>
  <pageMargins left="0.25" right="0.25" top="0.75" bottom="0.75" header="0.3" footer="0.3"/>
  <pageSetup paperSize="9" scale="60" orientation="portrait" r:id="rId1"/>
  <ignoredErrors>
    <ignoredError sqref="E42:O42 E46:O46 E48:V48 E41:P41 E44:O44 E43:N43 E45:N45 E47:N47 W47:X47 W45:X45 W43:X43 W42:X42 W44:X44 W46:X46 W48:X48 S43:V43 S42:V42 Q46:V46 S44:V44 S45:V45 Q47:V47 S41:X41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FD468C09490042A9EA0C6C8A6BC4A7" ma:contentTypeVersion="15" ma:contentTypeDescription="Crie um novo documento." ma:contentTypeScope="" ma:versionID="d1655ac5939fda3159c1b0e20de97389">
  <xsd:schema xmlns:xsd="http://www.w3.org/2001/XMLSchema" xmlns:xs="http://www.w3.org/2001/XMLSchema" xmlns:p="http://schemas.microsoft.com/office/2006/metadata/properties" xmlns:ns2="503cafa0-2d51-4c7f-9b6b-05dfa7fbd46e" xmlns:ns3="1ceb968e-68f8-4476-9fba-b5f4ec210d96" targetNamespace="http://schemas.microsoft.com/office/2006/metadata/properties" ma:root="true" ma:fieldsID="9dcefc997040b48ac537355d09f42e1a" ns2:_="" ns3:_="">
    <xsd:import namespace="503cafa0-2d51-4c7f-9b6b-05dfa7fbd46e"/>
    <xsd:import namespace="1ceb968e-68f8-4476-9fba-b5f4ec210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cafa0-2d51-4c7f-9b6b-05dfa7fbd4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0a1001a-cf58-4f01-90ee-7df88bafb3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eb968e-68f8-4476-9fba-b5f4ec210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0428fe-8c88-4ba0-83c8-eb4b85ac24e2}" ma:internalName="TaxCatchAll" ma:showField="CatchAllData" ma:web="1ceb968e-68f8-4476-9fba-b5f4ec210d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AD2380-1ADF-45D2-85FC-6F43E76C24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14DD6-A6F2-4709-871E-2C568F73A3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3cafa0-2d51-4c7f-9b6b-05dfa7fbd46e"/>
    <ds:schemaRef ds:uri="1ceb968e-68f8-4476-9fba-b5f4ec210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Riscos e Matriz</vt:lpstr>
      <vt:lpstr>'Riscos e Matriz'!Print_Area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Monise Carla</dc:creator>
  <cp:keywords/>
  <dc:description/>
  <cp:lastModifiedBy>Elaine Candido da Silva</cp:lastModifiedBy>
  <cp:revision/>
  <dcterms:created xsi:type="dcterms:W3CDTF">2013-04-30T01:08:41Z</dcterms:created>
  <dcterms:modified xsi:type="dcterms:W3CDTF">2024-02-04T20:34:02Z</dcterms:modified>
  <cp:category/>
  <cp:contentStatus/>
</cp:coreProperties>
</file>