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ristopher\code\zeustools\zeustools\data\"/>
    </mc:Choice>
  </mc:AlternateContent>
  <xr:revisionPtr revIDLastSave="0" documentId="14_{C4F01B96-6115-4619-9128-799C8FDA582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avenumber-nepers-hd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A48" i="1"/>
  <c r="A47" i="1"/>
  <c r="J2" i="1"/>
  <c r="H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" i="1"/>
  <c r="D4" i="1"/>
  <c r="D5" i="1"/>
  <c r="D6" i="1"/>
  <c r="D7" i="1"/>
  <c r="D33" i="1"/>
</calcChain>
</file>

<file path=xl/sharedStrings.xml><?xml version="1.0" encoding="utf-8"?>
<sst xmlns="http://schemas.openxmlformats.org/spreadsheetml/2006/main" count="12" uniqueCount="11">
  <si>
    <t>wavenumber</t>
  </si>
  <si>
    <t>transmission</t>
  </si>
  <si>
    <t>wavelength</t>
  </si>
  <si>
    <t xml:space="preserve">window thickness </t>
  </si>
  <si>
    <t>cm</t>
  </si>
  <si>
    <t>nepers cm-1</t>
  </si>
  <si>
    <t>in</t>
  </si>
  <si>
    <t>value from amit text</t>
  </si>
  <si>
    <t>value from technical drawing</t>
  </si>
  <si>
    <t>HDPE data from Birch &amp; Dromey 1981</t>
  </si>
  <si>
    <t>note that these two are basically guesses and have no basis in 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</si>
</sst>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771595432489756E-2"/>
          <c:y val="8.1733923884514444E-3"/>
          <c:w val="0.95438215610502564"/>
          <c:h val="0.9491097206599175"/>
        </c:manualLayout>
      </c:layout>
      <c:scatterChart>
        <c:scatterStyle val="lineMarker"/>
        <c:varyColors val="0"/>
        <c:ser>
          <c:idx val="0"/>
          <c:order val="0"/>
          <c:tx>
            <c:v>hdpe birch&amp;dromey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'wavenumber-nepers-hdpe'!$D$3:$D$46</c:f>
              <c:numCache>
                <c:formatCode>General</c:formatCode>
                <c:ptCount val="44"/>
                <c:pt idx="0">
                  <c:v>1837.857285628623</c:v>
                </c:pt>
                <c:pt idx="1">
                  <c:v>1684.9304023397146</c:v>
                </c:pt>
                <c:pt idx="2">
                  <c:v>1555.5615707876275</c:v>
                </c:pt>
                <c:pt idx="3">
                  <c:v>1457.9739192206232</c:v>
                </c:pt>
                <c:pt idx="4">
                  <c:v>1352.3872839001385</c:v>
                </c:pt>
                <c:pt idx="5">
                  <c:v>1264.1263521428075</c:v>
                </c:pt>
                <c:pt idx="6">
                  <c:v>1195.5023689534489</c:v>
                </c:pt>
                <c:pt idx="7">
                  <c:v>1131.6286946419077</c:v>
                </c:pt>
                <c:pt idx="8">
                  <c:v>1067.142664815907</c:v>
                </c:pt>
                <c:pt idx="9">
                  <c:v>1017.7408429003424</c:v>
                </c:pt>
                <c:pt idx="10">
                  <c:v>968.95074946467514</c:v>
                </c:pt>
                <c:pt idx="11">
                  <c:v>924.73620056401114</c:v>
                </c:pt>
                <c:pt idx="12">
                  <c:v>885.94861675313507</c:v>
                </c:pt>
                <c:pt idx="13">
                  <c:v>848.79255594121776</c:v>
                </c:pt>
                <c:pt idx="14">
                  <c:v>815.96649095717316</c:v>
                </c:pt>
                <c:pt idx="15">
                  <c:v>784.41609849648478</c:v>
                </c:pt>
                <c:pt idx="16">
                  <c:v>753.90448203709127</c:v>
                </c:pt>
                <c:pt idx="17">
                  <c:v>728.97771237933705</c:v>
                </c:pt>
                <c:pt idx="18">
                  <c:v>703.63987547714316</c:v>
                </c:pt>
                <c:pt idx="19">
                  <c:v>681.84784414228568</c:v>
                </c:pt>
                <c:pt idx="20">
                  <c:v>656.99480680574584</c:v>
                </c:pt>
                <c:pt idx="21">
                  <c:v>639.69700174207333</c:v>
                </c:pt>
                <c:pt idx="22">
                  <c:v>618.56197190678847</c:v>
                </c:pt>
                <c:pt idx="23">
                  <c:v>600.22194660226137</c:v>
                </c:pt>
                <c:pt idx="24">
                  <c:v>583.60562507775501</c:v>
                </c:pt>
                <c:pt idx="25">
                  <c:v>532.50096909876811</c:v>
                </c:pt>
                <c:pt idx="26">
                  <c:v>493.57279606162859</c:v>
                </c:pt>
                <c:pt idx="27">
                  <c:v>446.72135125952605</c:v>
                </c:pt>
                <c:pt idx="28">
                  <c:v>403.74361460158957</c:v>
                </c:pt>
                <c:pt idx="29">
                  <c:v>368.30300423173588</c:v>
                </c:pt>
                <c:pt idx="30">
                  <c:v>356.31984737718471</c:v>
                </c:pt>
                <c:pt idx="31">
                  <c:v>345.72394558959456</c:v>
                </c:pt>
                <c:pt idx="32">
                  <c:v>335.74235855513052</c:v>
                </c:pt>
                <c:pt idx="33">
                  <c:v>326.31885888673145</c:v>
                </c:pt>
                <c:pt idx="34">
                  <c:v>317.41036108359947</c:v>
                </c:pt>
                <c:pt idx="35">
                  <c:v>308.97534094584682</c:v>
                </c:pt>
                <c:pt idx="36">
                  <c:v>300.97605074037284</c:v>
                </c:pt>
                <c:pt idx="37">
                  <c:v>293.38166777767316</c:v>
                </c:pt>
                <c:pt idx="38">
                  <c:v>286.16242879439375</c:v>
                </c:pt>
                <c:pt idx="39">
                  <c:v>279.29015511039432</c:v>
                </c:pt>
                <c:pt idx="40">
                  <c:v>272.73319562582816</c:v>
                </c:pt>
                <c:pt idx="41">
                  <c:v>266.47705231527289</c:v>
                </c:pt>
                <c:pt idx="42">
                  <c:v>260.50075605636232</c:v>
                </c:pt>
                <c:pt idx="43">
                  <c:v>256.83524758947482</c:v>
                </c:pt>
              </c:numCache>
            </c:numRef>
          </c:xVal>
          <c:yVal>
            <c:numRef>
              <c:f>'wavenumber-nepers-hdpe'!$C$3:$C$46</c:f>
              <c:numCache>
                <c:formatCode>General</c:formatCode>
                <c:ptCount val="44"/>
                <c:pt idx="0">
                  <c:v>0.99490666166940744</c:v>
                </c:pt>
                <c:pt idx="1">
                  <c:v>0.99437801752124932</c:v>
                </c:pt>
                <c:pt idx="2">
                  <c:v>0.99398336624073202</c:v>
                </c:pt>
                <c:pt idx="3">
                  <c:v>0.99445726876155172</c:v>
                </c:pt>
                <c:pt idx="4">
                  <c:v>0.99362860221601346</c:v>
                </c:pt>
                <c:pt idx="5">
                  <c:v>0.99213276740645795</c:v>
                </c:pt>
                <c:pt idx="6">
                  <c:v>0.99093826854708311</c:v>
                </c:pt>
                <c:pt idx="7">
                  <c:v>0.99101122290333077</c:v>
                </c:pt>
                <c:pt idx="8">
                  <c:v>0.99095168189067007</c:v>
                </c:pt>
                <c:pt idx="9">
                  <c:v>0.98935922779798169</c:v>
                </c:pt>
                <c:pt idx="10">
                  <c:v>0.98836804232853048</c:v>
                </c:pt>
                <c:pt idx="11">
                  <c:v>0.98804223491906529</c:v>
                </c:pt>
                <c:pt idx="12">
                  <c:v>0.9874505421070654</c:v>
                </c:pt>
                <c:pt idx="13">
                  <c:v>0.98679309718463715</c:v>
                </c:pt>
                <c:pt idx="14">
                  <c:v>0.98593683980374258</c:v>
                </c:pt>
                <c:pt idx="15">
                  <c:v>0.98587705898182953</c:v>
                </c:pt>
                <c:pt idx="16">
                  <c:v>0.98455844591606556</c:v>
                </c:pt>
                <c:pt idx="17">
                  <c:v>0.98363768903446824</c:v>
                </c:pt>
                <c:pt idx="18">
                  <c:v>0.98304890546178636</c:v>
                </c:pt>
                <c:pt idx="19">
                  <c:v>0.98179930016578609</c:v>
                </c:pt>
                <c:pt idx="20">
                  <c:v>0.98160851875746213</c:v>
                </c:pt>
                <c:pt idx="21">
                  <c:v>0.98115185166018193</c:v>
                </c:pt>
                <c:pt idx="22">
                  <c:v>0.98102691182472013</c:v>
                </c:pt>
                <c:pt idx="23">
                  <c:v>0.9804396910050216</c:v>
                </c:pt>
                <c:pt idx="24">
                  <c:v>0.97939128980824686</c:v>
                </c:pt>
                <c:pt idx="25">
                  <c:v>0.97327345176415414</c:v>
                </c:pt>
                <c:pt idx="26">
                  <c:v>0.96975449094259125</c:v>
                </c:pt>
                <c:pt idx="27">
                  <c:v>0.96641492912436233</c:v>
                </c:pt>
                <c:pt idx="28">
                  <c:v>0.95929030941574189</c:v>
                </c:pt>
                <c:pt idx="29">
                  <c:v>0.94839906518071881</c:v>
                </c:pt>
                <c:pt idx="30">
                  <c:v>0.94604503523118366</c:v>
                </c:pt>
                <c:pt idx="31">
                  <c:v>0.94249326046059401</c:v>
                </c:pt>
                <c:pt idx="32">
                  <c:v>0.94055257323358021</c:v>
                </c:pt>
                <c:pt idx="33">
                  <c:v>0.93709068715782529</c:v>
                </c:pt>
                <c:pt idx="34">
                  <c:v>0.93398668560803788</c:v>
                </c:pt>
                <c:pt idx="35">
                  <c:v>0.9308929656945456</c:v>
                </c:pt>
                <c:pt idx="36">
                  <c:v>0.9269868429638769</c:v>
                </c:pt>
                <c:pt idx="37">
                  <c:v>0.9241212223827594</c:v>
                </c:pt>
                <c:pt idx="38">
                  <c:v>0.92249109055696765</c:v>
                </c:pt>
                <c:pt idx="39">
                  <c:v>0.92106807043622374</c:v>
                </c:pt>
                <c:pt idx="40">
                  <c:v>0.91253684449490946</c:v>
                </c:pt>
                <c:pt idx="41">
                  <c:v>0.90408463748650336</c:v>
                </c:pt>
                <c:pt idx="42">
                  <c:v>0.8949165277758635</c:v>
                </c:pt>
                <c:pt idx="43">
                  <c:v>0.88911281763466332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A55-4C3F-BC97-E5C0C8112D14}"/>
            </c:ext>
          </c:extLst>
        </c:ser>
        <c:ser>
          <c:idx val="1"/>
          <c:order val="1"/>
          <c:tx>
            <c:v>amit text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'wavenumber-nepers-hdpe'!$L$5:$L$9</c:f>
              <c:numCache>
                <c:formatCode>General</c:formatCode>
                <c:ptCount val="5"/>
                <c:pt idx="0">
                  <c:v>200</c:v>
                </c:pt>
                <c:pt idx="1">
                  <c:v>310</c:v>
                </c:pt>
                <c:pt idx="2">
                  <c:v>353</c:v>
                </c:pt>
                <c:pt idx="3">
                  <c:v>455</c:v>
                </c:pt>
                <c:pt idx="4">
                  <c:v>621</c:v>
                </c:pt>
              </c:numCache>
            </c:numRef>
          </c:xVal>
          <c:yVal>
            <c:numRef>
              <c:f>'wavenumber-nepers-hdpe'!$M$5:$M$9</c:f>
              <c:numCache>
                <c:formatCode>General</c:formatCode>
                <c:ptCount val="5"/>
                <c:pt idx="0">
                  <c:v>0.70860000000000001</c:v>
                </c:pt>
                <c:pt idx="1">
                  <c:v>0.81459999999999999</c:v>
                </c:pt>
                <c:pt idx="2">
                  <c:v>0.84050000000000002</c:v>
                </c:pt>
                <c:pt idx="3">
                  <c:v>0.86670000000000003</c:v>
                </c:pt>
                <c:pt idx="4">
                  <c:v>0.88270000000000004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A55-4C3F-BC97-E5C0C8112D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'wavenumber-nepers-hdpe'!$L$5:$L$9</c:f>
              <c:numCache>
                <c:formatCode>General</c:formatCode>
                <c:ptCount val="5"/>
                <c:pt idx="0">
                  <c:v>200</c:v>
                </c:pt>
                <c:pt idx="1">
                  <c:v>310</c:v>
                </c:pt>
                <c:pt idx="2">
                  <c:v>353</c:v>
                </c:pt>
                <c:pt idx="3">
                  <c:v>455</c:v>
                </c:pt>
                <c:pt idx="4">
                  <c:v>621</c:v>
                </c:pt>
              </c:numCache>
            </c:numRef>
          </c:xVal>
          <c:yVal>
            <c:numRef>
              <c:f>'wavenumber-nepers-hdpe'!$N$5:$N$9</c:f>
              <c:numCache>
                <c:formatCode>General</c:formatCode>
                <c:ptCount val="5"/>
                <c:pt idx="0">
                  <c:v>0.87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0-4054-B4E4-F863FBE5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4735"/>
        <c:axId val="36095151"/>
      </c:scatterChart>
      <c:valAx>
        <c:axId val="3609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151"/>
        <c:crosses val="autoZero"/>
        <c:crossBetween val="midCat"/>
      </c:valAx>
      <c:valAx>
        <c:axId val="360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10</xdr:row>
      <xdr:rowOff>28575</xdr:rowOff>
    </xdr:from>
    <xdr:to>
      <xdr:col>27</xdr:col>
      <xdr:colOff>342899</xdr:colOff>
      <xdr:row>54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551CC-DE9F-B712-5C56-49B791D6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C47" sqref="C47"/>
    </sheetView>
  </sheetViews>
  <sheetFormatPr defaultRowHeight="15" x14ac:dyDescent="0.25"/>
  <sheetData>
    <row r="1" spans="1:14" x14ac:dyDescent="0.25">
      <c r="D1" t="s">
        <v>9</v>
      </c>
    </row>
    <row r="2" spans="1:14" x14ac:dyDescent="0.25">
      <c r="A2" t="s">
        <v>0</v>
      </c>
      <c r="B2" t="s">
        <v>5</v>
      </c>
      <c r="C2" t="s">
        <v>1</v>
      </c>
      <c r="D2" t="s">
        <v>2</v>
      </c>
      <c r="G2" t="s">
        <v>3</v>
      </c>
      <c r="H2">
        <v>0.3175</v>
      </c>
      <c r="I2" t="s">
        <v>4</v>
      </c>
      <c r="J2" s="1">
        <f>1/8</f>
        <v>0.125</v>
      </c>
      <c r="K2" t="s">
        <v>6</v>
      </c>
      <c r="L2" t="s">
        <v>8</v>
      </c>
    </row>
    <row r="3" spans="1:14" x14ac:dyDescent="0.25">
      <c r="A3">
        <v>5.4411188932875101</v>
      </c>
      <c r="B3">
        <v>1.6083003436725099E-2</v>
      </c>
      <c r="C3">
        <f>EXP(-B3*$H$2)</f>
        <v>0.99490666166940744</v>
      </c>
      <c r="D3">
        <f t="shared" ref="D3:D46" si="0">10000/A3</f>
        <v>1837.857285628623</v>
      </c>
      <c r="H3">
        <f>J3*2.54</f>
        <v>0.59943999999999997</v>
      </c>
      <c r="J3">
        <v>0.23599999999999999</v>
      </c>
      <c r="K3" t="s">
        <v>6</v>
      </c>
      <c r="L3" t="s">
        <v>7</v>
      </c>
    </row>
    <row r="4" spans="1:14" x14ac:dyDescent="0.25">
      <c r="A4">
        <v>5.9349632400922196</v>
      </c>
      <c r="B4">
        <v>1.7756993083046901E-2</v>
      </c>
      <c r="C4">
        <f t="shared" ref="C4:C46" si="1">EXP(-B4*$H$2)</f>
        <v>0.99437801752124932</v>
      </c>
      <c r="D4">
        <f t="shared" si="0"/>
        <v>1684.9304023397146</v>
      </c>
    </row>
    <row r="5" spans="1:14" x14ac:dyDescent="0.25">
      <c r="A5">
        <v>6.4285465698003197</v>
      </c>
      <c r="B5">
        <v>1.9007264975855899E-2</v>
      </c>
      <c r="C5">
        <f t="shared" si="1"/>
        <v>0.99398336624073202</v>
      </c>
      <c r="D5">
        <f t="shared" si="0"/>
        <v>1555.5615707876275</v>
      </c>
      <c r="L5">
        <v>200</v>
      </c>
      <c r="M5">
        <v>0.70860000000000001</v>
      </c>
      <c r="N5">
        <v>0.87</v>
      </c>
    </row>
    <row r="6" spans="1:14" x14ac:dyDescent="0.25">
      <c r="A6">
        <v>6.8588332535780996</v>
      </c>
      <c r="B6">
        <v>1.75059816417973E-2</v>
      </c>
      <c r="C6">
        <f t="shared" si="1"/>
        <v>0.99445726876155172</v>
      </c>
      <c r="D6">
        <f t="shared" si="0"/>
        <v>1457.9739192206232</v>
      </c>
      <c r="L6">
        <v>310</v>
      </c>
      <c r="M6">
        <v>0.81459999999999999</v>
      </c>
      <c r="N6">
        <v>0.93</v>
      </c>
    </row>
    <row r="7" spans="1:14" x14ac:dyDescent="0.25">
      <c r="A7">
        <v>7.3943315787183996</v>
      </c>
      <c r="B7">
        <v>2.0131596119545701E-2</v>
      </c>
      <c r="C7">
        <f>EXP(-B7*$H$2)</f>
        <v>0.99362860221601346</v>
      </c>
      <c r="D7">
        <f t="shared" si="0"/>
        <v>1352.3872839001385</v>
      </c>
      <c r="L7">
        <v>353</v>
      </c>
      <c r="M7">
        <v>0.84050000000000002</v>
      </c>
      <c r="N7">
        <v>0.95</v>
      </c>
    </row>
    <row r="8" spans="1:14" x14ac:dyDescent="0.25">
      <c r="A8">
        <v>7.9106016444077003</v>
      </c>
      <c r="B8">
        <v>2.4876669421847099E-2</v>
      </c>
      <c r="C8">
        <f t="shared" si="1"/>
        <v>0.99213276740645795</v>
      </c>
      <c r="D8">
        <f t="shared" si="0"/>
        <v>1264.1263521428075</v>
      </c>
      <c r="L8">
        <v>455</v>
      </c>
      <c r="M8">
        <v>0.86670000000000003</v>
      </c>
      <c r="N8">
        <v>0.97</v>
      </c>
    </row>
    <row r="9" spans="1:14" x14ac:dyDescent="0.25">
      <c r="A9">
        <v>8.3646843868273297</v>
      </c>
      <c r="B9">
        <v>2.8670987949710701E-2</v>
      </c>
      <c r="C9">
        <f t="shared" si="1"/>
        <v>0.99093826854708311</v>
      </c>
      <c r="D9">
        <f t="shared" si="0"/>
        <v>1195.5023689534489</v>
      </c>
      <c r="L9">
        <v>621</v>
      </c>
      <c r="M9">
        <v>0.88270000000000004</v>
      </c>
      <c r="N9">
        <v>0.98</v>
      </c>
    </row>
    <row r="10" spans="1:14" x14ac:dyDescent="0.25">
      <c r="A10">
        <v>8.8368208117631699</v>
      </c>
      <c r="B10">
        <v>2.84391177622134E-2</v>
      </c>
      <c r="C10">
        <f t="shared" si="1"/>
        <v>0.99101122290333077</v>
      </c>
      <c r="D10">
        <f t="shared" si="0"/>
        <v>1131.6286946419077</v>
      </c>
    </row>
    <row r="11" spans="1:14" x14ac:dyDescent="0.25">
      <c r="A11">
        <v>9.3708182885978992</v>
      </c>
      <c r="B11">
        <v>2.8628355157262801E-2</v>
      </c>
      <c r="C11">
        <f t="shared" si="1"/>
        <v>0.99095168189067007</v>
      </c>
      <c r="D11">
        <f t="shared" si="0"/>
        <v>1067.142664815907</v>
      </c>
    </row>
    <row r="12" spans="1:14" x14ac:dyDescent="0.25">
      <c r="A12">
        <v>9.8256840823073901</v>
      </c>
      <c r="B12">
        <v>3.3693826945664897E-2</v>
      </c>
      <c r="C12">
        <f t="shared" si="1"/>
        <v>0.98935922779798169</v>
      </c>
      <c r="D12">
        <f t="shared" si="0"/>
        <v>1017.7408429003424</v>
      </c>
    </row>
    <row r="13" spans="1:14" x14ac:dyDescent="0.25">
      <c r="A13">
        <v>10.320441988950201</v>
      </c>
      <c r="B13">
        <v>3.68508287292817E-2</v>
      </c>
      <c r="C13">
        <f t="shared" si="1"/>
        <v>0.98836804232853048</v>
      </c>
      <c r="D13">
        <f t="shared" si="0"/>
        <v>968.95074946467514</v>
      </c>
    </row>
    <row r="14" spans="1:14" x14ac:dyDescent="0.25">
      <c r="A14">
        <v>10.81389481011</v>
      </c>
      <c r="B14">
        <v>3.7889241745334298E-2</v>
      </c>
      <c r="C14">
        <f t="shared" si="1"/>
        <v>0.98804223491906529</v>
      </c>
      <c r="D14">
        <f t="shared" si="0"/>
        <v>924.73620056401114</v>
      </c>
    </row>
    <row r="15" spans="1:14" x14ac:dyDescent="0.25">
      <c r="A15">
        <v>11.287336320528899</v>
      </c>
      <c r="B15">
        <v>3.9775960325401302E-2</v>
      </c>
      <c r="C15">
        <f t="shared" si="1"/>
        <v>0.9874505421070654</v>
      </c>
      <c r="D15">
        <f t="shared" si="0"/>
        <v>885.94861675313507</v>
      </c>
    </row>
    <row r="16" spans="1:14" x14ac:dyDescent="0.25">
      <c r="A16">
        <v>11.7814416844303</v>
      </c>
      <c r="B16">
        <v>4.1873667725236E-2</v>
      </c>
      <c r="C16">
        <f t="shared" si="1"/>
        <v>0.98679309718463715</v>
      </c>
      <c r="D16">
        <f t="shared" si="0"/>
        <v>848.79255594121776</v>
      </c>
    </row>
    <row r="17" spans="1:4" x14ac:dyDescent="0.25">
      <c r="A17">
        <v>12.2554052290425</v>
      </c>
      <c r="B17">
        <v>4.4607821812328703E-2</v>
      </c>
      <c r="C17">
        <f t="shared" si="1"/>
        <v>0.98593683980374258</v>
      </c>
      <c r="D17">
        <f t="shared" si="0"/>
        <v>815.96649095717316</v>
      </c>
    </row>
    <row r="18" spans="1:4" x14ac:dyDescent="0.25">
      <c r="A18">
        <v>12.748336016009</v>
      </c>
      <c r="B18">
        <v>4.4798799321355498E-2</v>
      </c>
      <c r="C18">
        <f t="shared" si="1"/>
        <v>0.98587705898182953</v>
      </c>
      <c r="D18">
        <f t="shared" si="0"/>
        <v>784.41609849648478</v>
      </c>
    </row>
    <row r="19" spans="1:4" x14ac:dyDescent="0.25">
      <c r="A19">
        <v>13.264279810327499</v>
      </c>
      <c r="B19">
        <v>4.9014225431765701E-2</v>
      </c>
      <c r="C19">
        <f t="shared" si="1"/>
        <v>0.98455844591606556</v>
      </c>
      <c r="D19">
        <f t="shared" si="0"/>
        <v>753.90448203709127</v>
      </c>
    </row>
    <row r="20" spans="1:4" x14ac:dyDescent="0.25">
      <c r="A20">
        <v>13.717840518553899</v>
      </c>
      <c r="B20">
        <v>5.1961108452603599E-2</v>
      </c>
      <c r="C20">
        <f t="shared" si="1"/>
        <v>0.98363768903446824</v>
      </c>
      <c r="D20">
        <f t="shared" si="0"/>
        <v>728.97771237933705</v>
      </c>
    </row>
    <row r="21" spans="1:4" x14ac:dyDescent="0.25">
      <c r="A21">
        <v>14.2118153739069</v>
      </c>
      <c r="B21">
        <v>5.3846956975681898E-2</v>
      </c>
      <c r="C21">
        <f t="shared" si="1"/>
        <v>0.98304890546178636</v>
      </c>
      <c r="D21">
        <f t="shared" si="0"/>
        <v>703.63987547714316</v>
      </c>
    </row>
    <row r="22" spans="1:4" x14ac:dyDescent="0.25">
      <c r="A22">
        <v>14.666028624874899</v>
      </c>
      <c r="B22">
        <v>5.7853134380301902E-2</v>
      </c>
      <c r="C22">
        <f t="shared" si="1"/>
        <v>0.98179930016578609</v>
      </c>
      <c r="D22">
        <f t="shared" si="0"/>
        <v>681.84784414228568</v>
      </c>
    </row>
    <row r="23" spans="1:4" x14ac:dyDescent="0.25">
      <c r="A23">
        <v>15.220820463740299</v>
      </c>
      <c r="B23">
        <v>5.8465219471875399E-2</v>
      </c>
      <c r="C23">
        <f t="shared" si="1"/>
        <v>0.98160851875746213</v>
      </c>
      <c r="D23">
        <f t="shared" si="0"/>
        <v>656.99480680574584</v>
      </c>
    </row>
    <row r="24" spans="1:4" x14ac:dyDescent="0.25">
      <c r="A24">
        <v>15.6324009222604</v>
      </c>
      <c r="B24">
        <v>5.99308304693957E-2</v>
      </c>
      <c r="C24">
        <f t="shared" si="1"/>
        <v>0.98115185166018193</v>
      </c>
      <c r="D24">
        <f t="shared" si="0"/>
        <v>639.69700174207333</v>
      </c>
    </row>
    <row r="25" spans="1:4" x14ac:dyDescent="0.25">
      <c r="A25">
        <v>16.1665289076434</v>
      </c>
      <c r="B25">
        <v>6.0331926741201497E-2</v>
      </c>
      <c r="C25">
        <f t="shared" si="1"/>
        <v>0.98102691182472013</v>
      </c>
      <c r="D25">
        <f t="shared" si="0"/>
        <v>618.56197190678847</v>
      </c>
    </row>
    <row r="26" spans="1:4" x14ac:dyDescent="0.25">
      <c r="A26">
        <v>16.660503762996399</v>
      </c>
      <c r="B26">
        <v>6.2217775264279802E-2</v>
      </c>
      <c r="C26">
        <f t="shared" si="1"/>
        <v>0.9804396910050216</v>
      </c>
      <c r="D26">
        <f t="shared" si="0"/>
        <v>600.22194660226137</v>
      </c>
    </row>
    <row r="27" spans="1:4" x14ac:dyDescent="0.25">
      <c r="A27">
        <v>17.134858833253499</v>
      </c>
      <c r="B27">
        <v>6.5587505981641703E-2</v>
      </c>
      <c r="C27">
        <f t="shared" si="1"/>
        <v>0.97939128980824686</v>
      </c>
      <c r="D27">
        <f t="shared" si="0"/>
        <v>583.60562507775501</v>
      </c>
    </row>
    <row r="28" spans="1:4" x14ac:dyDescent="0.25">
      <c r="A28">
        <v>18.779308546469899</v>
      </c>
      <c r="B28">
        <v>8.5323453356222601E-2</v>
      </c>
      <c r="C28">
        <f t="shared" si="1"/>
        <v>0.97327345176415414</v>
      </c>
      <c r="D28">
        <f t="shared" si="0"/>
        <v>532.50096909876811</v>
      </c>
    </row>
    <row r="29" spans="1:4" x14ac:dyDescent="0.25">
      <c r="A29">
        <v>20.260435906908</v>
      </c>
      <c r="B29">
        <v>9.6731784697625195E-2</v>
      </c>
      <c r="C29">
        <f t="shared" si="1"/>
        <v>0.96975449094259125</v>
      </c>
      <c r="D29">
        <f t="shared" si="0"/>
        <v>493.57279606162859</v>
      </c>
    </row>
    <row r="30" spans="1:4" x14ac:dyDescent="0.25">
      <c r="A30">
        <v>22.385319107325198</v>
      </c>
      <c r="B30">
        <v>0.107596862165627</v>
      </c>
      <c r="C30">
        <f t="shared" si="1"/>
        <v>0.96641492912436233</v>
      </c>
      <c r="D30">
        <f t="shared" si="0"/>
        <v>446.72135125952605</v>
      </c>
    </row>
    <row r="31" spans="1:4" x14ac:dyDescent="0.25">
      <c r="A31">
        <v>24.768193572220099</v>
      </c>
      <c r="B31">
        <v>0.13090245333449099</v>
      </c>
      <c r="C31">
        <f t="shared" si="1"/>
        <v>0.95929030941574189</v>
      </c>
      <c r="D31">
        <f t="shared" si="0"/>
        <v>403.74361460158957</v>
      </c>
    </row>
    <row r="32" spans="1:4" x14ac:dyDescent="0.25">
      <c r="A32">
        <v>27.151556965601099</v>
      </c>
      <c r="B32">
        <v>0.16686585975358001</v>
      </c>
      <c r="C32">
        <f t="shared" si="1"/>
        <v>0.94839906518071881</v>
      </c>
      <c r="D32">
        <f t="shared" si="0"/>
        <v>368.30300423173588</v>
      </c>
    </row>
    <row r="33" spans="1:5" x14ac:dyDescent="0.25">
      <c r="A33">
        <v>28.064672999858001</v>
      </c>
      <c r="B33">
        <v>0.174693244443341</v>
      </c>
      <c r="C33">
        <f t="shared" si="1"/>
        <v>0.94604503523118366</v>
      </c>
      <c r="D33">
        <f t="shared" si="0"/>
        <v>356.31984737718471</v>
      </c>
    </row>
    <row r="34" spans="1:5" x14ac:dyDescent="0.25">
      <c r="A34">
        <v>28.924811623754</v>
      </c>
      <c r="B34">
        <v>0.186540190206229</v>
      </c>
      <c r="C34">
        <f t="shared" si="1"/>
        <v>0.94249326046059401</v>
      </c>
      <c r="D34">
        <f t="shared" si="0"/>
        <v>345.72394558959456</v>
      </c>
    </row>
    <row r="35" spans="1:5" x14ac:dyDescent="0.25">
      <c r="A35">
        <v>29.784743405732499</v>
      </c>
      <c r="B35">
        <v>0.19303222855149499</v>
      </c>
      <c r="C35">
        <f t="shared" si="1"/>
        <v>0.94055257323358021</v>
      </c>
      <c r="D35">
        <f t="shared" si="0"/>
        <v>335.74235855513052</v>
      </c>
    </row>
    <row r="36" spans="1:5" x14ac:dyDescent="0.25">
      <c r="A36">
        <v>30.6448730365017</v>
      </c>
      <c r="B36">
        <v>0.20464635225274799</v>
      </c>
      <c r="C36">
        <f t="shared" si="1"/>
        <v>0.93709068715782529</v>
      </c>
      <c r="D36">
        <f t="shared" si="0"/>
        <v>326.31885888673145</v>
      </c>
    </row>
    <row r="37" spans="1:5" x14ac:dyDescent="0.25">
      <c r="A37">
        <v>31.504957701636599</v>
      </c>
      <c r="B37">
        <v>0.21509636564582099</v>
      </c>
      <c r="C37">
        <f t="shared" si="1"/>
        <v>0.93398668560803788</v>
      </c>
      <c r="D37">
        <f t="shared" si="0"/>
        <v>317.41036108359947</v>
      </c>
    </row>
    <row r="38" spans="1:5" x14ac:dyDescent="0.25">
      <c r="A38">
        <v>32.365042366771497</v>
      </c>
      <c r="B38">
        <v>0.22554637903889399</v>
      </c>
      <c r="C38">
        <f t="shared" si="1"/>
        <v>0.9308929656945456</v>
      </c>
      <c r="D38">
        <f t="shared" si="0"/>
        <v>308.97534094584682</v>
      </c>
    </row>
    <row r="39" spans="1:5" x14ac:dyDescent="0.25">
      <c r="A39">
        <v>33.225234949428497</v>
      </c>
      <c r="B39">
        <v>0.23879025717159599</v>
      </c>
      <c r="C39">
        <f t="shared" si="1"/>
        <v>0.9269868429638769</v>
      </c>
      <c r="D39">
        <f t="shared" si="0"/>
        <v>300.97605074037284</v>
      </c>
    </row>
    <row r="40" spans="1:5" x14ac:dyDescent="0.25">
      <c r="A40">
        <v>34.085292635182903</v>
      </c>
      <c r="B40">
        <v>0.248541804379763</v>
      </c>
      <c r="C40">
        <f t="shared" si="1"/>
        <v>0.9241212223827594</v>
      </c>
      <c r="D40">
        <f t="shared" si="0"/>
        <v>293.38166777767316</v>
      </c>
    </row>
    <row r="41" spans="1:5" x14ac:dyDescent="0.25">
      <c r="A41">
        <v>34.9451884446541</v>
      </c>
      <c r="B41">
        <v>0.25410255447848601</v>
      </c>
      <c r="C41">
        <f t="shared" si="1"/>
        <v>0.92249109055696765</v>
      </c>
      <c r="D41">
        <f t="shared" si="0"/>
        <v>286.16242879439375</v>
      </c>
    </row>
    <row r="42" spans="1:5" x14ac:dyDescent="0.25">
      <c r="A42">
        <v>35.805057274744698</v>
      </c>
      <c r="B42">
        <v>0.258964838392302</v>
      </c>
      <c r="C42">
        <f t="shared" si="1"/>
        <v>0.92106807043622374</v>
      </c>
      <c r="D42">
        <f t="shared" si="0"/>
        <v>279.29015511039432</v>
      </c>
    </row>
    <row r="43" spans="1:5" x14ac:dyDescent="0.25">
      <c r="A43">
        <v>36.665870383154001</v>
      </c>
      <c r="B43">
        <v>0.28827343877786799</v>
      </c>
      <c r="C43">
        <f t="shared" si="1"/>
        <v>0.91253684449490946</v>
      </c>
      <c r="D43">
        <f t="shared" si="0"/>
        <v>272.73319562582816</v>
      </c>
    </row>
    <row r="44" spans="1:5" x14ac:dyDescent="0.25">
      <c r="A44">
        <v>37.526683491563297</v>
      </c>
      <c r="B44">
        <v>0.31758203916343403</v>
      </c>
      <c r="C44">
        <f t="shared" si="1"/>
        <v>0.90408463748650336</v>
      </c>
      <c r="D44">
        <f t="shared" si="0"/>
        <v>266.47705231527289</v>
      </c>
    </row>
    <row r="45" spans="1:5" x14ac:dyDescent="0.25">
      <c r="A45">
        <v>38.387604517494701</v>
      </c>
      <c r="B45">
        <v>0.34968450428862502</v>
      </c>
      <c r="C45">
        <f t="shared" si="1"/>
        <v>0.8949165277758635</v>
      </c>
      <c r="D45">
        <f t="shared" si="0"/>
        <v>260.50075605636232</v>
      </c>
    </row>
    <row r="46" spans="1:5" x14ac:dyDescent="0.25">
      <c r="A46">
        <v>38.935465804849301</v>
      </c>
      <c r="B46">
        <v>0.37017684265783202</v>
      </c>
      <c r="C46">
        <f t="shared" si="1"/>
        <v>0.88911281763466332</v>
      </c>
      <c r="D46">
        <f t="shared" si="0"/>
        <v>256.83524758947482</v>
      </c>
    </row>
    <row r="47" spans="1:5" x14ac:dyDescent="0.25">
      <c r="A47">
        <f>10000/D47</f>
        <v>50</v>
      </c>
      <c r="C47">
        <v>0.87</v>
      </c>
      <c r="D47">
        <v>200</v>
      </c>
      <c r="E47" t="s">
        <v>10</v>
      </c>
    </row>
    <row r="48" spans="1:5" x14ac:dyDescent="0.25">
      <c r="A48">
        <f>10000/D48</f>
        <v>55.555555555555557</v>
      </c>
      <c r="C48">
        <v>0.86</v>
      </c>
      <c r="D48">
        <v>180</v>
      </c>
    </row>
  </sheetData>
  <sortState xmlns:xlrd2="http://schemas.microsoft.com/office/spreadsheetml/2017/richdata2" ref="A3:D51">
    <sortCondition ref="A3:A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wavenumber-nepers-hdpe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2022-07-04T01:33:11Z</dcterms:created>
  <dcterms:modified xsi:type="dcterms:W3CDTF">2022-07-14T03:17:43Z</dcterms:modified>
</cp:coreProperties>
</file>