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ngbao\Desktop\TC_Log_result_processing-main\draw_graph\xiaorong_for_GroupTC-BS\"/>
    </mc:Choice>
  </mc:AlternateContent>
  <xr:revisionPtr revIDLastSave="0" documentId="13_ncr:1_{D475F7CE-B147-4BA4-A15D-CCA1A5CDA5CD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all" sheetId="4" r:id="rId1"/>
    <sheet name="S20Eup" sheetId="1" r:id="rId2"/>
    <sheet name="SupE32" sheetId="2" r:id="rId3"/>
    <sheet name="SupE6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0" i="4" l="1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39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G20" i="4"/>
  <c r="J2" i="4" a="1"/>
  <c r="J2" i="4" s="1"/>
  <c r="I10" i="4" a="1"/>
  <c r="I10" i="4" s="1"/>
  <c r="H10" i="4" a="1"/>
  <c r="H10" i="4" s="1"/>
  <c r="G10" i="4" a="1"/>
  <c r="G10" i="4" s="1"/>
  <c r="I2" i="4" a="1"/>
  <c r="I2" i="4" s="1"/>
  <c r="H2" i="4" a="1"/>
  <c r="H2" i="4" s="1"/>
  <c r="G2" i="4" a="1"/>
  <c r="G2" i="4" s="1"/>
  <c r="I2" i="3" a="1"/>
  <c r="I2" i="3" s="1"/>
  <c r="H2" i="3" a="1"/>
  <c r="H2" i="3" s="1"/>
  <c r="G2" i="3" a="1"/>
  <c r="G2" i="3" s="1"/>
  <c r="I2" i="2" a="1"/>
  <c r="I2" i="2" s="1"/>
  <c r="H2" i="2" a="1"/>
  <c r="H2" i="2" s="1"/>
  <c r="G2" i="2" a="1"/>
  <c r="G2" i="2" s="1"/>
  <c r="I2" i="1" a="1"/>
  <c r="I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<sst xmlns="http://schemas.openxmlformats.org/spreadsheetml/2006/main" count="81" uniqueCount="35">
  <si>
    <t>datasets</t>
  </si>
  <si>
    <t>Triangle count</t>
  </si>
  <si>
    <t>GroupTC-BS-opt0</t>
  </si>
  <si>
    <t>GroupTC-BS-opt1</t>
  </si>
  <si>
    <t>speedup-opt12</t>
  </si>
  <si>
    <t>speedup-opt123</t>
  </si>
  <si>
    <t>s20-e4</t>
  </si>
  <si>
    <t>s20-e8</t>
  </si>
  <si>
    <t>s20-e16</t>
  </si>
  <si>
    <t>s20-e32</t>
  </si>
  <si>
    <t>s20-e64</t>
  </si>
  <si>
    <t>s20-e128</t>
  </si>
  <si>
    <t>s20-e256</t>
  </si>
  <si>
    <t>s20-e512</t>
  </si>
  <si>
    <t>s20-e1024</t>
  </si>
  <si>
    <t>s17-e32</t>
  </si>
  <si>
    <t>s18-e32</t>
  </si>
  <si>
    <t>s19-e32</t>
  </si>
  <si>
    <t>s21-e32</t>
  </si>
  <si>
    <t>s22-e32</t>
  </si>
  <si>
    <t>s23-e32</t>
  </si>
  <si>
    <t>s24-e32</t>
  </si>
  <si>
    <t>s17-e64</t>
  </si>
  <si>
    <t>s18-e64</t>
  </si>
  <si>
    <t>s19-e64</t>
  </si>
  <si>
    <t>s21-e64</t>
  </si>
  <si>
    <t>s22-e64</t>
  </si>
  <si>
    <t>s23-e64</t>
  </si>
  <si>
    <t>s24-e64</t>
  </si>
  <si>
    <t>GroupTC-BS-opt1+opt2+opt3</t>
    <phoneticPr fontId="1" type="noConversion"/>
  </si>
  <si>
    <t>GroupTC-BS-opt1+opt2</t>
    <phoneticPr fontId="1" type="noConversion"/>
  </si>
  <si>
    <t>speedup-opt1</t>
    <phoneticPr fontId="1" type="noConversion"/>
  </si>
  <si>
    <t>s20-e2</t>
    <phoneticPr fontId="1" type="noConversion"/>
  </si>
  <si>
    <t>baseline</t>
    <phoneticPr fontId="1" type="noConversion"/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</si>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</sst>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all!$G$1</c:f>
              <c:strCache>
                <c:ptCount val="1"/>
                <c:pt idx="0">
                  <c:v>speedup-opt1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all!$A$2:$A$17</c:f>
              <c:strCache>
                <c:ptCount val="16"/>
                <c:pt idx="0">
                  <c:v>s20-e2</c:v>
                </c:pt>
                <c:pt idx="1">
                  <c:v>s20-e4</c:v>
                </c:pt>
                <c:pt idx="2">
                  <c:v>s20-e8</c:v>
                </c:pt>
                <c:pt idx="3">
                  <c:v>s20-e16</c:v>
                </c:pt>
                <c:pt idx="4">
                  <c:v>s20-e32</c:v>
                </c:pt>
                <c:pt idx="5">
                  <c:v>s20-e64</c:v>
                </c:pt>
                <c:pt idx="6">
                  <c:v>s20-e128</c:v>
                </c:pt>
                <c:pt idx="7">
                  <c:v>s20-e256</c:v>
                </c:pt>
                <c:pt idx="8">
                  <c:v>s17-e32</c:v>
                </c:pt>
                <c:pt idx="9">
                  <c:v>s18-e32</c:v>
                </c:pt>
                <c:pt idx="10">
                  <c:v>s19-e32</c:v>
                </c:pt>
                <c:pt idx="11">
                  <c:v>s20-e32</c:v>
                </c:pt>
                <c:pt idx="12">
                  <c:v>s21-e32</c:v>
                </c:pt>
                <c:pt idx="13">
                  <c:v>s22-e32</c:v>
                </c:pt>
                <c:pt idx="14">
                  <c:v>s23-e32</c:v>
                </c:pt>
                <c:pt idx="15">
                  <c:v>s24-e32</c:v>
                </c:pt>
              </c:strCache>
            </c:strRef>
          </c:cat>
          <c:val>
            <c:numRef>
              <c:f>all!$G$2:$G$17</c:f>
              <c:numCache>
                <c:formatCode>General</c:formatCode>
                <c:ptCount val="16"/>
                <c:pt idx="0">
                  <c:v>1.1570915619389588</c:v>
                </c:pt>
                <c:pt idx="1">
                  <c:v>1.1333482242573152</c:v>
                </c:pt>
                <c:pt idx="2">
                  <c:v>1.1394541163898659</c:v>
                </c:pt>
                <c:pt idx="3">
                  <c:v>1.1682376132655259</c:v>
                </c:pt>
                <c:pt idx="4">
                  <c:v>1.142073007963696</c:v>
                </c:pt>
                <c:pt idx="5">
                  <c:v>1.0709458746013982</c:v>
                </c:pt>
                <c:pt idx="6">
                  <c:v>1.0773693413246279</c:v>
                </c:pt>
                <c:pt idx="7">
                  <c:v>1.0840558455362852</c:v>
                </c:pt>
                <c:pt idx="8">
                  <c:v>1.1122019635343618</c:v>
                </c:pt>
                <c:pt idx="9">
                  <c:v>1.088359848918393</c:v>
                </c:pt>
                <c:pt idx="10">
                  <c:v>1.1478908581843155</c:v>
                </c:pt>
                <c:pt idx="11">
                  <c:v>1.1012165049172222</c:v>
                </c:pt>
                <c:pt idx="12">
                  <c:v>1.1131630958622249</c:v>
                </c:pt>
                <c:pt idx="13">
                  <c:v>1.0856975538796274</c:v>
                </c:pt>
                <c:pt idx="14">
                  <c:v>1.1131447990672669</c:v>
                </c:pt>
                <c:pt idx="15">
                  <c:v>1.1194430205268864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0-420D-89F3-28A90A5C1D97}"/>
            </c:ext>
          </c:extLst>
        </c:ser>
        <c:ser>
          <c:idx val="1"/>
          <c:order val="1"/>
          <c:tx>
            <c:strRef>
              <c:f>all!$H$1</c:f>
              <c:strCache>
                <c:ptCount val="1"/>
                <c:pt idx="0">
                  <c:v>speedup-opt12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all!$A$2:$A$17</c:f>
              <c:strCache>
                <c:ptCount val="16"/>
                <c:pt idx="0">
                  <c:v>s20-e2</c:v>
                </c:pt>
                <c:pt idx="1">
                  <c:v>s20-e4</c:v>
                </c:pt>
                <c:pt idx="2">
                  <c:v>s20-e8</c:v>
                </c:pt>
                <c:pt idx="3">
                  <c:v>s20-e16</c:v>
                </c:pt>
                <c:pt idx="4">
                  <c:v>s20-e32</c:v>
                </c:pt>
                <c:pt idx="5">
                  <c:v>s20-e64</c:v>
                </c:pt>
                <c:pt idx="6">
                  <c:v>s20-e128</c:v>
                </c:pt>
                <c:pt idx="7">
                  <c:v>s20-e256</c:v>
                </c:pt>
                <c:pt idx="8">
                  <c:v>s17-e32</c:v>
                </c:pt>
                <c:pt idx="9">
                  <c:v>s18-e32</c:v>
                </c:pt>
                <c:pt idx="10">
                  <c:v>s19-e32</c:v>
                </c:pt>
                <c:pt idx="11">
                  <c:v>s20-e32</c:v>
                </c:pt>
                <c:pt idx="12">
                  <c:v>s21-e32</c:v>
                </c:pt>
                <c:pt idx="13">
                  <c:v>s22-e32</c:v>
                </c:pt>
                <c:pt idx="14">
                  <c:v>s23-e32</c:v>
                </c:pt>
                <c:pt idx="15">
                  <c:v>s24-e32</c:v>
                </c:pt>
              </c:strCache>
            </c:strRef>
          </c:cat>
          <c:val>
            <c:numRef>
              <c:f>all!$H$2:$H$17</c:f>
              <c:numCache>
                <c:formatCode>General</c:formatCode>
                <c:ptCount val="16"/>
                <c:pt idx="0">
                  <c:v>2.2574430823117337</c:v>
                </c:pt>
                <c:pt idx="1">
                  <c:v>2.0279776179056759</c:v>
                </c:pt>
                <c:pt idx="2">
                  <c:v>1.8971754763140336</c:v>
                </c:pt>
                <c:pt idx="3">
                  <c:v>1.8371584130044027</c:v>
                </c:pt>
                <c:pt idx="4">
                  <c:v>1.7609586691819583</c:v>
                </c:pt>
                <c:pt idx="5">
                  <c:v>1.7191843514814564</c:v>
                </c:pt>
                <c:pt idx="6">
                  <c:v>1.7047626394426245</c:v>
                </c:pt>
                <c:pt idx="7">
                  <c:v>1.7121251179671024</c:v>
                </c:pt>
                <c:pt idx="8">
                  <c:v>1.9457138475693911</c:v>
                </c:pt>
                <c:pt idx="9">
                  <c:v>1.9144352728004832</c:v>
                </c:pt>
                <c:pt idx="10">
                  <c:v>1.8838676116782624</c:v>
                </c:pt>
                <c:pt idx="11">
                  <c:v>1.6350139811254807</c:v>
                </c:pt>
                <c:pt idx="12">
                  <c:v>1.6886940317132826</c:v>
                </c:pt>
                <c:pt idx="13">
                  <c:v>1.8533120316482181</c:v>
                </c:pt>
                <c:pt idx="14">
                  <c:v>1.8838905415257237</c:v>
                </c:pt>
                <c:pt idx="15">
                  <c:v>1.9193992132357682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B0-420D-89F3-28A90A5C1D97}"/>
            </c:ext>
          </c:extLst>
        </c:ser>
        <c:ser>
          <c:idx val="2"/>
          <c:order val="2"/>
          <c:tx>
            <c:strRef>
              <c:f>all!$I$1</c:f>
              <c:strCache>
                <c:ptCount val="1"/>
                <c:pt idx="0">
                  <c:v>speedup-opt123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all!$A$2:$A$17</c:f>
              <c:strCache>
                <c:ptCount val="16"/>
                <c:pt idx="0">
                  <c:v>s20-e2</c:v>
                </c:pt>
                <c:pt idx="1">
                  <c:v>s20-e4</c:v>
                </c:pt>
                <c:pt idx="2">
                  <c:v>s20-e8</c:v>
                </c:pt>
                <c:pt idx="3">
                  <c:v>s20-e16</c:v>
                </c:pt>
                <c:pt idx="4">
                  <c:v>s20-e32</c:v>
                </c:pt>
                <c:pt idx="5">
                  <c:v>s20-e64</c:v>
                </c:pt>
                <c:pt idx="6">
                  <c:v>s20-e128</c:v>
                </c:pt>
                <c:pt idx="7">
                  <c:v>s20-e256</c:v>
                </c:pt>
                <c:pt idx="8">
                  <c:v>s17-e32</c:v>
                </c:pt>
                <c:pt idx="9">
                  <c:v>s18-e32</c:v>
                </c:pt>
                <c:pt idx="10">
                  <c:v>s19-e32</c:v>
                </c:pt>
                <c:pt idx="11">
                  <c:v>s20-e32</c:v>
                </c:pt>
                <c:pt idx="12">
                  <c:v>s21-e32</c:v>
                </c:pt>
                <c:pt idx="13">
                  <c:v>s22-e32</c:v>
                </c:pt>
                <c:pt idx="14">
                  <c:v>s23-e32</c:v>
                </c:pt>
                <c:pt idx="15">
                  <c:v>s24-e32</c:v>
                </c:pt>
              </c:strCache>
            </c:strRef>
          </c:cat>
          <c:val>
            <c:numRef>
              <c:f>all!$I$2:$I$17</c:f>
              <c:numCache>
                <c:formatCode>General</c:formatCode>
                <c:ptCount val="16"/>
                <c:pt idx="0">
                  <c:v>2.2495636998254795</c:v>
                </c:pt>
                <c:pt idx="1">
                  <c:v>2.2118570183086312</c:v>
                </c:pt>
                <c:pt idx="2">
                  <c:v>1.9971125331668487</c:v>
                </c:pt>
                <c:pt idx="3">
                  <c:v>2.1012752517728384</c:v>
                </c:pt>
                <c:pt idx="4">
                  <c:v>1.8529382573467712</c:v>
                </c:pt>
                <c:pt idx="5">
                  <c:v>1.9315061971339249</c:v>
                </c:pt>
                <c:pt idx="6">
                  <c:v>1.8740564471843113</c:v>
                </c:pt>
                <c:pt idx="7">
                  <c:v>1.807414388416092</c:v>
                </c:pt>
                <c:pt idx="8">
                  <c:v>1.9595366795366795</c:v>
                </c:pt>
                <c:pt idx="9">
                  <c:v>1.9121254775789263</c:v>
                </c:pt>
                <c:pt idx="10">
                  <c:v>2.1416321703134238</c:v>
                </c:pt>
                <c:pt idx="11">
                  <c:v>1.7050236465860524</c:v>
                </c:pt>
                <c:pt idx="12">
                  <c:v>1.9234757888752017</c:v>
                </c:pt>
                <c:pt idx="13">
                  <c:v>1.9197984440409541</c:v>
                </c:pt>
                <c:pt idx="14">
                  <c:v>1.9451461550935842</c:v>
                </c:pt>
                <c:pt idx="15">
                  <c:v>1.9621813144414202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B0-420D-89F3-28A90A5C1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3699199"/>
        <c:axId val="1731414111"/>
      </c:barChart>
      <c:catAx>
        <c:axId val="178369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1414111"/>
        <c:crosses val="autoZero"/>
        <c:auto val="1"/>
        <c:lblAlgn val="ctr"/>
        <c:lblOffset val="100"/>
        <c:noMultiLvlLbl val="0"/>
      </c:catAx>
      <c:valAx>
        <c:axId val="173141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3699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1219200</xdr:colOff>
      <xdr:row>28</xdr:row>
      <xdr:rowOff>104776</xdr:rowOff>
    </xdr:from>
    <xdr:to>
      <xdr:col>8</xdr:col>
      <xdr:colOff>38100</xdr:colOff>
      <xdr:row>37</xdr:row>
      <xdr:rowOff>95251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0F1DF03-D71C-71E2-B13B-F4C6F7572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DBBF-418F-4CF1-A20E-A97D92075551}">
  <dimension ref="A1:J60"/>
  <sheetViews>
    <sheetView tabSelected="1" zoomScaleNormal="100" workbookViewId="0">
      <selection activeCell="E17" sqref="E17"/>
    </sheetView>
  </sheetViews>
  <sheetFormatPr defaultRowHeight="14.25" x14ac:dyDescent="0.2"/>
  <cols>
    <col min="1" max="1" width="8.375" bestFit="1" customWidth="1"/>
    <col min="2" max="2" width="13.5" bestFit="1" customWidth="1"/>
    <col min="3" max="4" width="17.375" bestFit="1" customWidth="1"/>
    <col min="5" max="5" width="23" bestFit="1" customWidth="1"/>
    <col min="6" max="6" width="28.75" bestFit="1" customWidth="1"/>
    <col min="7" max="7" width="13.875" bestFit="1" customWidth="1"/>
    <col min="8" max="8" width="15" bestFit="1" customWidth="1"/>
    <col min="9" max="9" width="16.125" bestFit="1" customWidth="1"/>
    <col min="10" max="10" width="8.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29</v>
      </c>
      <c r="G1" t="s">
        <v>31</v>
      </c>
      <c r="H1" t="s">
        <v>4</v>
      </c>
      <c r="I1" t="s">
        <v>5</v>
      </c>
      <c r="J1" t="s">
        <v>33</v>
      </c>
    </row>
    <row r="2" spans="1:10" x14ac:dyDescent="0.2">
      <c r="A2" t="s">
        <v>32</v>
      </c>
      <c r="B2">
        <v>3966418</v>
      </c>
      <c r="C2">
        <v>1.289E-3</v>
      </c>
      <c r="D2">
        <v>1.114E-3</v>
      </c>
      <c r="E2">
        <v>5.71E-4</v>
      </c>
      <c r="F2">
        <v>5.7300000000000005E-4</v>
      </c>
      <c r="G2" cm="1">
        <f t="array" ref="G2:G9">C2:C9/D2:D9</f>
        <v>1.1570915619389588</v>
      </c>
      <c r="H2" cm="1">
        <f t="array" ref="H2:H9">C2:C9/E2:E9</f>
        <v>2.2574430823117337</v>
      </c>
      <c r="I2" cm="1">
        <f t="array" ref="I2:I9">C2:C9/F2:F9</f>
        <v>2.2495636998254795</v>
      </c>
      <c r="J2" cm="1">
        <f t="array" ref="J2:J17">C2:C17/C2:C17</f>
        <v>1</v>
      </c>
    </row>
    <row r="3" spans="1:10" x14ac:dyDescent="0.2">
      <c r="A3" t="s">
        <v>6</v>
      </c>
      <c r="B3">
        <v>20219754</v>
      </c>
      <c r="C3">
        <v>5.0740000000000004E-3</v>
      </c>
      <c r="D3">
        <v>4.4770000000000001E-3</v>
      </c>
      <c r="E3">
        <v>2.5019999999999999E-3</v>
      </c>
      <c r="F3">
        <v>2.294E-3</v>
      </c>
      <c r="G3">
        <v>1.1333482242573152</v>
      </c>
      <c r="H3">
        <v>2.0279776179056759</v>
      </c>
      <c r="I3">
        <v>2.2118570183086312</v>
      </c>
      <c r="J3">
        <v>1</v>
      </c>
    </row>
    <row r="4" spans="1:10" x14ac:dyDescent="0.2">
      <c r="A4" t="s">
        <v>7</v>
      </c>
      <c r="B4">
        <v>95652855</v>
      </c>
      <c r="C4" s="1">
        <v>2.5590999999999999E-2</v>
      </c>
      <c r="D4" s="1">
        <v>2.2459E-2</v>
      </c>
      <c r="E4" s="1">
        <v>1.3488999999999999E-2</v>
      </c>
      <c r="F4" s="1">
        <v>1.2814000000000001E-2</v>
      </c>
      <c r="G4">
        <v>1.1394541163898659</v>
      </c>
      <c r="H4">
        <v>1.8971754763140336</v>
      </c>
      <c r="I4">
        <v>1.9971125331668487</v>
      </c>
      <c r="J4">
        <v>1</v>
      </c>
    </row>
    <row r="5" spans="1:10" x14ac:dyDescent="0.2">
      <c r="A5" t="s">
        <v>8</v>
      </c>
      <c r="B5">
        <v>420642337</v>
      </c>
      <c r="C5">
        <v>7.0523000000000002E-2</v>
      </c>
      <c r="D5">
        <v>6.0366999999999997E-2</v>
      </c>
      <c r="E5">
        <v>3.8386999999999998E-2</v>
      </c>
      <c r="F5">
        <v>3.3562000000000002E-2</v>
      </c>
      <c r="G5">
        <v>1.1682376132655259</v>
      </c>
      <c r="H5">
        <v>1.8371584130044027</v>
      </c>
      <c r="I5">
        <v>2.1012752517728384</v>
      </c>
      <c r="J5">
        <v>1</v>
      </c>
    </row>
    <row r="6" spans="1:10" x14ac:dyDescent="0.2">
      <c r="A6" t="s">
        <v>9</v>
      </c>
      <c r="B6">
        <v>1726926306</v>
      </c>
      <c r="C6">
        <v>0.20536299999999999</v>
      </c>
      <c r="D6">
        <v>0.179816</v>
      </c>
      <c r="E6">
        <v>0.11662</v>
      </c>
      <c r="F6">
        <v>0.110831</v>
      </c>
      <c r="G6">
        <v>1.142073007963696</v>
      </c>
      <c r="H6">
        <v>1.7609586691819583</v>
      </c>
      <c r="I6">
        <v>1.8529382573467712</v>
      </c>
      <c r="J6">
        <v>1</v>
      </c>
    </row>
    <row r="7" spans="1:10" x14ac:dyDescent="0.2">
      <c r="A7" t="s">
        <v>10</v>
      </c>
      <c r="B7">
        <v>6619001657</v>
      </c>
      <c r="C7">
        <v>0.60855000000000004</v>
      </c>
      <c r="D7">
        <v>0.56823599999999996</v>
      </c>
      <c r="E7">
        <v>0.35397600000000001</v>
      </c>
      <c r="F7">
        <v>0.31506499999999998</v>
      </c>
      <c r="G7">
        <v>1.0709458746013982</v>
      </c>
      <c r="H7">
        <v>1.7191843514814564</v>
      </c>
      <c r="I7">
        <v>1.9315061971339249</v>
      </c>
      <c r="J7">
        <v>1</v>
      </c>
    </row>
    <row r="8" spans="1:10" x14ac:dyDescent="0.2">
      <c r="A8" t="s">
        <v>11</v>
      </c>
      <c r="B8">
        <v>23750654538</v>
      </c>
      <c r="C8">
        <v>1.8121320000000001</v>
      </c>
      <c r="D8">
        <v>1.681997</v>
      </c>
      <c r="E8">
        <v>1.0629820000000001</v>
      </c>
      <c r="F8">
        <v>0.96695699999999996</v>
      </c>
      <c r="G8">
        <v>1.0773693413246279</v>
      </c>
      <c r="H8">
        <v>1.7047626394426245</v>
      </c>
      <c r="I8">
        <v>1.8740564471843113</v>
      </c>
      <c r="J8">
        <v>1</v>
      </c>
    </row>
    <row r="9" spans="1:10" x14ac:dyDescent="0.2">
      <c r="A9" t="s">
        <v>12</v>
      </c>
      <c r="B9">
        <v>79941782408</v>
      </c>
      <c r="C9">
        <v>5.4063090000000003</v>
      </c>
      <c r="D9">
        <v>4.9871129999999999</v>
      </c>
      <c r="E9">
        <v>3.1576599999999999</v>
      </c>
      <c r="F9">
        <v>2.9911840000000001</v>
      </c>
      <c r="G9">
        <v>1.0840558455362852</v>
      </c>
      <c r="H9">
        <v>1.7121251179671024</v>
      </c>
      <c r="I9">
        <v>1.807414388416092</v>
      </c>
      <c r="J9">
        <v>1</v>
      </c>
    </row>
    <row r="10" spans="1:10" x14ac:dyDescent="0.2">
      <c r="A10" t="s">
        <v>15</v>
      </c>
      <c r="B10">
        <v>135616399</v>
      </c>
      <c r="C10">
        <v>1.2688E-2</v>
      </c>
      <c r="D10">
        <v>1.1408E-2</v>
      </c>
      <c r="E10">
        <v>6.5209999999999999E-3</v>
      </c>
      <c r="F10">
        <v>6.4749999999999999E-3</v>
      </c>
      <c r="G10" cm="1">
        <f t="array" ref="G10:G17">C10:C17/D10:D17</f>
        <v>1.1122019635343618</v>
      </c>
      <c r="H10" cm="1">
        <f t="array" ref="H10:H17">C10:C17/E10:E17</f>
        <v>1.9457138475693911</v>
      </c>
      <c r="I10" cm="1">
        <f t="array" ref="I10:I17">C10:C17/F10:F17</f>
        <v>1.9595366795366795</v>
      </c>
      <c r="J10">
        <v>1</v>
      </c>
    </row>
    <row r="11" spans="1:10" x14ac:dyDescent="0.2">
      <c r="A11" t="s">
        <v>16</v>
      </c>
      <c r="B11">
        <v>319298964</v>
      </c>
      <c r="C11">
        <v>2.8527E-2</v>
      </c>
      <c r="D11">
        <v>2.6211000000000002E-2</v>
      </c>
      <c r="E11">
        <v>1.4900999999999999E-2</v>
      </c>
      <c r="F11">
        <v>1.4919E-2</v>
      </c>
      <c r="G11">
        <v>1.088359848918393</v>
      </c>
      <c r="H11">
        <v>1.9144352728004832</v>
      </c>
      <c r="I11">
        <v>1.9121254775789263</v>
      </c>
      <c r="J11">
        <v>1</v>
      </c>
    </row>
    <row r="12" spans="1:10" x14ac:dyDescent="0.2">
      <c r="A12" t="s">
        <v>17</v>
      </c>
      <c r="B12">
        <v>745161019</v>
      </c>
      <c r="C12">
        <v>8.6915999999999993E-2</v>
      </c>
      <c r="D12">
        <v>7.5717999999999994E-2</v>
      </c>
      <c r="E12" s="1">
        <v>4.6136999999999997E-2</v>
      </c>
      <c r="F12" s="1">
        <v>4.0584000000000002E-2</v>
      </c>
      <c r="G12">
        <v>1.1478908581843155</v>
      </c>
      <c r="H12">
        <v>1.8838676116782624</v>
      </c>
      <c r="I12">
        <v>2.1416321703134238</v>
      </c>
      <c r="J12">
        <v>1</v>
      </c>
    </row>
    <row r="13" spans="1:10" x14ac:dyDescent="0.2">
      <c r="A13" t="s">
        <v>9</v>
      </c>
      <c r="B13">
        <v>1726926306</v>
      </c>
      <c r="C13">
        <v>0.187111</v>
      </c>
      <c r="D13">
        <v>0.16991300000000001</v>
      </c>
      <c r="E13">
        <v>0.11444</v>
      </c>
      <c r="F13">
        <v>0.10974100000000001</v>
      </c>
      <c r="G13">
        <v>1.1012165049172222</v>
      </c>
      <c r="H13">
        <v>1.6350139811254807</v>
      </c>
      <c r="I13">
        <v>1.7050236465860524</v>
      </c>
      <c r="J13">
        <v>1</v>
      </c>
    </row>
    <row r="14" spans="1:10" x14ac:dyDescent="0.2">
      <c r="A14" t="s">
        <v>18</v>
      </c>
      <c r="B14">
        <v>3964459518</v>
      </c>
      <c r="C14">
        <v>0.50746100000000005</v>
      </c>
      <c r="D14">
        <v>0.45587299999999997</v>
      </c>
      <c r="E14">
        <v>0.30050500000000002</v>
      </c>
      <c r="F14">
        <v>0.26382499999999998</v>
      </c>
      <c r="G14">
        <v>1.1131630958622249</v>
      </c>
      <c r="H14">
        <v>1.6886940317132826</v>
      </c>
      <c r="I14">
        <v>1.9234757888752017</v>
      </c>
      <c r="J14">
        <v>1</v>
      </c>
    </row>
    <row r="15" spans="1:10" x14ac:dyDescent="0.2">
      <c r="A15" t="s">
        <v>19</v>
      </c>
      <c r="B15">
        <v>9055827800</v>
      </c>
      <c r="C15">
        <v>1.218043</v>
      </c>
      <c r="D15">
        <v>1.121899</v>
      </c>
      <c r="E15">
        <v>0.65722499999999995</v>
      </c>
      <c r="F15">
        <v>0.63446400000000003</v>
      </c>
      <c r="G15">
        <v>1.0856975538796274</v>
      </c>
      <c r="H15">
        <v>1.8533120316482181</v>
      </c>
      <c r="I15">
        <v>1.9197984440409541</v>
      </c>
      <c r="J15">
        <v>1</v>
      </c>
    </row>
    <row r="16" spans="1:10" x14ac:dyDescent="0.2">
      <c r="A16" t="s">
        <v>20</v>
      </c>
      <c r="B16">
        <v>20579400628</v>
      </c>
      <c r="C16">
        <v>3.2146029999999999</v>
      </c>
      <c r="D16">
        <v>2.8878569999999999</v>
      </c>
      <c r="E16">
        <v>1.706364</v>
      </c>
      <c r="F16">
        <v>1.652628</v>
      </c>
      <c r="G16">
        <v>1.1131447990672669</v>
      </c>
      <c r="H16">
        <v>1.8838905415257237</v>
      </c>
      <c r="I16">
        <v>1.9451461550935842</v>
      </c>
      <c r="J16">
        <v>1</v>
      </c>
    </row>
    <row r="17" spans="1:10" x14ac:dyDescent="0.2">
      <c r="A17" t="s">
        <v>21</v>
      </c>
      <c r="B17">
        <v>46556649365</v>
      </c>
      <c r="C17">
        <v>8.3683560000000003</v>
      </c>
      <c r="D17">
        <v>7.4754639999999997</v>
      </c>
      <c r="E17">
        <v>4.359883</v>
      </c>
      <c r="F17">
        <v>4.2648229999999998</v>
      </c>
      <c r="G17">
        <v>1.1194430205268864</v>
      </c>
      <c r="H17">
        <v>1.9193992132357682</v>
      </c>
      <c r="I17">
        <v>1.9621813144414202</v>
      </c>
      <c r="J17">
        <v>1</v>
      </c>
    </row>
    <row r="20" spans="1:10" x14ac:dyDescent="0.2">
      <c r="G20">
        <f>AVERAGE(G2:G17)</f>
        <v>1.1158558268854983</v>
      </c>
    </row>
    <row r="22" spans="1:10" x14ac:dyDescent="0.2">
      <c r="D22">
        <v>1.114E-3</v>
      </c>
      <c r="E22">
        <v>5.71E-4</v>
      </c>
      <c r="F22">
        <f>D22/E22</f>
        <v>1.9509632224168125</v>
      </c>
    </row>
    <row r="23" spans="1:10" x14ac:dyDescent="0.2">
      <c r="D23">
        <v>4.4770000000000001E-3</v>
      </c>
      <c r="E23">
        <v>2.5019999999999999E-3</v>
      </c>
      <c r="F23">
        <f t="shared" ref="F23:F37" si="0">D23/E23</f>
        <v>1.7893685051958435</v>
      </c>
    </row>
    <row r="24" spans="1:10" x14ac:dyDescent="0.2">
      <c r="D24" s="1">
        <v>2.2459E-2</v>
      </c>
      <c r="E24" s="1">
        <v>1.3488999999999999E-2</v>
      </c>
      <c r="F24">
        <f t="shared" si="0"/>
        <v>1.6649862851212101</v>
      </c>
    </row>
    <row r="25" spans="1:10" x14ac:dyDescent="0.2">
      <c r="D25">
        <v>6.0366999999999997E-2</v>
      </c>
      <c r="E25">
        <v>3.8386999999999998E-2</v>
      </c>
      <c r="F25">
        <f t="shared" si="0"/>
        <v>1.5725896787975095</v>
      </c>
    </row>
    <row r="26" spans="1:10" x14ac:dyDescent="0.2">
      <c r="D26">
        <v>0.179816</v>
      </c>
      <c r="E26">
        <v>0.11662</v>
      </c>
      <c r="F26">
        <f t="shared" si="0"/>
        <v>1.5418967587034813</v>
      </c>
    </row>
    <row r="27" spans="1:10" x14ac:dyDescent="0.2">
      <c r="D27">
        <v>0.56823599999999996</v>
      </c>
      <c r="E27">
        <v>0.35397600000000001</v>
      </c>
      <c r="F27">
        <f t="shared" si="0"/>
        <v>1.6052952742558817</v>
      </c>
    </row>
    <row r="28" spans="1:10" x14ac:dyDescent="0.2">
      <c r="D28">
        <v>1.681997</v>
      </c>
      <c r="E28">
        <v>1.0629820000000001</v>
      </c>
      <c r="F28">
        <f t="shared" si="0"/>
        <v>1.5823381769399669</v>
      </c>
    </row>
    <row r="29" spans="1:10" x14ac:dyDescent="0.2">
      <c r="D29">
        <v>4.9871129999999999</v>
      </c>
      <c r="E29">
        <v>3.1576599999999999</v>
      </c>
      <c r="F29">
        <f t="shared" si="0"/>
        <v>1.5793698498255038</v>
      </c>
    </row>
    <row r="30" spans="1:10" x14ac:dyDescent="0.2">
      <c r="D30">
        <v>1.1408E-2</v>
      </c>
      <c r="E30">
        <v>6.5209999999999999E-3</v>
      </c>
      <c r="F30">
        <f t="shared" si="0"/>
        <v>1.749424934825947</v>
      </c>
    </row>
    <row r="31" spans="1:10" x14ac:dyDescent="0.2">
      <c r="D31">
        <v>2.6211000000000002E-2</v>
      </c>
      <c r="E31">
        <v>1.4900999999999999E-2</v>
      </c>
      <c r="F31">
        <f t="shared" si="0"/>
        <v>1.7590094624521846</v>
      </c>
    </row>
    <row r="32" spans="1:10" x14ac:dyDescent="0.2">
      <c r="D32">
        <v>7.5717999999999994E-2</v>
      </c>
      <c r="E32" s="1">
        <v>4.6136999999999997E-2</v>
      </c>
      <c r="F32">
        <f t="shared" si="0"/>
        <v>1.6411556884929666</v>
      </c>
    </row>
    <row r="33" spans="4:6" x14ac:dyDescent="0.2">
      <c r="D33">
        <v>0.16991300000000001</v>
      </c>
      <c r="E33">
        <v>0.11444</v>
      </c>
      <c r="F33">
        <f t="shared" si="0"/>
        <v>1.4847343586158686</v>
      </c>
    </row>
    <row r="34" spans="4:6" x14ac:dyDescent="0.2">
      <c r="D34">
        <v>0.45587299999999997</v>
      </c>
      <c r="E34">
        <v>0.30050500000000002</v>
      </c>
      <c r="F34">
        <f t="shared" si="0"/>
        <v>1.5170230112643714</v>
      </c>
    </row>
    <row r="35" spans="4:6" x14ac:dyDescent="0.2">
      <c r="D35">
        <v>1.121899</v>
      </c>
      <c r="E35">
        <v>0.65722499999999995</v>
      </c>
      <c r="F35">
        <f t="shared" si="0"/>
        <v>1.7070242306668189</v>
      </c>
    </row>
    <row r="36" spans="4:6" x14ac:dyDescent="0.2">
      <c r="D36">
        <v>2.8878569999999999</v>
      </c>
      <c r="E36">
        <v>1.706364</v>
      </c>
      <c r="F36">
        <f t="shared" si="0"/>
        <v>1.692403848182451</v>
      </c>
    </row>
    <row r="37" spans="4:6" x14ac:dyDescent="0.2">
      <c r="D37">
        <v>7.4754639999999997</v>
      </c>
      <c r="E37">
        <v>4.359883</v>
      </c>
      <c r="F37">
        <f t="shared" si="0"/>
        <v>1.7146019744107812</v>
      </c>
    </row>
    <row r="39" spans="4:6" x14ac:dyDescent="0.2">
      <c r="E39" t="s">
        <v>34</v>
      </c>
      <c r="F39">
        <f>AVERAGE(F22:F37)</f>
        <v>1.6595115787604746</v>
      </c>
    </row>
    <row r="43" spans="4:6" x14ac:dyDescent="0.2">
      <c r="D43">
        <v>5.71E-4</v>
      </c>
      <c r="E43">
        <v>5.7300000000000005E-4</v>
      </c>
      <c r="F43">
        <f>D43/E43</f>
        <v>0.99650959860383936</v>
      </c>
    </row>
    <row r="44" spans="4:6" x14ac:dyDescent="0.2">
      <c r="D44">
        <v>2.5019999999999999E-3</v>
      </c>
      <c r="E44">
        <v>2.294E-3</v>
      </c>
      <c r="F44">
        <f t="shared" ref="F44:F58" si="1">D44/E44</f>
        <v>1.0906713164777679</v>
      </c>
    </row>
    <row r="45" spans="4:6" x14ac:dyDescent="0.2">
      <c r="D45" s="1">
        <v>1.3488999999999999E-2</v>
      </c>
      <c r="E45" s="1">
        <v>1.2814000000000001E-2</v>
      </c>
      <c r="F45">
        <f t="shared" si="1"/>
        <v>1.0526767597939752</v>
      </c>
    </row>
    <row r="46" spans="4:6" x14ac:dyDescent="0.2">
      <c r="D46">
        <v>3.8386999999999998E-2</v>
      </c>
      <c r="E46">
        <v>3.3562000000000002E-2</v>
      </c>
      <c r="F46">
        <f t="shared" si="1"/>
        <v>1.143763780466003</v>
      </c>
    </row>
    <row r="47" spans="4:6" x14ac:dyDescent="0.2">
      <c r="D47">
        <v>0.11662</v>
      </c>
      <c r="E47">
        <v>0.110831</v>
      </c>
      <c r="F47">
        <f t="shared" si="1"/>
        <v>1.052232678582707</v>
      </c>
    </row>
    <row r="48" spans="4:6" x14ac:dyDescent="0.2">
      <c r="D48">
        <v>0.35397600000000001</v>
      </c>
      <c r="E48">
        <v>0.31506499999999998</v>
      </c>
      <c r="F48">
        <f t="shared" si="1"/>
        <v>1.1235014996905401</v>
      </c>
    </row>
    <row r="49" spans="4:6" x14ac:dyDescent="0.2">
      <c r="D49">
        <v>1.0629820000000001</v>
      </c>
      <c r="E49">
        <v>0.96695699999999996</v>
      </c>
      <c r="F49">
        <f t="shared" si="1"/>
        <v>1.0993063807387506</v>
      </c>
    </row>
    <row r="50" spans="4:6" x14ac:dyDescent="0.2">
      <c r="D50">
        <v>3.1576599999999999</v>
      </c>
      <c r="E50">
        <v>2.9911840000000001</v>
      </c>
      <c r="F50">
        <f t="shared" si="1"/>
        <v>1.055655553118765</v>
      </c>
    </row>
    <row r="51" spans="4:6" x14ac:dyDescent="0.2">
      <c r="D51">
        <v>6.5209999999999999E-3</v>
      </c>
      <c r="E51">
        <v>6.4749999999999999E-3</v>
      </c>
      <c r="F51">
        <f t="shared" si="1"/>
        <v>1.0071042471042471</v>
      </c>
    </row>
    <row r="52" spans="4:6" x14ac:dyDescent="0.2">
      <c r="D52">
        <v>1.4900999999999999E-2</v>
      </c>
      <c r="E52">
        <v>1.4919E-2</v>
      </c>
      <c r="F52">
        <f t="shared" si="1"/>
        <v>0.99879348481801722</v>
      </c>
    </row>
    <row r="53" spans="4:6" x14ac:dyDescent="0.2">
      <c r="D53" s="1">
        <v>4.6136999999999997E-2</v>
      </c>
      <c r="E53" s="1">
        <v>4.0584000000000002E-2</v>
      </c>
      <c r="F53">
        <f t="shared" si="1"/>
        <v>1.1368273211117681</v>
      </c>
    </row>
    <row r="54" spans="4:6" x14ac:dyDescent="0.2">
      <c r="D54">
        <v>0.11444</v>
      </c>
      <c r="E54">
        <v>0.10974100000000001</v>
      </c>
      <c r="F54">
        <f t="shared" si="1"/>
        <v>1.042819001102596</v>
      </c>
    </row>
    <row r="55" spans="4:6" x14ac:dyDescent="0.2">
      <c r="D55">
        <v>0.30050500000000002</v>
      </c>
      <c r="E55">
        <v>0.26382499999999998</v>
      </c>
      <c r="F55">
        <f t="shared" si="1"/>
        <v>1.1390315550080548</v>
      </c>
    </row>
    <row r="56" spans="4:6" x14ac:dyDescent="0.2">
      <c r="D56">
        <v>0.65722499999999995</v>
      </c>
      <c r="E56">
        <v>0.63446400000000003</v>
      </c>
      <c r="F56">
        <f t="shared" si="1"/>
        <v>1.035874375851112</v>
      </c>
    </row>
    <row r="57" spans="4:6" x14ac:dyDescent="0.2">
      <c r="D57">
        <v>1.706364</v>
      </c>
      <c r="E57">
        <v>1.652628</v>
      </c>
      <c r="F57">
        <f t="shared" si="1"/>
        <v>1.0325154844284377</v>
      </c>
    </row>
    <row r="58" spans="4:6" x14ac:dyDescent="0.2">
      <c r="D58">
        <v>4.359883</v>
      </c>
      <c r="E58">
        <v>4.2648229999999998</v>
      </c>
      <c r="F58">
        <f t="shared" si="1"/>
        <v>1.0222893189236693</v>
      </c>
    </row>
    <row r="60" spans="4:6" x14ac:dyDescent="0.2">
      <c r="E60" t="s">
        <v>34</v>
      </c>
      <c r="F60">
        <f>AVERAGE(F43:F58)</f>
        <v>1.0643482722387658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F10" sqref="F10"/>
    </sheetView>
  </sheetViews>
  <sheetFormatPr defaultRowHeight="14.25" x14ac:dyDescent="0.2"/>
  <cols>
    <col min="1" max="1" width="10.25" bestFit="1" customWidth="1"/>
    <col min="2" max="2" width="13.5" bestFit="1" customWidth="1"/>
    <col min="3" max="4" width="17.375" bestFit="1" customWidth="1"/>
    <col min="5" max="5" width="28.75" customWidth="1"/>
    <col min="6" max="6" width="28.75" bestFit="1" customWidth="1"/>
    <col min="7" max="7" width="13.875" bestFit="1" customWidth="1"/>
    <col min="8" max="8" width="15" bestFit="1" customWidth="1"/>
    <col min="9" max="9" width="16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29</v>
      </c>
      <c r="G1" t="s">
        <v>31</v>
      </c>
      <c r="H1" t="s">
        <v>4</v>
      </c>
      <c r="I1" t="s">
        <v>5</v>
      </c>
    </row>
    <row r="2" spans="1:9" x14ac:dyDescent="0.2">
      <c r="A2" t="s">
        <v>32</v>
      </c>
      <c r="B2">
        <v>3966418</v>
      </c>
      <c r="C2">
        <v>1.289E-3</v>
      </c>
      <c r="D2">
        <v>1.114E-3</v>
      </c>
      <c r="E2">
        <v>5.71E-4</v>
      </c>
      <c r="F2">
        <v>5.7300000000000005E-4</v>
      </c>
      <c r="G2" cm="1">
        <f t="array" ref="G2:G11">C2:C11/D2:D11</f>
        <v>1.1570915619389588</v>
      </c>
      <c r="H2" cm="1">
        <f t="array" ref="H2:H11">C2:C11/E2:E11</f>
        <v>2.2574430823117337</v>
      </c>
      <c r="I2" cm="1">
        <f t="array" ref="I2:I11">C2:C11/F2:F11</f>
        <v>2.2495636998254795</v>
      </c>
    </row>
    <row r="3" spans="1:9" x14ac:dyDescent="0.2">
      <c r="A3" t="s">
        <v>6</v>
      </c>
      <c r="B3">
        <v>20219754</v>
      </c>
      <c r="C3">
        <v>5.0740000000000004E-3</v>
      </c>
      <c r="D3">
        <v>4.4770000000000001E-3</v>
      </c>
      <c r="E3">
        <v>2.5019999999999999E-3</v>
      </c>
      <c r="F3">
        <v>2.294E-3</v>
      </c>
      <c r="G3">
        <v>1.1333482242573152</v>
      </c>
      <c r="H3">
        <v>2.0279776179056759</v>
      </c>
      <c r="I3">
        <v>2.2118570183086312</v>
      </c>
    </row>
    <row r="4" spans="1:9" x14ac:dyDescent="0.2">
      <c r="A4" t="s">
        <v>7</v>
      </c>
      <c r="B4">
        <v>95652855</v>
      </c>
      <c r="C4" s="1">
        <v>2.5590999999999999E-2</v>
      </c>
      <c r="D4" s="1">
        <v>2.2459E-2</v>
      </c>
      <c r="E4" s="1">
        <v>1.3488999999999999E-2</v>
      </c>
      <c r="F4" s="1">
        <v>1.2814000000000001E-2</v>
      </c>
      <c r="G4">
        <v>1.1394541163898659</v>
      </c>
      <c r="H4">
        <v>1.8971754763140336</v>
      </c>
      <c r="I4">
        <v>1.9971125331668487</v>
      </c>
    </row>
    <row r="5" spans="1:9" x14ac:dyDescent="0.2">
      <c r="A5" t="s">
        <v>8</v>
      </c>
      <c r="B5">
        <v>420642337</v>
      </c>
      <c r="C5">
        <v>7.0523000000000002E-2</v>
      </c>
      <c r="D5">
        <v>6.0366999999999997E-2</v>
      </c>
      <c r="E5">
        <v>3.8386999999999998E-2</v>
      </c>
      <c r="F5">
        <v>3.3562000000000002E-2</v>
      </c>
      <c r="G5">
        <v>1.1682376132655259</v>
      </c>
      <c r="H5">
        <v>1.8371584130044027</v>
      </c>
      <c r="I5">
        <v>2.1012752517728384</v>
      </c>
    </row>
    <row r="6" spans="1:9" x14ac:dyDescent="0.2">
      <c r="A6" t="s">
        <v>9</v>
      </c>
      <c r="B6">
        <v>1726926306</v>
      </c>
      <c r="C6">
        <v>0.20536299999999999</v>
      </c>
      <c r="D6">
        <v>0.179816</v>
      </c>
      <c r="E6">
        <v>0.11662</v>
      </c>
      <c r="F6">
        <v>0.110831</v>
      </c>
      <c r="G6">
        <v>1.142073007963696</v>
      </c>
      <c r="H6">
        <v>1.7609586691819583</v>
      </c>
      <c r="I6">
        <v>1.8529382573467712</v>
      </c>
    </row>
    <row r="7" spans="1:9" x14ac:dyDescent="0.2">
      <c r="A7" t="s">
        <v>10</v>
      </c>
      <c r="B7">
        <v>6619001657</v>
      </c>
      <c r="C7">
        <v>0.60855000000000004</v>
      </c>
      <c r="D7">
        <v>0.56823599999999996</v>
      </c>
      <c r="E7">
        <v>0.35397600000000001</v>
      </c>
      <c r="F7">
        <v>0.31506499999999998</v>
      </c>
      <c r="G7">
        <v>1.0709458746013982</v>
      </c>
      <c r="H7">
        <v>1.7191843514814564</v>
      </c>
      <c r="I7">
        <v>1.9315061971339249</v>
      </c>
    </row>
    <row r="8" spans="1:9" x14ac:dyDescent="0.2">
      <c r="A8" t="s">
        <v>11</v>
      </c>
      <c r="B8">
        <v>23750654538</v>
      </c>
      <c r="C8">
        <v>1.8121320000000001</v>
      </c>
      <c r="D8">
        <v>1.681997</v>
      </c>
      <c r="E8">
        <v>1.0629820000000001</v>
      </c>
      <c r="F8">
        <v>0.96695699999999996</v>
      </c>
      <c r="G8">
        <v>1.0773693413246279</v>
      </c>
      <c r="H8">
        <v>1.7047626394426245</v>
      </c>
      <c r="I8">
        <v>1.8740564471843113</v>
      </c>
    </row>
    <row r="9" spans="1:9" x14ac:dyDescent="0.2">
      <c r="A9" t="s">
        <v>12</v>
      </c>
      <c r="B9">
        <v>79941782408</v>
      </c>
      <c r="C9">
        <v>5.4063090000000003</v>
      </c>
      <c r="D9">
        <v>4.9871129999999999</v>
      </c>
      <c r="E9">
        <v>3.1576599999999999</v>
      </c>
      <c r="F9">
        <v>2.9911840000000001</v>
      </c>
      <c r="G9">
        <v>1.0840558455362852</v>
      </c>
      <c r="H9">
        <v>1.7121251179671024</v>
      </c>
      <c r="I9">
        <v>1.807414388416092</v>
      </c>
    </row>
    <row r="10" spans="1:9" x14ac:dyDescent="0.2">
      <c r="A10" t="s">
        <v>13</v>
      </c>
      <c r="B10">
        <v>252743155375</v>
      </c>
      <c r="C10">
        <v>15.302667</v>
      </c>
      <c r="D10">
        <v>14.207231999999999</v>
      </c>
      <c r="E10">
        <v>9.0417039999999993</v>
      </c>
      <c r="F10">
        <v>8.7856869999999994</v>
      </c>
      <c r="G10">
        <v>1.077104041096816</v>
      </c>
      <c r="H10">
        <v>1.6924538781627889</v>
      </c>
      <c r="I10">
        <v>1.7417723850166755</v>
      </c>
    </row>
    <row r="11" spans="1:9" x14ac:dyDescent="0.2">
      <c r="A11" t="s">
        <v>14</v>
      </c>
      <c r="B11">
        <v>752157328768</v>
      </c>
      <c r="C11">
        <v>41.447259000000003</v>
      </c>
      <c r="D11">
        <v>38.747089000000003</v>
      </c>
      <c r="E11">
        <v>24.837464000000001</v>
      </c>
      <c r="F11">
        <v>25.530947999999999</v>
      </c>
      <c r="G11">
        <v>1.0696870415220097</v>
      </c>
      <c r="H11">
        <v>1.668739570191224</v>
      </c>
      <c r="I11">
        <v>1.6234124561297139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348F-F617-42F7-9E16-BE1BC6A0DACD}">
  <dimension ref="A1:I9"/>
  <sheetViews>
    <sheetView zoomScale="85" zoomScaleNormal="85" workbookViewId="0">
      <selection activeCell="H13" sqref="H13"/>
    </sheetView>
  </sheetViews>
  <sheetFormatPr defaultRowHeight="14.25" x14ac:dyDescent="0.2"/>
  <cols>
    <col min="2" max="2" width="13.5" bestFit="1" customWidth="1"/>
    <col min="3" max="4" width="17.375" bestFit="1" customWidth="1"/>
    <col min="5" max="5" width="23" bestFit="1" customWidth="1"/>
    <col min="6" max="6" width="28.75" bestFit="1" customWidth="1"/>
    <col min="7" max="7" width="13.875" bestFit="1" customWidth="1"/>
    <col min="8" max="8" width="15" bestFit="1" customWidth="1"/>
    <col min="9" max="9" width="16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29</v>
      </c>
      <c r="G1" t="s">
        <v>31</v>
      </c>
      <c r="H1" t="s">
        <v>4</v>
      </c>
      <c r="I1" t="s">
        <v>5</v>
      </c>
    </row>
    <row r="2" spans="1:9" x14ac:dyDescent="0.2">
      <c r="A2" t="s">
        <v>15</v>
      </c>
      <c r="B2">
        <v>135616399</v>
      </c>
      <c r="C2">
        <v>1.2688E-2</v>
      </c>
      <c r="D2">
        <v>1.1408E-2</v>
      </c>
      <c r="E2">
        <v>6.5209999999999999E-3</v>
      </c>
      <c r="F2">
        <v>6.4749999999999999E-3</v>
      </c>
      <c r="G2" cm="1">
        <f t="array" ref="G2:G9">C2:C9/D2:D9</f>
        <v>1.1122019635343618</v>
      </c>
      <c r="H2" cm="1">
        <f t="array" ref="H2:H9">C2:C9/E2:E9</f>
        <v>1.9457138475693911</v>
      </c>
      <c r="I2" cm="1">
        <f t="array" ref="I2:I9">C2:C9/F2:F9</f>
        <v>1.9595366795366795</v>
      </c>
    </row>
    <row r="3" spans="1:9" x14ac:dyDescent="0.2">
      <c r="A3" t="s">
        <v>16</v>
      </c>
      <c r="B3">
        <v>319298964</v>
      </c>
      <c r="C3">
        <v>2.8527E-2</v>
      </c>
      <c r="D3">
        <v>2.6211000000000002E-2</v>
      </c>
      <c r="E3">
        <v>1.4900999999999999E-2</v>
      </c>
      <c r="F3">
        <v>1.4919E-2</v>
      </c>
      <c r="G3">
        <v>1.088359848918393</v>
      </c>
      <c r="H3">
        <v>1.9144352728004832</v>
      </c>
      <c r="I3">
        <v>1.9121254775789263</v>
      </c>
    </row>
    <row r="4" spans="1:9" x14ac:dyDescent="0.2">
      <c r="A4" t="s">
        <v>17</v>
      </c>
      <c r="B4">
        <v>745161019</v>
      </c>
      <c r="C4">
        <v>8.6915999999999993E-2</v>
      </c>
      <c r="D4">
        <v>7.5717999999999994E-2</v>
      </c>
      <c r="E4" s="1">
        <v>4.6136999999999997E-2</v>
      </c>
      <c r="F4" s="1">
        <v>4.0584000000000002E-2</v>
      </c>
      <c r="G4">
        <v>1.1478908581843155</v>
      </c>
      <c r="H4">
        <v>1.8838676116782624</v>
      </c>
      <c r="I4">
        <v>2.1416321703134238</v>
      </c>
    </row>
    <row r="5" spans="1:9" x14ac:dyDescent="0.2">
      <c r="A5" t="s">
        <v>9</v>
      </c>
      <c r="B5">
        <v>1726926306</v>
      </c>
      <c r="C5">
        <v>0.187111</v>
      </c>
      <c r="D5">
        <v>0.16991300000000001</v>
      </c>
      <c r="E5">
        <v>0.11444</v>
      </c>
      <c r="F5">
        <v>0.10974100000000001</v>
      </c>
      <c r="G5">
        <v>1.1012165049172222</v>
      </c>
      <c r="H5">
        <v>1.6350139811254807</v>
      </c>
      <c r="I5">
        <v>1.7050236465860524</v>
      </c>
    </row>
    <row r="6" spans="1:9" x14ac:dyDescent="0.2">
      <c r="A6" t="s">
        <v>18</v>
      </c>
      <c r="B6">
        <v>3964459518</v>
      </c>
      <c r="C6">
        <v>0.50746100000000005</v>
      </c>
      <c r="D6">
        <v>0.45587299999999997</v>
      </c>
      <c r="E6">
        <v>0.30050500000000002</v>
      </c>
      <c r="F6">
        <v>0.26382499999999998</v>
      </c>
      <c r="G6">
        <v>1.1131630958622249</v>
      </c>
      <c r="H6">
        <v>1.6886940317132826</v>
      </c>
      <c r="I6">
        <v>1.9234757888752017</v>
      </c>
    </row>
    <row r="7" spans="1:9" x14ac:dyDescent="0.2">
      <c r="A7" t="s">
        <v>19</v>
      </c>
      <c r="B7">
        <v>9055827800</v>
      </c>
      <c r="C7">
        <v>1.218043</v>
      </c>
      <c r="D7">
        <v>1.121899</v>
      </c>
      <c r="E7">
        <v>0.65722499999999995</v>
      </c>
      <c r="F7">
        <v>0.63446400000000003</v>
      </c>
      <c r="G7">
        <v>1.0856975538796274</v>
      </c>
      <c r="H7">
        <v>1.8533120316482181</v>
      </c>
      <c r="I7">
        <v>1.9197984440409541</v>
      </c>
    </row>
    <row r="8" spans="1:9" x14ac:dyDescent="0.2">
      <c r="A8" t="s">
        <v>20</v>
      </c>
      <c r="B8">
        <v>20579400628</v>
      </c>
      <c r="C8">
        <v>3.2146029999999999</v>
      </c>
      <c r="D8">
        <v>2.8878569999999999</v>
      </c>
      <c r="E8">
        <v>1.706364</v>
      </c>
      <c r="F8">
        <v>1.652628</v>
      </c>
      <c r="G8">
        <v>1.1131447990672669</v>
      </c>
      <c r="H8">
        <v>1.8838905415257237</v>
      </c>
      <c r="I8">
        <v>1.9451461550935842</v>
      </c>
    </row>
    <row r="9" spans="1:9" x14ac:dyDescent="0.2">
      <c r="A9" t="s">
        <v>21</v>
      </c>
      <c r="B9">
        <v>46556649365</v>
      </c>
      <c r="C9">
        <v>8.3683560000000003</v>
      </c>
      <c r="D9">
        <v>7.4754639999999997</v>
      </c>
      <c r="E9">
        <v>4.359883</v>
      </c>
      <c r="F9">
        <v>4.2648229999999998</v>
      </c>
      <c r="G9">
        <v>1.1194430205268864</v>
      </c>
      <c r="H9">
        <v>1.9193992132357682</v>
      </c>
      <c r="I9">
        <v>1.9621813144414202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E136-37A7-468F-B90F-8A13AE2667AA}">
  <dimension ref="A1:I9"/>
  <sheetViews>
    <sheetView workbookViewId="0">
      <selection activeCell="A4" sqref="A4"/>
    </sheetView>
  </sheetViews>
  <sheetFormatPr defaultRowHeight="14.25" x14ac:dyDescent="0.2"/>
  <cols>
    <col min="2" max="2" width="13.5" bestFit="1" customWidth="1"/>
    <col min="3" max="4" width="17.375" bestFit="1" customWidth="1"/>
    <col min="5" max="5" width="23" bestFit="1" customWidth="1"/>
    <col min="6" max="6" width="28.75" bestFit="1" customWidth="1"/>
    <col min="7" max="7" width="13.875" bestFit="1" customWidth="1"/>
    <col min="8" max="8" width="15" bestFit="1" customWidth="1"/>
    <col min="9" max="9" width="16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29</v>
      </c>
      <c r="G1" t="s">
        <v>31</v>
      </c>
      <c r="H1" t="s">
        <v>4</v>
      </c>
      <c r="I1" t="s">
        <v>5</v>
      </c>
    </row>
    <row r="2" spans="1:9" x14ac:dyDescent="0.2">
      <c r="A2" t="s">
        <v>22</v>
      </c>
      <c r="B2">
        <v>477229224</v>
      </c>
      <c r="C2">
        <v>2.9058E-2</v>
      </c>
      <c r="D2">
        <v>2.6612E-2</v>
      </c>
      <c r="E2">
        <v>1.6608000000000001E-2</v>
      </c>
      <c r="F2">
        <v>1.6018999999999999E-2</v>
      </c>
      <c r="G2" cm="1">
        <f t="array" ref="G2:G9">C2:C9/D2:D9</f>
        <v>1.0919134225161582</v>
      </c>
      <c r="H2" cm="1">
        <f t="array" ref="H2:H9">C2:C9/E2:E9</f>
        <v>1.7496387283236994</v>
      </c>
      <c r="I2" cm="1">
        <f t="array" ref="I2:I9">C2:C9/F2:F9</f>
        <v>1.8139709095449157</v>
      </c>
    </row>
    <row r="3" spans="1:9" x14ac:dyDescent="0.2">
      <c r="A3" t="s">
        <v>23</v>
      </c>
      <c r="B3">
        <v>1160044284</v>
      </c>
      <c r="C3">
        <v>8.1594E-2</v>
      </c>
      <c r="D3">
        <v>7.5027999999999997E-2</v>
      </c>
      <c r="E3">
        <v>4.5238E-2</v>
      </c>
      <c r="F3">
        <v>4.4274000000000001E-2</v>
      </c>
      <c r="G3">
        <v>1.0875139947752839</v>
      </c>
      <c r="H3">
        <v>1.8036606392855563</v>
      </c>
      <c r="I3">
        <v>1.8429326467000948</v>
      </c>
    </row>
    <row r="4" spans="1:9" x14ac:dyDescent="0.2">
      <c r="A4" t="s">
        <v>24</v>
      </c>
      <c r="B4">
        <v>2785011513</v>
      </c>
      <c r="C4">
        <v>0.243836</v>
      </c>
      <c r="D4">
        <v>0.22623199999999999</v>
      </c>
      <c r="E4">
        <v>0.12870300000000001</v>
      </c>
      <c r="F4">
        <v>0.142071</v>
      </c>
      <c r="G4">
        <v>1.0778139255277768</v>
      </c>
      <c r="H4">
        <v>1.8945634522893793</v>
      </c>
      <c r="I4">
        <v>1.7162967811868712</v>
      </c>
    </row>
    <row r="5" spans="1:9" x14ac:dyDescent="0.2">
      <c r="A5" t="s">
        <v>10</v>
      </c>
      <c r="B5">
        <v>6619001657</v>
      </c>
      <c r="C5">
        <v>0.59264700000000003</v>
      </c>
      <c r="D5">
        <v>0.542713</v>
      </c>
      <c r="E5">
        <v>0.320938</v>
      </c>
      <c r="F5">
        <v>0.33749000000000001</v>
      </c>
      <c r="G5">
        <v>1.0920081147862684</v>
      </c>
      <c r="H5">
        <v>1.8466090023618269</v>
      </c>
      <c r="I5">
        <v>1.7560431420190228</v>
      </c>
    </row>
    <row r="6" spans="1:9" x14ac:dyDescent="0.2">
      <c r="A6" t="s">
        <v>25</v>
      </c>
      <c r="B6">
        <v>15576517960</v>
      </c>
      <c r="C6">
        <v>1.564829</v>
      </c>
      <c r="D6">
        <v>1.429249</v>
      </c>
      <c r="E6">
        <v>0.87631700000000001</v>
      </c>
      <c r="F6">
        <v>0.83061700000000005</v>
      </c>
      <c r="G6">
        <v>1.0948610074241787</v>
      </c>
      <c r="H6">
        <v>1.7856882840342023</v>
      </c>
      <c r="I6">
        <v>1.8839356767318751</v>
      </c>
    </row>
    <row r="7" spans="1:9" x14ac:dyDescent="0.2">
      <c r="A7" t="s">
        <v>26</v>
      </c>
      <c r="B7">
        <v>36384441697</v>
      </c>
      <c r="C7">
        <v>4.1273520000000001</v>
      </c>
      <c r="D7">
        <v>3.8049390000000001</v>
      </c>
      <c r="E7">
        <v>2.2726139999999999</v>
      </c>
      <c r="F7">
        <v>2.2412559999999999</v>
      </c>
      <c r="G7">
        <v>1.0847353926041916</v>
      </c>
      <c r="H7">
        <v>1.8161253956897212</v>
      </c>
      <c r="I7">
        <v>1.8415352820025914</v>
      </c>
    </row>
    <row r="8" spans="1:9" x14ac:dyDescent="0.2">
      <c r="A8" t="s">
        <v>27</v>
      </c>
      <c r="B8">
        <v>84400047392</v>
      </c>
      <c r="C8">
        <v>11.022252</v>
      </c>
      <c r="D8">
        <v>10.038117</v>
      </c>
      <c r="E8">
        <v>5.8912199999999997</v>
      </c>
      <c r="F8">
        <v>5.8186460000000002</v>
      </c>
      <c r="G8">
        <v>1.0980398016879063</v>
      </c>
      <c r="H8">
        <v>1.8709625510505465</v>
      </c>
      <c r="I8">
        <v>1.8942984330031418</v>
      </c>
    </row>
    <row r="9" spans="1:9" x14ac:dyDescent="0.2">
      <c r="A9" t="s">
        <v>28</v>
      </c>
      <c r="B9">
        <v>194527574673</v>
      </c>
      <c r="C9">
        <v>29.157146000000001</v>
      </c>
      <c r="D9">
        <v>26.406988999999999</v>
      </c>
      <c r="E9">
        <v>15.129196</v>
      </c>
      <c r="F9">
        <v>15.749131999999999</v>
      </c>
      <c r="G9">
        <v>1.1041450428142339</v>
      </c>
      <c r="H9">
        <v>1.9272105404675834</v>
      </c>
      <c r="I9">
        <v>1.8513493950015787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S20Eup</vt:lpstr>
      <vt:lpstr>SupE32</vt:lpstr>
      <vt:lpstr>SupE64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赵劲</dc:creator>
  <cp:lastModifiedBy>jiangbo li</cp:lastModifiedBy>
  <dcterms:created xsi:type="dcterms:W3CDTF">2015-06-05T18:19:34Z</dcterms:created>
  <dcterms:modified xsi:type="dcterms:W3CDTF">2024-12-06T14:09:46Z</dcterms:modified>
</cp:coreProperties>
</file>