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Nos Conférences\Fonctions bloquantes vs Réactivité sur Robot Mobile\Conference_Fonctions_bloquantes_VS_Reactivite_Robot_Mobile.git\assets\"/>
    </mc:Choice>
  </mc:AlternateContent>
  <xr:revisionPtr revIDLastSave="0" documentId="8_{817EDF06-5716-4C32-87B7-52A4618196BC}" xr6:coauthVersionLast="47" xr6:coauthVersionMax="47" xr10:uidLastSave="{00000000-0000-0000-0000-000000000000}"/>
  <bookViews>
    <workbookView xWindow="28680" yWindow="-2010" windowWidth="16440" windowHeight="28320" xr2:uid="{75DEC656-2706-4ACA-8D42-BBADEDFD3132}"/>
  </bookViews>
  <sheets>
    <sheet name="Calculette" sheetId="1" r:id="rId1"/>
    <sheet name="Dia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4" i="1" s="1"/>
  <c r="H5" i="1" s="1"/>
  <c r="G6" i="1" s="1"/>
  <c r="J12" i="1" s="1"/>
  <c r="I25" i="1"/>
  <c r="G7" i="1" l="1"/>
  <c r="J13" i="1" s="1"/>
  <c r="K13" i="1" l="1"/>
  <c r="J16" i="1"/>
  <c r="J17" i="1" s="1"/>
  <c r="G16" i="1"/>
</calcChain>
</file>

<file path=xl/sharedStrings.xml><?xml version="1.0" encoding="utf-8"?>
<sst xmlns="http://schemas.openxmlformats.org/spreadsheetml/2006/main" count="16" uniqueCount="14">
  <si>
    <t>1 seconde</t>
  </si>
  <si>
    <t>durée µs</t>
  </si>
  <si>
    <t>Distance mm</t>
  </si>
  <si>
    <t>Distance cm</t>
  </si>
  <si>
    <t>Conversion Durée &lt;-&gt; Distance pour capteur type SF04</t>
  </si>
  <si>
    <t>1 microseconde</t>
  </si>
  <si>
    <t>Le son fait un aller-retour donc Coeff. Multiplicateur /2:</t>
  </si>
  <si>
    <t>Le son fait un aller-retour donc Coeff Diviseur x2:</t>
  </si>
  <si>
    <t>Vitesse du Son &lt;=&gt; distance / durée µs</t>
  </si>
  <si>
    <t>145000 us =&gt; 145 ms</t>
  </si>
  <si>
    <t>réponse max du capteur:</t>
  </si>
  <si>
    <t>Température</t>
  </si>
  <si>
    <t>Rapport Température =&gt; vitesse du son</t>
  </si>
  <si>
    <t>Vitesse du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</si>
</sst>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&quot; mètres&quot;"/>
    <numFmt numFmtId="165" formatCode="#,##0.000&quot; cm&quot;"/>
    <numFmt numFmtId="166" formatCode="&quot;Ratio: &quot;#,##0"/>
    <numFmt numFmtId="167" formatCode="&quot;Facteur: &quot;#,##0"/>
    <numFmt numFmtId="168" formatCode="0.000"/>
    <numFmt numFmtId="169" formatCode="&quot;Coeff. Multiplicateur: &quot;#,##0.000"/>
    <numFmt numFmtId="170" formatCode="&quot;Coeff diviseur: &quot;#,##0.00"/>
    <numFmt numFmtId="171" formatCode="&quot;=&gt;&quot;\ #,##0"/>
    <numFmt numFmtId="172" formatCode="#,##0&quot; °C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2" fontId="0" fillId="2" borderId="1" xfId="0" applyNumberFormat="1" applyFill="1" applyBorder="1"/>
    <xf numFmtId="2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" fontId="0" fillId="2" borderId="1" xfId="0" applyNumberFormat="1" applyFill="1" applyBorder="1"/>
    <xf numFmtId="166" fontId="2" fillId="0" borderId="0" xfId="0" applyNumberFormat="1" applyFont="1" applyBorder="1" applyAlignment="1">
      <alignment vertical="center"/>
    </xf>
    <xf numFmtId="168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1" fontId="0" fillId="4" borderId="1" xfId="0" quotePrefix="1" applyNumberFormat="1" applyFill="1" applyBorder="1" applyAlignment="1">
      <alignment horizontal="left"/>
    </xf>
    <xf numFmtId="164" fontId="1" fillId="5" borderId="1" xfId="0" applyNumberFormat="1" applyFont="1" applyFill="1" applyBorder="1" applyAlignment="1" applyProtection="1">
      <alignment horizontal="right"/>
      <protection locked="0"/>
    </xf>
    <xf numFmtId="0" fontId="1" fillId="5" borderId="1" xfId="0" applyFont="1" applyFill="1" applyBorder="1" applyProtection="1">
      <protection locked="0"/>
    </xf>
    <xf numFmtId="0" fontId="5" fillId="0" borderId="0" xfId="0" applyFont="1"/>
    <xf numFmtId="172" fontId="1" fillId="5" borderId="1" xfId="0" applyNumberFormat="1" applyFont="1" applyFill="1" applyBorder="1" applyAlignment="1" applyProtection="1">
      <alignment horizontal="right"/>
      <protection locked="0"/>
    </xf>
    <xf numFmtId="170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67" fontId="2" fillId="0" borderId="0" xfId="0" applyNumberFormat="1" applyFont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right" vertical="center"/>
    </xf>
    <xf numFmtId="169" fontId="4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114300</xdr:rowOff>
    </xdr:from>
    <xdr:to>
      <xdr:col>10</xdr:col>
      <xdr:colOff>10108</xdr:colOff>
      <xdr:row>22</xdr:row>
      <xdr:rowOff>53633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D7936B-10C4-43D6-8B7E-124EB4A8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657225"/>
          <a:ext cx="6725233" cy="337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6445-C454-4EB3-8D51-EBC0EE4492BE}">
  <dimension ref="F2:K25"/>
  <sheetViews>
    <sheetView tabSelected="1" workbookViewId="0">
      <selection activeCell="D22" sqref="D22"/>
    </sheetView>
  </sheetViews>
  <sheetFormatPr baseColWidth="10" defaultRowHeight="15" x14ac:dyDescent="0.25"/>
  <cols>
    <col min="6" max="6" width="16.7109375" bestFit="1" customWidth="1"/>
    <col min="7" max="7" width="15.28515625" bestFit="1" customWidth="1"/>
    <col min="8" max="8" width="14.7109375" bestFit="1" customWidth="1"/>
    <col min="9" max="9" width="12.42578125" bestFit="1" customWidth="1"/>
    <col min="10" max="10" width="10" customWidth="1"/>
  </cols>
  <sheetData>
    <row r="2" spans="6:11" ht="18.75" x14ac:dyDescent="0.3">
      <c r="F2" s="19" t="s">
        <v>8</v>
      </c>
      <c r="G2" s="19"/>
      <c r="H2" s="19"/>
      <c r="I2" s="19"/>
      <c r="J2" s="19"/>
    </row>
    <row r="3" spans="6:11" ht="18.75" x14ac:dyDescent="0.3">
      <c r="F3" s="7"/>
      <c r="G3" s="7"/>
      <c r="H3" s="7"/>
      <c r="I3" s="7"/>
    </row>
    <row r="4" spans="6:11" x14ac:dyDescent="0.25">
      <c r="F4" s="21">
        <v>1000000</v>
      </c>
      <c r="G4" s="5" t="s">
        <v>0</v>
      </c>
      <c r="H4" s="13">
        <f>ROUND(H25,0)</f>
        <v>344</v>
      </c>
      <c r="I4" s="21">
        <v>100</v>
      </c>
    </row>
    <row r="5" spans="6:11" x14ac:dyDescent="0.25">
      <c r="F5" s="21"/>
      <c r="G5" s="5" t="s">
        <v>5</v>
      </c>
      <c r="H5" s="6">
        <f>H4/F4*I4</f>
        <v>3.44E-2</v>
      </c>
      <c r="I5" s="21"/>
    </row>
    <row r="6" spans="6:11" x14ac:dyDescent="0.25">
      <c r="G6" s="23">
        <f>H5</f>
        <v>3.44E-2</v>
      </c>
      <c r="H6" s="23"/>
    </row>
    <row r="7" spans="6:11" x14ac:dyDescent="0.25">
      <c r="G7" s="22">
        <f>1/H5</f>
        <v>29.069767441860463</v>
      </c>
      <c r="H7" s="22"/>
    </row>
    <row r="8" spans="6:11" x14ac:dyDescent="0.25">
      <c r="G8" s="17"/>
      <c r="H8" s="17"/>
    </row>
    <row r="9" spans="6:11" x14ac:dyDescent="0.25">
      <c r="G9" s="9"/>
    </row>
    <row r="10" spans="6:11" x14ac:dyDescent="0.25">
      <c r="G10" s="9"/>
    </row>
    <row r="11" spans="6:11" ht="18.75" x14ac:dyDescent="0.3">
      <c r="F11" s="19" t="s">
        <v>4</v>
      </c>
      <c r="G11" s="19"/>
      <c r="H11" s="19"/>
      <c r="I11" s="19"/>
      <c r="J11" s="19"/>
    </row>
    <row r="12" spans="6:11" x14ac:dyDescent="0.25">
      <c r="F12" s="20" t="s">
        <v>6</v>
      </c>
      <c r="G12" s="20"/>
      <c r="H12" s="20"/>
      <c r="I12" s="20"/>
      <c r="J12" s="10">
        <f>G6/2</f>
        <v>1.72E-2</v>
      </c>
    </row>
    <row r="13" spans="6:11" x14ac:dyDescent="0.25">
      <c r="F13" s="20" t="s">
        <v>7</v>
      </c>
      <c r="G13" s="20"/>
      <c r="H13" s="20"/>
      <c r="I13" s="20"/>
      <c r="J13" s="11">
        <f>ROUND(G7*2,2)</f>
        <v>58.14</v>
      </c>
      <c r="K13" s="12">
        <f>ROUND(J13,0)</f>
        <v>58</v>
      </c>
    </row>
    <row r="15" spans="6:11" x14ac:dyDescent="0.25">
      <c r="F15" s="2" t="s">
        <v>3</v>
      </c>
      <c r="G15" s="14">
        <v>200</v>
      </c>
      <c r="I15" s="2" t="s">
        <v>1</v>
      </c>
      <c r="J15" s="14">
        <v>11628</v>
      </c>
    </row>
    <row r="16" spans="6:11" x14ac:dyDescent="0.25">
      <c r="F16" s="4" t="s">
        <v>1</v>
      </c>
      <c r="G16" s="8">
        <f>G15*J13</f>
        <v>11628</v>
      </c>
      <c r="H16" s="1"/>
      <c r="I16" s="2" t="s">
        <v>3</v>
      </c>
      <c r="J16" s="3">
        <f>J15/J13</f>
        <v>200</v>
      </c>
    </row>
    <row r="17" spans="6:10" x14ac:dyDescent="0.25">
      <c r="F17" s="1"/>
      <c r="G17" s="1"/>
      <c r="H17" s="1"/>
      <c r="I17" s="2" t="s">
        <v>2</v>
      </c>
      <c r="J17" s="3">
        <f>J16*10</f>
        <v>2000</v>
      </c>
    </row>
    <row r="19" spans="6:10" x14ac:dyDescent="0.25">
      <c r="F19" s="18" t="s">
        <v>10</v>
      </c>
      <c r="G19" s="18"/>
      <c r="H19" s="15" t="s">
        <v>9</v>
      </c>
      <c r="I19" s="15"/>
    </row>
    <row r="22" spans="6:10" ht="18.75" x14ac:dyDescent="0.3">
      <c r="F22" s="19" t="s">
        <v>12</v>
      </c>
      <c r="G22" s="19"/>
      <c r="H22" s="19"/>
      <c r="I22" s="19"/>
      <c r="J22" s="19"/>
    </row>
    <row r="24" spans="6:10" x14ac:dyDescent="0.25">
      <c r="G24" s="5" t="s">
        <v>11</v>
      </c>
      <c r="H24" s="16">
        <v>20</v>
      </c>
    </row>
    <row r="25" spans="6:10" x14ac:dyDescent="0.25">
      <c r="G25" s="5" t="s">
        <v>13</v>
      </c>
      <c r="H25" s="6">
        <f>331.5+(0.607*H24)</f>
        <v>343.64</v>
      </c>
      <c r="I25" t="str">
        <f>"v = 331.5 + (0.607 x "&amp;H24&amp;")"</f>
        <v>v = 331.5 + (0.607 x 20)</v>
      </c>
    </row>
  </sheetData>
  <mergeCells count="10">
    <mergeCell ref="F19:G19"/>
    <mergeCell ref="F22:J22"/>
    <mergeCell ref="F12:I12"/>
    <mergeCell ref="F13:I13"/>
    <mergeCell ref="F2:J2"/>
    <mergeCell ref="F11:J11"/>
    <mergeCell ref="F4:F5"/>
    <mergeCell ref="I4:I5"/>
    <mergeCell ref="G7:H7"/>
    <mergeCell ref="G6:H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E632-020C-4D6A-80C4-72E66D22D7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Calculette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Boldoduck</dc:creator>
  <cp:lastModifiedBy>François Boldoduck</cp:lastModifiedBy>
  <dcterms:created xsi:type="dcterms:W3CDTF">2021-02-03T14:50:24Z</dcterms:created>
  <dcterms:modified xsi:type="dcterms:W3CDTF">2022-11-25T14:13:44Z</dcterms:modified>
</cp:coreProperties>
</file>