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hmoa-my.sharepoint.com/personal/francois_boldoduck_ahmoa_fr/Documents/!!! Robotique !!!/SW_MSE-6/assets/"/>
    </mc:Choice>
  </mc:AlternateContent>
  <xr:revisionPtr revIDLastSave="51" documentId="8_{545B8492-7EF0-40D3-885F-CC528321BFEA}" xr6:coauthVersionLast="47" xr6:coauthVersionMax="47" xr10:uidLastSave="{2AD049AE-6401-47D8-A549-773B1F2BC76A}"/>
  <bookViews>
    <workbookView xWindow="-108" yWindow="-108" windowWidth="23256" windowHeight="12456" xr2:uid="{B9E1BFC1-3492-4D16-AEAD-E77FC4B3AAF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D19" i="1"/>
  <c r="E17" i="1"/>
  <c r="E16" i="1"/>
  <c r="E15" i="1"/>
  <c r="E13" i="1"/>
  <c r="E12" i="1"/>
  <c r="E11" i="1"/>
  <c r="E10" i="1"/>
  <c r="E6" i="1"/>
  <c r="E7" i="1"/>
  <c r="E9" i="1"/>
  <c r="E19" i="1" l="1"/>
</calcChain>
</file>

<file path=xl/sharedStrings.xml><?xml version="1.0" encoding="utf-8"?>
<sst xmlns="http://schemas.openxmlformats.org/spreadsheetml/2006/main" count="50" uniqueCount="31">
  <si>
    <t>https://fr.aliexpress.com/item/10000309654821.html</t>
  </si>
  <si>
    <t>Moteur</t>
  </si>
  <si>
    <t>Module</t>
  </si>
  <si>
    <t>Lien</t>
  </si>
  <si>
    <t>Carte moteur</t>
  </si>
  <si>
    <t>https://fr.aliexpress.com/item/1005004510885871.html</t>
  </si>
  <si>
    <t>Détail</t>
  </si>
  <si>
    <t>Tension V</t>
  </si>
  <si>
    <t>Conso W</t>
  </si>
  <si>
    <t>ESP32</t>
  </si>
  <si>
    <t>Capteur Distance</t>
  </si>
  <si>
    <t>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#nav-description</t>
  </si>
  <si>
    <t xml:space="preserve"> </t>
  </si>
  <si>
    <t>https://fr.aliexpress.com/item/4000090521976.html?spm=a2g0o.productlist.main.49.76bc6ddeqIvOqO&amp;algo_pvid=e9625482-b61e-4ffe-8c74-5099d5136cbc&amp;aem_p4p_detail=202308190612042322308484813520007069396&amp;algo_exp_id=e9625482-b61e-4ffe-8c74-5099d5136cbc-24&amp;pdp_npi=4%40dis%21EUR%213.04%212.46%21%21%213.23%21%21%40211b88ef16924507242332698eda9b%2112000029209753875%21sea%21RE%212529204942%21&amp;curPageLogUid=eLom7TdxOw12&amp;search_p4p_id=202308190612042322308484813520007069396_5</t>
  </si>
  <si>
    <t>lecteur MP3</t>
  </si>
  <si>
    <t>https://fr.aliexpress.com/item/1005005439372057.html</t>
  </si>
  <si>
    <t>Bandeau LED tour</t>
  </si>
  <si>
    <t>Bandeau LED haut</t>
  </si>
  <si>
    <t>https://fr.aliexpress.com/item/32974213010.html?spm=a2g0o.order_list.order_list_main.42.21ef5e5bvwDtlf&amp;gatewayAdapt=glo2fra</t>
  </si>
  <si>
    <t>Courant mA</t>
  </si>
  <si>
    <t>Conso moyenne avec WFI BLE activé</t>
  </si>
  <si>
    <t>Sortie 5V-35V 2A Max par sortie 25W
Chute de tension 2v environ en sortie</t>
  </si>
  <si>
    <t>https://fr.aliexpress.com/item/1005005956648128.html?spm=a2g0o.productlist.main.3.7bd3546aahr5Wt&amp;algo_pvid=a922a6f7-1495-4253-8351-8a57e0b009c9&amp;algo_exp_id=a922a6f7-1495-4253-8351-8a57e0b009c9-1&amp;pdp_npi=4%40dis%21EUR%212.82%211.55%21%21%213.00%21%21%40211b88ee16924509964771273e0481%2112000035020874633%21sea%21RE%212529204942%21&amp;curPageLogUid=dBE7CFvAyWjg</t>
  </si>
  <si>
    <t>Entrée 4-40V Sortie 1,25-37A, 2A max, 15W</t>
  </si>
  <si>
    <t>Abaisseur Tension</t>
  </si>
  <si>
    <t>Conso 5v
+ LED tour</t>
  </si>
  <si>
    <t>Fonctionne sous 5V</t>
  </si>
  <si>
    <t>Fonctionne entre 11-13v</t>
  </si>
  <si>
    <t>Tension supportée entre 6-8v</t>
  </si>
  <si>
    <t>Conso totale:</t>
  </si>
  <si>
    <t>Si enceinte amplifiée sinon 5W donc 1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</si>
</sst>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3" borderId="0" xfId="2" applyAlignment="1">
      <alignment horizontal="center" vertical="center"/>
    </xf>
    <xf numFmtId="0" fontId="2" fillId="0" borderId="0" xfId="1" applyAlignment="1">
      <alignment horizontal="center" vertical="center"/>
    </xf>
  </cellXfs>
  <cellStyles count="3">
    <cellStyle name="Lien hypertexte" xfId="1" builtinId="8"/>
    <cellStyle name="Normal" xfId="0" builtinId="0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974213010.html?spm=a2g0o.order_list.order_list_main.42.21ef5e5bvwDtlf&amp;gatewayAdapt=glo2fra" TargetMode="External"/><Relationship Id="rId3" Type="http://schemas.openxmlformats.org/officeDocument/2006/relationships/hyperlink" Target="https://fr.aliexpress.com/item/1005004510885871.html" TargetMode="External"/><Relationship Id="rId7" Type="http://schemas.openxmlformats.org/officeDocument/2006/relationships/hyperlink" Target="https://fr.aliexpress.com/item/1005005439372057.html" TargetMode="External"/><Relationship Id="rId2" Type="http://schemas.openxmlformats.org/officeDocument/2006/relationships/hyperlink" Target="https://fr.aliexpress.com/item/10000309654821.html" TargetMode="External"/><Relationship Id="rId1" Type="http://schemas.openxmlformats.org/officeDocument/2006/relationships/hyperlink" Target="https://fr.aliexpress.com/item/10000309654821.html" TargetMode="External"/><Relationship Id="rId6" Type="http://schemas.openxmlformats.org/officeDocument/2006/relationships/hyperlink" Target="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" TargetMode="External"/><Relationship Id="rId5" Type="http://schemas.openxmlformats.org/officeDocument/2006/relationships/hyperlink" Target="https://fr.aliexpress.com/item/4000090521976.html?spm=a2g0o.productlist.main.49.76bc6ddeqIvOqO&amp;algo_pvid=e9625482-b61e-4ffe-8c74-5099d5136cbc&amp;aem_p4p_detail=202308190612042322308484813520007069396&amp;algo_exp_id=e9625482-b61e-4ffe-8c74-5099d5136cbc-24&amp;pdp_npi=4%40dis%21EUR%213.04%212.46%21%21%213.23%21%21%40211b88ef16924507242332698eda9b%2112000029209753875%21sea%21RE%212529204942%21&amp;curPageLogUid=eLom7TdxOw12&amp;search_p4p_id=202308190612042322308484813520007069396_5" TargetMode="External"/><Relationship Id="rId10" Type="http://schemas.openxmlformats.org/officeDocument/2006/relationships/hyperlink" Target="https://fr.aliexpress.com/item/1005005956648128.html?spm=a2g0o.productlist.main.3.7bd3546aahr5Wt&amp;algo_pvid=a922a6f7-1495-4253-8351-8a57e0b009c9&amp;algo_exp_id=a922a6f7-1495-4253-8351-8a57e0b009c9-1&amp;pdp_npi=4%40dis%21EUR%212.82%211.55%21%21%213.00%21%21%40211b88ee16924509964771273e0481%2112000035020874633%21sea%21RE%212529204942%21&amp;curPageLogUid=dBE7CFvAyWjg" TargetMode="External"/><Relationship Id="rId4" Type="http://schemas.openxmlformats.org/officeDocument/2006/relationships/hyperlink" Target="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" TargetMode="External"/><Relationship Id="rId9" Type="http://schemas.openxmlformats.org/officeDocument/2006/relationships/hyperlink" Target="https://fr.aliexpress.com/item/32974213010.html?spm=a2g0o.order_list.order_list_main.42.21ef5e5bvwDtlf&amp;gatewayAdapt=glo2f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F798-7583-4662-80CA-90D8B1AD0B6D}">
  <dimension ref="B5:H21"/>
  <sheetViews>
    <sheetView tabSelected="1" topLeftCell="A3" zoomScale="128" workbookViewId="0">
      <selection activeCell="F19" sqref="F19"/>
    </sheetView>
  </sheetViews>
  <sheetFormatPr baseColWidth="10" defaultColWidth="11.44140625" defaultRowHeight="14.4" x14ac:dyDescent="0.3"/>
  <cols>
    <col min="1" max="1" width="11.44140625" style="2"/>
    <col min="2" max="2" width="17.33203125" style="2" bestFit="1" customWidth="1"/>
    <col min="3" max="3" width="12.6640625" style="2" bestFit="1" customWidth="1"/>
    <col min="4" max="4" width="11.44140625" style="2" bestFit="1" customWidth="1"/>
    <col min="5" max="5" width="8.88671875" style="2" bestFit="1" customWidth="1"/>
    <col min="6" max="6" width="39" style="2" bestFit="1" customWidth="1"/>
    <col min="7" max="7" width="13.44140625" style="2" customWidth="1"/>
    <col min="8" max="16384" width="11.44140625" style="2"/>
  </cols>
  <sheetData>
    <row r="5" spans="2:8" x14ac:dyDescent="0.3">
      <c r="B5" s="5" t="s">
        <v>2</v>
      </c>
      <c r="C5" s="5" t="s">
        <v>7</v>
      </c>
      <c r="D5" s="5" t="s">
        <v>19</v>
      </c>
      <c r="E5" s="5" t="s">
        <v>8</v>
      </c>
      <c r="F5" s="5" t="s">
        <v>6</v>
      </c>
      <c r="G5" s="5" t="s">
        <v>3</v>
      </c>
    </row>
    <row r="6" spans="2:8" x14ac:dyDescent="0.3">
      <c r="B6" s="2" t="s">
        <v>1</v>
      </c>
      <c r="C6" s="2">
        <v>6</v>
      </c>
      <c r="D6" s="2">
        <v>400</v>
      </c>
      <c r="E6" s="2">
        <f t="shared" ref="E6:E7" si="0">C6*(D6/1000)</f>
        <v>2.4000000000000004</v>
      </c>
      <c r="F6" s="2" t="s">
        <v>28</v>
      </c>
      <c r="G6" s="3" t="s">
        <v>0</v>
      </c>
      <c r="H6" s="2" t="s">
        <v>12</v>
      </c>
    </row>
    <row r="7" spans="2:8" x14ac:dyDescent="0.3">
      <c r="B7" s="2" t="s">
        <v>1</v>
      </c>
      <c r="C7" s="2">
        <v>6</v>
      </c>
      <c r="D7" s="2">
        <v>400</v>
      </c>
      <c r="E7" s="2">
        <f t="shared" si="0"/>
        <v>2.4000000000000004</v>
      </c>
      <c r="F7" s="2" t="s">
        <v>28</v>
      </c>
      <c r="G7" s="3" t="s">
        <v>0</v>
      </c>
      <c r="H7" s="2" t="s">
        <v>12</v>
      </c>
    </row>
    <row r="8" spans="2:8" x14ac:dyDescent="0.3">
      <c r="B8" s="6"/>
      <c r="C8" s="6"/>
      <c r="D8" s="6"/>
      <c r="E8" s="6"/>
      <c r="F8" s="6"/>
      <c r="G8" s="7"/>
    </row>
    <row r="9" spans="2:8" ht="28.8" x14ac:dyDescent="0.3">
      <c r="B9" s="2" t="s">
        <v>4</v>
      </c>
      <c r="C9" s="2">
        <v>5</v>
      </c>
      <c r="D9" s="2">
        <v>36</v>
      </c>
      <c r="E9" s="2">
        <f t="shared" ref="E9:E13" si="1">C9*(D9/1000)</f>
        <v>0.18</v>
      </c>
      <c r="F9" s="4" t="s">
        <v>21</v>
      </c>
      <c r="G9" s="3" t="s">
        <v>5</v>
      </c>
      <c r="H9" s="2" t="s">
        <v>12</v>
      </c>
    </row>
    <row r="10" spans="2:8" x14ac:dyDescent="0.3">
      <c r="B10" s="2" t="s">
        <v>9</v>
      </c>
      <c r="C10" s="2">
        <v>5</v>
      </c>
      <c r="D10" s="2">
        <v>150</v>
      </c>
      <c r="E10" s="2">
        <f t="shared" si="1"/>
        <v>0.75</v>
      </c>
      <c r="F10" s="2" t="s">
        <v>20</v>
      </c>
      <c r="G10" s="1" t="s">
        <v>13</v>
      </c>
      <c r="H10" s="2" t="s">
        <v>12</v>
      </c>
    </row>
    <row r="11" spans="2:8" x14ac:dyDescent="0.3">
      <c r="B11" t="s">
        <v>10</v>
      </c>
      <c r="C11" s="2">
        <v>5</v>
      </c>
      <c r="D11" s="2">
        <v>2.2000000000000002</v>
      </c>
      <c r="E11" s="2">
        <f t="shared" si="1"/>
        <v>1.1000000000000001E-2</v>
      </c>
      <c r="G11" s="1" t="s">
        <v>11</v>
      </c>
      <c r="H11" s="2" t="s">
        <v>12</v>
      </c>
    </row>
    <row r="12" spans="2:8" x14ac:dyDescent="0.3">
      <c r="B12" t="s">
        <v>10</v>
      </c>
      <c r="C12" s="2">
        <v>5</v>
      </c>
      <c r="D12" s="2">
        <v>2.2000000000000002</v>
      </c>
      <c r="E12" s="2">
        <f t="shared" si="1"/>
        <v>1.1000000000000001E-2</v>
      </c>
      <c r="G12" s="1" t="s">
        <v>11</v>
      </c>
      <c r="H12" s="2" t="s">
        <v>12</v>
      </c>
    </row>
    <row r="13" spans="2:8" x14ac:dyDescent="0.3">
      <c r="B13" t="s">
        <v>14</v>
      </c>
      <c r="C13" s="2">
        <v>5</v>
      </c>
      <c r="D13" s="2">
        <v>30</v>
      </c>
      <c r="E13" s="2">
        <f t="shared" si="1"/>
        <v>0.15</v>
      </c>
      <c r="F13" s="2" t="s">
        <v>30</v>
      </c>
      <c r="G13" s="1" t="s">
        <v>15</v>
      </c>
      <c r="H13" s="2" t="s">
        <v>12</v>
      </c>
    </row>
    <row r="14" spans="2:8" x14ac:dyDescent="0.3">
      <c r="B14" s="6"/>
      <c r="C14" s="6"/>
      <c r="D14" s="6"/>
      <c r="E14" s="6"/>
      <c r="F14" s="6"/>
      <c r="G14" s="6"/>
      <c r="H14" s="2" t="s">
        <v>12</v>
      </c>
    </row>
    <row r="15" spans="2:8" x14ac:dyDescent="0.3">
      <c r="B15" s="2" t="s">
        <v>16</v>
      </c>
      <c r="C15" s="2">
        <v>6</v>
      </c>
      <c r="D15" s="2">
        <v>399.99999999999994</v>
      </c>
      <c r="E15" s="2">
        <f>C15*(D15/1000)</f>
        <v>2.4</v>
      </c>
      <c r="F15" s="2" t="s">
        <v>26</v>
      </c>
      <c r="H15" s="2" t="s">
        <v>12</v>
      </c>
    </row>
    <row r="16" spans="2:8" x14ac:dyDescent="0.3">
      <c r="B16" s="2" t="s">
        <v>17</v>
      </c>
      <c r="C16" s="2">
        <v>12</v>
      </c>
      <c r="D16" s="2">
        <v>550</v>
      </c>
      <c r="E16" s="2">
        <f>C16*(D16/1000)</f>
        <v>6.6000000000000005</v>
      </c>
      <c r="F16" s="2" t="s">
        <v>27</v>
      </c>
      <c r="G16" s="3" t="s">
        <v>18</v>
      </c>
      <c r="H16" s="2" t="s">
        <v>12</v>
      </c>
    </row>
    <row r="17" spans="2:8" x14ac:dyDescent="0.3">
      <c r="B17" s="2" t="s">
        <v>17</v>
      </c>
      <c r="C17" s="2">
        <v>12</v>
      </c>
      <c r="D17" s="2">
        <v>550</v>
      </c>
      <c r="E17" s="2">
        <f>C17*(D17/1000)</f>
        <v>6.6000000000000005</v>
      </c>
      <c r="F17" s="2" t="s">
        <v>27</v>
      </c>
      <c r="G17" s="3" t="s">
        <v>18</v>
      </c>
      <c r="H17" s="2" t="s">
        <v>12</v>
      </c>
    </row>
    <row r="19" spans="2:8" x14ac:dyDescent="0.3">
      <c r="C19" s="8" t="s">
        <v>29</v>
      </c>
      <c r="D19" s="9" t="str">
        <f>ROUND(SUM(D6:D17)/1000,2)&amp;" A"</f>
        <v>2,52 A</v>
      </c>
      <c r="E19" s="9" t="str">
        <f>ROUND(SUM(E6:E17),2)&amp;" W"</f>
        <v>21,5 W</v>
      </c>
    </row>
    <row r="21" spans="2:8" s="10" customFormat="1" ht="28.8" x14ac:dyDescent="0.3">
      <c r="B21" s="10" t="s">
        <v>24</v>
      </c>
      <c r="C21" s="11" t="s">
        <v>25</v>
      </c>
      <c r="D21" s="12" t="str">
        <f>ROUND(SUM(D9:D15)/1000,2)&amp;" A"</f>
        <v>0,62 A</v>
      </c>
      <c r="E21" s="12" t="str">
        <f>5*0.66&amp;" W"</f>
        <v>3,3 W</v>
      </c>
      <c r="F21" s="13" t="s">
        <v>23</v>
      </c>
      <c r="G21" s="14" t="s">
        <v>22</v>
      </c>
      <c r="H21" s="10" t="s">
        <v>12</v>
      </c>
    </row>
  </sheetData>
  <hyperlinks>
    <hyperlink ref="G6" r:id="rId1" xr:uid="{20D22CB2-BB97-4EE3-B06F-5D9EB7E63595}"/>
    <hyperlink ref="G7" r:id="rId2" xr:uid="{F4DD57CF-7385-45C6-8584-E78F1570C993}"/>
    <hyperlink ref="G9" r:id="rId3" xr:uid="{55D2F0D1-0C4B-4F6E-A669-9240354E6E35}"/>
    <hyperlink ref="G11" r:id="rId4" location="nav-description" display="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#nav-description" xr:uid="{F160864A-D055-47EA-B4BA-56D510A29610}"/>
    <hyperlink ref="G10" r:id="rId5" display="https://fr.aliexpress.com/item/4000090521976.html?spm=a2g0o.productlist.main.49.76bc6ddeqIvOqO&amp;algo_pvid=e9625482-b61e-4ffe-8c74-5099d5136cbc&amp;aem_p4p_detail=202308190612042322308484813520007069396&amp;algo_exp_id=e9625482-b61e-4ffe-8c74-5099d5136cbc-24&amp;pdp_npi=4%40dis%21EUR%213.04%212.46%21%21%213.23%21%21%40211b88ef16924507242332698eda9b%2112000029209753875%21sea%21RE%212529204942%21&amp;curPageLogUid=eLom7TdxOw12&amp;search_p4p_id=202308190612042322308484813520007069396_5" xr:uid="{2BD6F46F-5DDD-4012-8C45-332F7C148CBB}"/>
    <hyperlink ref="G12" r:id="rId6" location="nav-description" display="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#nav-description" xr:uid="{56FD0429-6317-4C22-9956-0D8ABE15EF6B}"/>
    <hyperlink ref="G13" r:id="rId7" xr:uid="{0E3D4A67-D111-4F9D-8141-33437F99D773}"/>
    <hyperlink ref="G16" r:id="rId8" xr:uid="{A8408DC5-CFD0-4311-BB99-561CBBD1CEB9}"/>
    <hyperlink ref="G17" r:id="rId9" xr:uid="{4F3C4409-3EE9-40CA-A2F5-BBC1918DCDE4}"/>
    <hyperlink ref="G21" r:id="rId10" display="https://fr.aliexpress.com/item/1005005956648128.html?spm=a2g0o.productlist.main.3.7bd3546aahr5Wt&amp;algo_pvid=a922a6f7-1495-4253-8351-8a57e0b009c9&amp;algo_exp_id=a922a6f7-1495-4253-8351-8a57e0b009c9-1&amp;pdp_npi=4%40dis%21EUR%212.82%211.55%21%21%213.00%21%21%40211b88ee16924509964771273e0481%2112000035020874633%21sea%21RE%212529204942%21&amp;curPageLogUid=dBE7CFvAyWjg" xr:uid="{7A1AEF49-DD76-431D-9F17-9D878CF5A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Boldoduck</dc:creator>
  <cp:lastModifiedBy>François Boldoduck</cp:lastModifiedBy>
  <dcterms:created xsi:type="dcterms:W3CDTF">2024-02-07T17:16:56Z</dcterms:created>
  <dcterms:modified xsi:type="dcterms:W3CDTF">2024-03-12T14:07:06Z</dcterms:modified>
</cp:coreProperties>
</file>