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fd133dd8dcbdb/Desktop/Tópicos III/"/>
    </mc:Choice>
  </mc:AlternateContent>
  <xr:revisionPtr revIDLastSave="0" documentId="8_{39AE7D37-0786-4651-A118-A2BC84A0953E}" xr6:coauthVersionLast="47" xr6:coauthVersionMax="47" xr10:uidLastSave="{00000000-0000-0000-0000-000000000000}"/>
  <bookViews>
    <workbookView xWindow="13728" yWindow="0" windowWidth="9408" windowHeight="12336" xr2:uid="{D99868FB-DDA9-4EE4-AA2A-22751E5B7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N17" i="1"/>
  <c r="J15" i="1"/>
  <c r="J9" i="1"/>
  <c r="J12" i="1"/>
  <c r="J14" i="1"/>
  <c r="K14" i="1"/>
  <c r="K15" i="1" s="1"/>
  <c r="K10" i="1"/>
  <c r="K6" i="1"/>
  <c r="K3" i="1"/>
  <c r="L6" i="1"/>
  <c r="L10" i="1"/>
  <c r="J5" i="1"/>
  <c r="J3" i="1"/>
  <c r="I15" i="1"/>
  <c r="I14" i="1"/>
  <c r="I12" i="1"/>
  <c r="I9" i="1"/>
  <c r="I5" i="1"/>
  <c r="I3" i="1"/>
  <c r="H4" i="1"/>
  <c r="H5" i="1"/>
  <c r="H6" i="1"/>
  <c r="H7" i="1"/>
  <c r="H8" i="1"/>
  <c r="H9" i="1"/>
  <c r="H10" i="1"/>
  <c r="H11" i="1"/>
  <c r="H12" i="1"/>
  <c r="H13" i="1"/>
  <c r="H14" i="1"/>
  <c r="H3" i="1"/>
  <c r="G4" i="1"/>
  <c r="G5" i="1"/>
  <c r="G6" i="1"/>
  <c r="G7" i="1"/>
  <c r="G8" i="1"/>
  <c r="G9" i="1"/>
  <c r="G10" i="1"/>
  <c r="G11" i="1"/>
  <c r="G12" i="1"/>
  <c r="G13" i="1"/>
  <c r="G14" i="1"/>
  <c r="G3" i="1"/>
  <c r="L3" i="1" l="1"/>
  <c r="L14" i="1"/>
  <c r="L15" i="1" l="1"/>
  <c r="J18" i="1" s="1"/>
</calcChain>
</file>

<file path=xl/sharedStrings.xml><?xml version="1.0" encoding="utf-8"?>
<sst xmlns="http://schemas.openxmlformats.org/spreadsheetml/2006/main" count="38" uniqueCount="28">
  <si>
    <t>Tarea</t>
  </si>
  <si>
    <t>Optimista</t>
  </si>
  <si>
    <t>Medio</t>
  </si>
  <si>
    <t>Pesimista</t>
  </si>
  <si>
    <t>Precedente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</si>
  <si>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</si>
  <si>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</si>
  <si>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</si>
  <si>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</si>
  <si>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</si>
  <si>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</si>
  <si>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</si>
  <si>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</si>
  <si>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</si>
  <si>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</si>
  <si>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</si>
  <si>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</si>
  <si>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hij</t>
  </si>
  <si>
    <t>Duracion media</t>
  </si>
  <si>
    <t>Desviacion estándar</t>
  </si>
  <si>
    <t>RC1</t>
  </si>
  <si>
    <t>RC2</t>
  </si>
  <si>
    <t>Varianza</t>
  </si>
  <si>
    <t>Media</t>
  </si>
  <si>
    <t>Desv est</t>
  </si>
  <si>
    <t>X</t>
  </si>
  <si>
    <t>Probabilidad</t>
  </si>
  <si>
    <t>% 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</si>
</sst>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1" xfId="0" applyBorder="1"/>
    <xf numFmtId="9" fontId="0" fillId="0" borderId="0" xfId="1" applyFont="1"/>
    <xf numFmtId="0" fontId="0" fillId="0" borderId="0" xfId="0" quotePrefix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24</xdr:row>
      <xdr:rowOff>76200</xdr:rowOff>
    </xdr:from>
    <xdr:to>
      <xdr:col>12</xdr:col>
      <xdr:colOff>22860</xdr:colOff>
      <xdr:row>26</xdr:row>
      <xdr:rowOff>164465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EF30B4A-1F15-13E7-1D22-3941FBA52E42}"/>
            </a:ext>
          </a:extLst>
        </xdr:cNvPr>
        <xdr:cNvSpPr>
          <a:spLocks noChangeArrowheads="1"/>
        </xdr:cNvSpPr>
      </xdr:nvSpPr>
      <xdr:spPr bwMode="auto">
        <a:xfrm>
          <a:off x="5715000" y="3733800"/>
          <a:ext cx="3124200" cy="454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l"/>
          <a:r>
            <a:rPr lang="en-US" altLang="es-PE" sz="2400" b="1">
              <a:latin typeface="Times New Roman" panose="02020603050405020304" pitchFamily="18" charset="0"/>
            </a:rPr>
            <a:t>Desviación estándar </a:t>
          </a:r>
          <a:r>
            <a:rPr lang="en-US" altLang="es-PE" sz="2400" b="1">
              <a:latin typeface="Times New Roman" panose="02020603050405020304" pitchFamily="18" charset="0"/>
              <a:sym typeface="Symbol" panose="05050102010706020507" pitchFamily="18" charset="2"/>
            </a:rPr>
            <a:t></a:t>
          </a:r>
          <a:endParaRPr lang="en-US" altLang="es-PE" sz="2400" b="1" baseline="-25000">
            <a:latin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81598</xdr:colOff>
      <xdr:row>24</xdr:row>
      <xdr:rowOff>79375</xdr:rowOff>
    </xdr:from>
    <xdr:to>
      <xdr:col>12</xdr:col>
      <xdr:colOff>435610</xdr:colOff>
      <xdr:row>26</xdr:row>
      <xdr:rowOff>167640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87C3E7F-8439-8E5C-62E0-588E8F3384CE}"/>
            </a:ext>
          </a:extLst>
        </xdr:cNvPr>
        <xdr:cNvSpPr>
          <a:spLocks noChangeArrowheads="1"/>
        </xdr:cNvSpPr>
      </xdr:nvSpPr>
      <xdr:spPr bwMode="auto">
        <a:xfrm>
          <a:off x="8897938" y="3736975"/>
          <a:ext cx="354012" cy="454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en-US" altLang="es-PE" sz="2400" b="1">
              <a:latin typeface="Times New Roman" panose="02020603050405020304" pitchFamily="18" charset="0"/>
            </a:rPr>
            <a:t>=</a:t>
          </a:r>
        </a:p>
      </xdr:txBody>
    </xdr:sp>
    <xdr:clientData/>
  </xdr:twoCellAnchor>
  <xdr:twoCellAnchor>
    <xdr:from>
      <xdr:col>13</xdr:col>
      <xdr:colOff>218123</xdr:colOff>
      <xdr:row>24</xdr:row>
      <xdr:rowOff>76200</xdr:rowOff>
    </xdr:from>
    <xdr:to>
      <xdr:col>19</xdr:col>
      <xdr:colOff>251460</xdr:colOff>
      <xdr:row>26</xdr:row>
      <xdr:rowOff>164465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D2E4D06-8C20-EEA7-97B6-259974620117}"/>
            </a:ext>
          </a:extLst>
        </xdr:cNvPr>
        <xdr:cNvSpPr>
          <a:spLocks noChangeArrowheads="1"/>
        </xdr:cNvSpPr>
      </xdr:nvSpPr>
      <xdr:spPr bwMode="auto">
        <a:xfrm>
          <a:off x="9644063" y="3733800"/>
          <a:ext cx="3690937" cy="454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en-US" altLang="es-PE" sz="2400" b="1">
              <a:latin typeface="Times New Roman" panose="02020603050405020304" pitchFamily="18" charset="0"/>
            </a:rPr>
            <a:t>Varianza de la ruta crítica </a:t>
          </a:r>
        </a:p>
      </xdr:txBody>
    </xdr:sp>
    <xdr:clientData/>
  </xdr:twoCellAnchor>
  <xdr:twoCellAnchor>
    <xdr:from>
      <xdr:col>12</xdr:col>
      <xdr:colOff>340360</xdr:colOff>
      <xdr:row>26</xdr:row>
      <xdr:rowOff>26353</xdr:rowOff>
    </xdr:from>
    <xdr:to>
      <xdr:col>12</xdr:col>
      <xdr:colOff>403860</xdr:colOff>
      <xdr:row>26</xdr:row>
      <xdr:rowOff>115253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4EDA66AE-B376-424E-5DDC-D669B2967EFD}"/>
            </a:ext>
          </a:extLst>
        </xdr:cNvPr>
        <xdr:cNvSpPr>
          <a:spLocks noChangeShapeType="1"/>
        </xdr:cNvSpPr>
      </xdr:nvSpPr>
      <xdr:spPr bwMode="auto">
        <a:xfrm flipV="1">
          <a:off x="9156700" y="4049713"/>
          <a:ext cx="63500" cy="88900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PE"/>
        </a:p>
      </xdr:txBody>
    </xdr:sp>
    <xdr:clientData/>
  </xdr:twoCellAnchor>
  <xdr:twoCellAnchor>
    <xdr:from>
      <xdr:col>12</xdr:col>
      <xdr:colOff>416560</xdr:colOff>
      <xdr:row>26</xdr:row>
      <xdr:rowOff>39053</xdr:rowOff>
    </xdr:from>
    <xdr:to>
      <xdr:col>12</xdr:col>
      <xdr:colOff>556260</xdr:colOff>
      <xdr:row>26</xdr:row>
      <xdr:rowOff>178753</xdr:rowOff>
    </xdr:to>
    <xdr:sp macro="" textlink="">
      <xdr:nvSpPr>
        <xdr:cNvPr id="8" name="Line 8">
          <a:extLst>
            <a:ext uri="{FF2B5EF4-FFF2-40B4-BE49-F238E27FC236}">
              <a16:creationId xmlns:a16="http://schemas.microsoft.com/office/drawing/2014/main" id="{BA46F01E-B0AB-3872-58AB-6577D7AD704F}"/>
            </a:ext>
          </a:extLst>
        </xdr:cNvPr>
        <xdr:cNvSpPr>
          <a:spLocks noChangeShapeType="1"/>
        </xdr:cNvSpPr>
      </xdr:nvSpPr>
      <xdr:spPr bwMode="auto">
        <a:xfrm>
          <a:off x="9232900" y="4062413"/>
          <a:ext cx="139700" cy="139700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PE"/>
        </a:p>
      </xdr:txBody>
    </xdr:sp>
    <xdr:clientData/>
  </xdr:twoCellAnchor>
  <xdr:twoCellAnchor>
    <xdr:from>
      <xdr:col>12</xdr:col>
      <xdr:colOff>568960</xdr:colOff>
      <xdr:row>24</xdr:row>
      <xdr:rowOff>11113</xdr:rowOff>
    </xdr:from>
    <xdr:to>
      <xdr:col>13</xdr:col>
      <xdr:colOff>99060</xdr:colOff>
      <xdr:row>27</xdr:row>
      <xdr:rowOff>8573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D8526E17-01BF-0133-16DA-0C9F6E9A68E5}"/>
            </a:ext>
          </a:extLst>
        </xdr:cNvPr>
        <xdr:cNvSpPr>
          <a:spLocks noChangeShapeType="1"/>
        </xdr:cNvSpPr>
      </xdr:nvSpPr>
      <xdr:spPr bwMode="auto">
        <a:xfrm flipV="1">
          <a:off x="9385300" y="3668713"/>
          <a:ext cx="139700" cy="546100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PE"/>
        </a:p>
      </xdr:txBody>
    </xdr:sp>
    <xdr:clientData/>
  </xdr:twoCellAnchor>
  <xdr:twoCellAnchor>
    <xdr:from>
      <xdr:col>13</xdr:col>
      <xdr:colOff>111760</xdr:colOff>
      <xdr:row>24</xdr:row>
      <xdr:rowOff>0</xdr:rowOff>
    </xdr:from>
    <xdr:to>
      <xdr:col>19</xdr:col>
      <xdr:colOff>65723</xdr:colOff>
      <xdr:row>24</xdr:row>
      <xdr:rowOff>17463</xdr:rowOff>
    </xdr:to>
    <xdr:sp macro="" textlink="">
      <xdr:nvSpPr>
        <xdr:cNvPr id="10" name="Line 10">
          <a:extLst>
            <a:ext uri="{FF2B5EF4-FFF2-40B4-BE49-F238E27FC236}">
              <a16:creationId xmlns:a16="http://schemas.microsoft.com/office/drawing/2014/main" id="{195938A3-6F16-690F-934F-893052172DFE}"/>
            </a:ext>
          </a:extLst>
        </xdr:cNvPr>
        <xdr:cNvSpPr>
          <a:spLocks noChangeShapeType="1"/>
        </xdr:cNvSpPr>
      </xdr:nvSpPr>
      <xdr:spPr bwMode="auto">
        <a:xfrm flipV="1">
          <a:off x="9537700" y="3657600"/>
          <a:ext cx="3611563" cy="17463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PE"/>
        </a:p>
      </xdr:txBody>
    </xdr:sp>
    <xdr:clientData/>
  </xdr:twoCellAnchor>
  <xdr:twoCellAnchor>
    <xdr:from>
      <xdr:col>8</xdr:col>
      <xdr:colOff>581025</xdr:colOff>
      <xdr:row>29</xdr:row>
      <xdr:rowOff>76200</xdr:rowOff>
    </xdr:from>
    <xdr:to>
      <xdr:col>9</xdr:col>
      <xdr:colOff>338138</xdr:colOff>
      <xdr:row>31</xdr:row>
      <xdr:rowOff>164465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4B0D5BC-7054-9BA5-1AEC-CAE9CD6A3C71}"/>
            </a:ext>
          </a:extLst>
        </xdr:cNvPr>
        <xdr:cNvSpPr>
          <a:spLocks noChangeArrowheads="1"/>
        </xdr:cNvSpPr>
      </xdr:nvSpPr>
      <xdr:spPr bwMode="auto">
        <a:xfrm>
          <a:off x="6296025" y="4648200"/>
          <a:ext cx="366713" cy="454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l"/>
          <a:r>
            <a:rPr lang="en-US" altLang="es-PE" sz="2400" b="1" i="1">
              <a:latin typeface="Times New Roman" panose="02020603050405020304" pitchFamily="18" charset="0"/>
            </a:rPr>
            <a:t>Z</a:t>
          </a:r>
        </a:p>
      </xdr:txBody>
    </xdr:sp>
    <xdr:clientData/>
  </xdr:twoCellAnchor>
  <xdr:twoCellAnchor>
    <xdr:from>
      <xdr:col>9</xdr:col>
      <xdr:colOff>444500</xdr:colOff>
      <xdr:row>29</xdr:row>
      <xdr:rowOff>76200</xdr:rowOff>
    </xdr:from>
    <xdr:to>
      <xdr:col>9</xdr:col>
      <xdr:colOff>798513</xdr:colOff>
      <xdr:row>31</xdr:row>
      <xdr:rowOff>164465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465C75E-AC39-5694-7F6B-D506B2B898E3}"/>
            </a:ext>
          </a:extLst>
        </xdr:cNvPr>
        <xdr:cNvSpPr>
          <a:spLocks noChangeArrowheads="1"/>
        </xdr:cNvSpPr>
      </xdr:nvSpPr>
      <xdr:spPr bwMode="auto">
        <a:xfrm>
          <a:off x="6769100" y="4648200"/>
          <a:ext cx="354013" cy="454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en-US" altLang="es-PE" sz="2400" b="1">
              <a:latin typeface="Times New Roman" panose="02020603050405020304" pitchFamily="18" charset="0"/>
            </a:rPr>
            <a:t>=</a:t>
          </a:r>
        </a:p>
      </xdr:txBody>
    </xdr:sp>
    <xdr:clientData/>
  </xdr:twoCellAnchor>
  <xdr:twoCellAnchor>
    <xdr:from>
      <xdr:col>11</xdr:col>
      <xdr:colOff>520700</xdr:colOff>
      <xdr:row>29</xdr:row>
      <xdr:rowOff>79375</xdr:rowOff>
    </xdr:from>
    <xdr:to>
      <xdr:col>12</xdr:col>
      <xdr:colOff>211773</xdr:colOff>
      <xdr:row>31</xdr:row>
      <xdr:rowOff>167640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BF67B69-B7E1-D4C3-2566-7678B75A165B}"/>
            </a:ext>
          </a:extLst>
        </xdr:cNvPr>
        <xdr:cNvSpPr>
          <a:spLocks noChangeArrowheads="1"/>
        </xdr:cNvSpPr>
      </xdr:nvSpPr>
      <xdr:spPr bwMode="auto">
        <a:xfrm>
          <a:off x="8674100" y="4651375"/>
          <a:ext cx="354013" cy="454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en-US" altLang="es-PE" sz="2400" b="1">
              <a:latin typeface="Times New Roman" panose="02020603050405020304" pitchFamily="18" charset="0"/>
            </a:rPr>
            <a:t>=</a:t>
          </a:r>
        </a:p>
      </xdr:txBody>
    </xdr:sp>
    <xdr:clientData/>
  </xdr:twoCellAnchor>
  <xdr:twoCellAnchor>
    <xdr:from>
      <xdr:col>12</xdr:col>
      <xdr:colOff>351473</xdr:colOff>
      <xdr:row>28</xdr:row>
      <xdr:rowOff>109855</xdr:rowOff>
    </xdr:from>
    <xdr:to>
      <xdr:col>14</xdr:col>
      <xdr:colOff>176848</xdr:colOff>
      <xdr:row>31</xdr:row>
      <xdr:rowOff>15240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14E2CDC-E45C-E2CF-782B-62DDD32C8E1F}"/>
            </a:ext>
          </a:extLst>
        </xdr:cNvPr>
        <xdr:cNvSpPr>
          <a:spLocks noChangeArrowheads="1"/>
        </xdr:cNvSpPr>
      </xdr:nvSpPr>
      <xdr:spPr bwMode="auto">
        <a:xfrm>
          <a:off x="9167813" y="4498975"/>
          <a:ext cx="1044575" cy="454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en-US" altLang="es-PE" sz="2400" b="1">
              <a:latin typeface="Times New Roman" panose="02020603050405020304" pitchFamily="18" charset="0"/>
            </a:rPr>
            <a:t>36 - 35</a:t>
          </a:r>
        </a:p>
      </xdr:txBody>
    </xdr:sp>
    <xdr:clientData/>
  </xdr:twoCellAnchor>
  <xdr:twoCellAnchor>
    <xdr:from>
      <xdr:col>12</xdr:col>
      <xdr:colOff>345123</xdr:colOff>
      <xdr:row>30</xdr:row>
      <xdr:rowOff>139383</xdr:rowOff>
    </xdr:from>
    <xdr:to>
      <xdr:col>14</xdr:col>
      <xdr:colOff>332423</xdr:colOff>
      <xdr:row>30</xdr:row>
      <xdr:rowOff>139383</xdr:rowOff>
    </xdr:to>
    <xdr:sp macro="" textlink="">
      <xdr:nvSpPr>
        <xdr:cNvPr id="15" name="Line 18">
          <a:extLst>
            <a:ext uri="{FF2B5EF4-FFF2-40B4-BE49-F238E27FC236}">
              <a16:creationId xmlns:a16="http://schemas.microsoft.com/office/drawing/2014/main" id="{62E4970E-924D-2F44-18A1-F85902E26B79}"/>
            </a:ext>
          </a:extLst>
        </xdr:cNvPr>
        <xdr:cNvSpPr>
          <a:spLocks noChangeShapeType="1"/>
        </xdr:cNvSpPr>
      </xdr:nvSpPr>
      <xdr:spPr bwMode="auto">
        <a:xfrm>
          <a:off x="9161463" y="4894263"/>
          <a:ext cx="1206500" cy="0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PE"/>
        </a:p>
      </xdr:txBody>
    </xdr:sp>
    <xdr:clientData/>
  </xdr:twoCellAnchor>
  <xdr:twoCellAnchor>
    <xdr:from>
      <xdr:col>12</xdr:col>
      <xdr:colOff>480060</xdr:colOff>
      <xdr:row>30</xdr:row>
      <xdr:rowOff>121920</xdr:rowOff>
    </xdr:from>
    <xdr:to>
      <xdr:col>13</xdr:col>
      <xdr:colOff>584835</xdr:colOff>
      <xdr:row>33</xdr:row>
      <xdr:rowOff>27305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DE8D6B6-0D3A-E9A5-EB70-EDF46EA6DFA3}"/>
            </a:ext>
          </a:extLst>
        </xdr:cNvPr>
        <xdr:cNvSpPr>
          <a:spLocks noChangeArrowheads="1"/>
        </xdr:cNvSpPr>
      </xdr:nvSpPr>
      <xdr:spPr bwMode="auto">
        <a:xfrm>
          <a:off x="9296400" y="4876800"/>
          <a:ext cx="714375" cy="454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en-US" altLang="es-PE" sz="2400" b="1">
              <a:latin typeface="Times New Roman" panose="02020603050405020304" pitchFamily="18" charset="0"/>
            </a:rPr>
            <a:t>1.86</a:t>
          </a:r>
        </a:p>
      </xdr:txBody>
    </xdr:sp>
    <xdr:clientData/>
  </xdr:twoCellAnchor>
  <xdr:twoCellAnchor>
    <xdr:from>
      <xdr:col>14</xdr:col>
      <xdr:colOff>391160</xdr:colOff>
      <xdr:row>29</xdr:row>
      <xdr:rowOff>79375</xdr:rowOff>
    </xdr:from>
    <xdr:to>
      <xdr:col>15</xdr:col>
      <xdr:colOff>135573</xdr:colOff>
      <xdr:row>31</xdr:row>
      <xdr:rowOff>167640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B364D78-3B92-09B0-5F38-FF92746D9FF4}"/>
            </a:ext>
          </a:extLst>
        </xdr:cNvPr>
        <xdr:cNvSpPr>
          <a:spLocks noChangeArrowheads="1"/>
        </xdr:cNvSpPr>
      </xdr:nvSpPr>
      <xdr:spPr bwMode="auto">
        <a:xfrm>
          <a:off x="10426700" y="4651375"/>
          <a:ext cx="354013" cy="454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en-US" altLang="es-PE" sz="2400" b="1">
              <a:latin typeface="Times New Roman" panose="02020603050405020304" pitchFamily="18" charset="0"/>
            </a:rPr>
            <a:t>=</a:t>
          </a:r>
        </a:p>
      </xdr:txBody>
    </xdr:sp>
    <xdr:clientData/>
  </xdr:twoCellAnchor>
  <xdr:twoCellAnchor>
    <xdr:from>
      <xdr:col>15</xdr:col>
      <xdr:colOff>146685</xdr:colOff>
      <xdr:row>29</xdr:row>
      <xdr:rowOff>76200</xdr:rowOff>
    </xdr:from>
    <xdr:to>
      <xdr:col>16</xdr:col>
      <xdr:colOff>556260</xdr:colOff>
      <xdr:row>31</xdr:row>
      <xdr:rowOff>164465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414FABF-0541-561C-1602-573B5117F0AC}"/>
            </a:ext>
          </a:extLst>
        </xdr:cNvPr>
        <xdr:cNvSpPr>
          <a:spLocks noChangeArrowheads="1"/>
        </xdr:cNvSpPr>
      </xdr:nvSpPr>
      <xdr:spPr bwMode="auto">
        <a:xfrm>
          <a:off x="10791825" y="4648200"/>
          <a:ext cx="1019175" cy="454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en-US" altLang="es-PE" sz="2400" b="1">
              <a:latin typeface="Times New Roman" panose="02020603050405020304" pitchFamily="18" charset="0"/>
            </a:rPr>
            <a:t>0.5388</a:t>
          </a:r>
        </a:p>
      </xdr:txBody>
    </xdr:sp>
    <xdr:clientData/>
  </xdr:twoCellAnchor>
  <xdr:twoCellAnchor>
    <xdr:from>
      <xdr:col>10</xdr:col>
      <xdr:colOff>84138</xdr:colOff>
      <xdr:row>28</xdr:row>
      <xdr:rowOff>106680</xdr:rowOff>
    </xdr:from>
    <xdr:to>
      <xdr:col>11</xdr:col>
      <xdr:colOff>306388</xdr:colOff>
      <xdr:row>31</xdr:row>
      <xdr:rowOff>12065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38D29F2-5345-11D8-24DC-E9FEDE98E060}"/>
            </a:ext>
          </a:extLst>
        </xdr:cNvPr>
        <xdr:cNvSpPr>
          <a:spLocks noChangeArrowheads="1"/>
        </xdr:cNvSpPr>
      </xdr:nvSpPr>
      <xdr:spPr bwMode="auto">
        <a:xfrm>
          <a:off x="7627938" y="4495800"/>
          <a:ext cx="831850" cy="454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en-US" altLang="es-PE" sz="2400" b="1">
              <a:latin typeface="Times New Roman" panose="02020603050405020304" pitchFamily="18" charset="0"/>
            </a:rPr>
            <a:t>X - </a:t>
          </a:r>
          <a:r>
            <a:rPr lang="en-US" altLang="es-PE" sz="2400" b="1">
              <a:latin typeface="Times New Roman" panose="02020603050405020304" pitchFamily="18" charset="0"/>
              <a:sym typeface="Symbol" panose="05050102010706020507" pitchFamily="18" charset="2"/>
            </a:rPr>
            <a:t></a:t>
          </a:r>
          <a:endParaRPr lang="en-US" altLang="es-PE" sz="2400" b="1">
            <a:latin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1190625</xdr:colOff>
      <xdr:row>30</xdr:row>
      <xdr:rowOff>136208</xdr:rowOff>
    </xdr:from>
    <xdr:to>
      <xdr:col>11</xdr:col>
      <xdr:colOff>568325</xdr:colOff>
      <xdr:row>30</xdr:row>
      <xdr:rowOff>136208</xdr:rowOff>
    </xdr:to>
    <xdr:sp macro="" textlink="">
      <xdr:nvSpPr>
        <xdr:cNvPr id="20" name="Line 36">
          <a:extLst>
            <a:ext uri="{FF2B5EF4-FFF2-40B4-BE49-F238E27FC236}">
              <a16:creationId xmlns:a16="http://schemas.microsoft.com/office/drawing/2014/main" id="{33A4B804-9649-8283-B4CD-CBC5378CEE15}"/>
            </a:ext>
          </a:extLst>
        </xdr:cNvPr>
        <xdr:cNvSpPr>
          <a:spLocks noChangeShapeType="1"/>
        </xdr:cNvSpPr>
      </xdr:nvSpPr>
      <xdr:spPr bwMode="auto">
        <a:xfrm>
          <a:off x="7515225" y="4891088"/>
          <a:ext cx="1206500" cy="0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PE"/>
        </a:p>
      </xdr:txBody>
    </xdr:sp>
    <xdr:clientData/>
  </xdr:twoCellAnchor>
  <xdr:twoCellAnchor>
    <xdr:from>
      <xdr:col>10</xdr:col>
      <xdr:colOff>358140</xdr:colOff>
      <xdr:row>30</xdr:row>
      <xdr:rowOff>45720</xdr:rowOff>
    </xdr:from>
    <xdr:to>
      <xdr:col>11</xdr:col>
      <xdr:colOff>113665</xdr:colOff>
      <xdr:row>34</xdr:row>
      <xdr:rowOff>12700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425C577-2657-3923-3A20-7A37745C4F2E}"/>
            </a:ext>
          </a:extLst>
        </xdr:cNvPr>
        <xdr:cNvSpPr>
          <a:spLocks noChangeArrowheads="1"/>
        </xdr:cNvSpPr>
      </xdr:nvSpPr>
      <xdr:spPr bwMode="auto">
        <a:xfrm>
          <a:off x="7901940" y="4800600"/>
          <a:ext cx="365125" cy="698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488" tIns="44450" rIns="90488" bIns="44450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r>
            <a:rPr lang="en-US" altLang="es-PE" sz="2400" b="1">
              <a:latin typeface="Times New Roman" panose="02020603050405020304" pitchFamily="18" charset="0"/>
              <a:sym typeface="Symbol" panose="05050102010706020507" pitchFamily="18" charset="2"/>
            </a:rPr>
            <a:t></a:t>
          </a:r>
          <a:endParaRPr lang="en-US" altLang="es-PE" sz="2400" b="1" baseline="-25000">
            <a:latin typeface="Times New Roman" panose="02020603050405020304" pitchFamily="18" charset="0"/>
          </a:endParaRPr>
        </a:p>
        <a:p>
          <a:endParaRPr lang="en-US" altLang="es-PE" sz="2400" b="1" baseline="-25000">
            <a:latin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42CB-C42A-4F40-82BA-E1993F25FCA0}">
  <dimension ref="B2:N20"/>
  <sheetViews>
    <sheetView tabSelected="1" topLeftCell="K19" zoomScaleNormal="100" workbookViewId="0">
      <selection activeCell="I22" sqref="I22:T36"/>
    </sheetView>
  </sheetViews>
  <sheetFormatPr defaultRowHeight="14.4" x14ac:dyDescent="0.3"/>
  <cols>
    <col min="7" max="7" width="13.77734375" customWidth="1"/>
    <col min="8" max="8" width="16.21875" customWidth="1"/>
    <col min="10" max="10" width="17.77734375" bestFit="1" customWidth="1"/>
    <col min="12" max="12" width="9.6640625" customWidth="1"/>
    <col min="13" max="13" width="12.77734375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18</v>
      </c>
      <c r="H2" s="1" t="s">
        <v>19</v>
      </c>
      <c r="I2" s="1" t="s">
        <v>20</v>
      </c>
      <c r="J2" s="1" t="s">
        <v>22</v>
      </c>
      <c r="K2" s="1" t="s">
        <v>21</v>
      </c>
      <c r="L2" s="1" t="s">
        <v>22</v>
      </c>
    </row>
    <row r="3" spans="2:12" x14ac:dyDescent="0.3">
      <c r="B3" s="1" t="s">
        <v>5</v>
      </c>
      <c r="C3" s="1">
        <v>5</v>
      </c>
      <c r="D3" s="1">
        <v>7</v>
      </c>
      <c r="E3" s="1">
        <v>9</v>
      </c>
      <c r="F3" s="1"/>
      <c r="G3" s="1">
        <f>(C3+4*D3+E3)/6</f>
        <v>7</v>
      </c>
      <c r="H3" s="3">
        <f>(E3-C3)/6</f>
        <v>0.66666666666666663</v>
      </c>
      <c r="I3" s="3">
        <f>H3</f>
        <v>0.66666666666666663</v>
      </c>
      <c r="J3" s="3">
        <f>I3^2</f>
        <v>0.44444444444444442</v>
      </c>
      <c r="K3" s="3">
        <f>H3</f>
        <v>0.66666666666666663</v>
      </c>
      <c r="L3" s="3">
        <f>K3^2</f>
        <v>0.44444444444444442</v>
      </c>
    </row>
    <row r="4" spans="2:12" x14ac:dyDescent="0.3">
      <c r="B4" s="1" t="s">
        <v>6</v>
      </c>
      <c r="C4" s="1">
        <v>5</v>
      </c>
      <c r="D4" s="1">
        <v>6</v>
      </c>
      <c r="E4" s="1">
        <v>13</v>
      </c>
      <c r="F4" s="1"/>
      <c r="G4" s="1">
        <f t="shared" ref="G4:G14" si="0">(C4+4*D4+E4)/6</f>
        <v>7</v>
      </c>
      <c r="H4" s="3">
        <f t="shared" ref="H4:H14" si="1">(E4-C4)/6</f>
        <v>1.3333333333333333</v>
      </c>
      <c r="I4" s="1"/>
      <c r="J4" s="3"/>
      <c r="K4" s="1"/>
      <c r="L4" s="3"/>
    </row>
    <row r="5" spans="2:12" x14ac:dyDescent="0.3">
      <c r="B5" s="1" t="s">
        <v>7</v>
      </c>
      <c r="C5" s="1">
        <v>5</v>
      </c>
      <c r="D5" s="1">
        <v>8</v>
      </c>
      <c r="E5" s="1">
        <v>11</v>
      </c>
      <c r="F5" s="1" t="s">
        <v>5</v>
      </c>
      <c r="G5" s="1">
        <f t="shared" si="0"/>
        <v>8</v>
      </c>
      <c r="H5" s="3">
        <f t="shared" si="1"/>
        <v>1</v>
      </c>
      <c r="I5" s="3">
        <f>H5</f>
        <v>1</v>
      </c>
      <c r="J5" s="3">
        <f t="shared" ref="J5" si="2">I5^2</f>
        <v>1</v>
      </c>
      <c r="K5" s="1"/>
      <c r="L5" s="3"/>
    </row>
    <row r="6" spans="2:12" x14ac:dyDescent="0.3">
      <c r="B6" s="1" t="s">
        <v>8</v>
      </c>
      <c r="C6" s="1">
        <v>9</v>
      </c>
      <c r="D6" s="1">
        <v>11</v>
      </c>
      <c r="E6" s="1">
        <v>19</v>
      </c>
      <c r="F6" s="1" t="s">
        <v>5</v>
      </c>
      <c r="G6" s="1">
        <f t="shared" si="0"/>
        <v>12</v>
      </c>
      <c r="H6" s="3">
        <f t="shared" si="1"/>
        <v>1.6666666666666667</v>
      </c>
      <c r="I6" s="1"/>
      <c r="J6" s="3"/>
      <c r="K6" s="3">
        <f>H6</f>
        <v>1.6666666666666667</v>
      </c>
      <c r="L6" s="3">
        <f t="shared" ref="L6:L14" si="3">K6^2</f>
        <v>2.7777777777777781</v>
      </c>
    </row>
    <row r="7" spans="2:12" x14ac:dyDescent="0.3">
      <c r="B7" s="1" t="s">
        <v>9</v>
      </c>
      <c r="C7" s="1">
        <v>4</v>
      </c>
      <c r="D7" s="1">
        <v>11</v>
      </c>
      <c r="E7" s="1">
        <v>12</v>
      </c>
      <c r="F7" s="1" t="s">
        <v>5</v>
      </c>
      <c r="G7" s="1">
        <f t="shared" si="0"/>
        <v>10</v>
      </c>
      <c r="H7" s="3">
        <f t="shared" si="1"/>
        <v>1.3333333333333333</v>
      </c>
      <c r="I7" s="1"/>
      <c r="J7" s="3"/>
      <c r="K7" s="1"/>
      <c r="L7" s="3"/>
    </row>
    <row r="8" spans="2:12" x14ac:dyDescent="0.3">
      <c r="B8" s="1" t="s">
        <v>10</v>
      </c>
      <c r="C8" s="1">
        <v>3</v>
      </c>
      <c r="D8" s="1">
        <v>5</v>
      </c>
      <c r="E8" s="1">
        <v>7</v>
      </c>
      <c r="F8" s="1" t="s">
        <v>6</v>
      </c>
      <c r="G8" s="1">
        <f t="shared" si="0"/>
        <v>5</v>
      </c>
      <c r="H8" s="3">
        <f t="shared" si="1"/>
        <v>0.66666666666666663</v>
      </c>
      <c r="I8" s="1"/>
      <c r="J8" s="3"/>
      <c r="K8" s="1"/>
      <c r="L8" s="3"/>
    </row>
    <row r="9" spans="2:12" x14ac:dyDescent="0.3">
      <c r="B9" s="1" t="s">
        <v>11</v>
      </c>
      <c r="C9" s="1">
        <v>4</v>
      </c>
      <c r="D9" s="1">
        <v>6</v>
      </c>
      <c r="E9" s="1">
        <v>8</v>
      </c>
      <c r="F9" s="1" t="s">
        <v>7</v>
      </c>
      <c r="G9" s="1">
        <f t="shared" si="0"/>
        <v>6</v>
      </c>
      <c r="H9" s="3">
        <f t="shared" si="1"/>
        <v>0.66666666666666663</v>
      </c>
      <c r="I9" s="3">
        <f>H9</f>
        <v>0.66666666666666663</v>
      </c>
      <c r="J9" s="3">
        <f>I9^2</f>
        <v>0.44444444444444442</v>
      </c>
      <c r="K9" s="1"/>
      <c r="L9" s="3"/>
    </row>
    <row r="10" spans="2:12" x14ac:dyDescent="0.3">
      <c r="B10" s="1" t="s">
        <v>12</v>
      </c>
      <c r="C10" s="1">
        <v>3</v>
      </c>
      <c r="D10" s="1">
        <v>4</v>
      </c>
      <c r="E10" s="1">
        <v>5</v>
      </c>
      <c r="F10" s="1" t="s">
        <v>8</v>
      </c>
      <c r="G10" s="1">
        <f t="shared" si="0"/>
        <v>4</v>
      </c>
      <c r="H10" s="3">
        <f t="shared" si="1"/>
        <v>0.33333333333333331</v>
      </c>
      <c r="I10" s="1"/>
      <c r="J10" s="3"/>
      <c r="K10" s="3">
        <f>H10</f>
        <v>0.33333333333333331</v>
      </c>
      <c r="L10" s="3">
        <f t="shared" si="3"/>
        <v>0.1111111111111111</v>
      </c>
    </row>
    <row r="11" spans="2:12" x14ac:dyDescent="0.3">
      <c r="B11" s="1" t="s">
        <v>13</v>
      </c>
      <c r="C11" s="1">
        <v>2</v>
      </c>
      <c r="D11" s="1">
        <v>3</v>
      </c>
      <c r="E11" s="1">
        <v>10</v>
      </c>
      <c r="F11" s="1" t="s">
        <v>9</v>
      </c>
      <c r="G11" s="1">
        <f t="shared" si="0"/>
        <v>4</v>
      </c>
      <c r="H11" s="3">
        <f t="shared" si="1"/>
        <v>1.3333333333333333</v>
      </c>
      <c r="I11" s="1"/>
      <c r="J11" s="3"/>
      <c r="K11" s="1"/>
      <c r="L11" s="3"/>
    </row>
    <row r="12" spans="2:12" x14ac:dyDescent="0.3">
      <c r="B12" s="1" t="s">
        <v>14</v>
      </c>
      <c r="C12" s="1">
        <v>1</v>
      </c>
      <c r="D12" s="1">
        <v>2</v>
      </c>
      <c r="E12" s="1">
        <v>3</v>
      </c>
      <c r="F12" s="1" t="s">
        <v>11</v>
      </c>
      <c r="G12" s="1">
        <f t="shared" si="0"/>
        <v>2</v>
      </c>
      <c r="H12" s="3">
        <f t="shared" si="1"/>
        <v>0.33333333333333331</v>
      </c>
      <c r="I12" s="3">
        <f>H12</f>
        <v>0.33333333333333331</v>
      </c>
      <c r="J12" s="3">
        <f>I12^2</f>
        <v>0.1111111111111111</v>
      </c>
      <c r="K12" s="1"/>
      <c r="L12" s="3"/>
    </row>
    <row r="13" spans="2:12" x14ac:dyDescent="0.3">
      <c r="B13" s="1" t="s">
        <v>15</v>
      </c>
      <c r="C13" s="1">
        <v>6</v>
      </c>
      <c r="D13" s="1">
        <v>10</v>
      </c>
      <c r="E13" s="1">
        <v>14</v>
      </c>
      <c r="F13" s="1" t="s">
        <v>10</v>
      </c>
      <c r="G13" s="1">
        <f t="shared" si="0"/>
        <v>10</v>
      </c>
      <c r="H13" s="3">
        <f t="shared" si="1"/>
        <v>1.3333333333333333</v>
      </c>
      <c r="I13" s="1"/>
      <c r="J13" s="3"/>
      <c r="K13" s="1"/>
      <c r="L13" s="3"/>
    </row>
    <row r="14" spans="2:12" x14ac:dyDescent="0.3">
      <c r="B14" s="1" t="s">
        <v>16</v>
      </c>
      <c r="C14" s="1">
        <v>11</v>
      </c>
      <c r="D14" s="1">
        <v>12</v>
      </c>
      <c r="E14" s="1">
        <v>13</v>
      </c>
      <c r="F14" s="1" t="s">
        <v>17</v>
      </c>
      <c r="G14" s="1">
        <f t="shared" si="0"/>
        <v>12</v>
      </c>
      <c r="H14" s="3">
        <f t="shared" si="1"/>
        <v>0.33333333333333331</v>
      </c>
      <c r="I14" s="3">
        <f>H14</f>
        <v>0.33333333333333331</v>
      </c>
      <c r="J14" s="3">
        <f>I14^2</f>
        <v>0.1111111111111111</v>
      </c>
      <c r="K14" s="3">
        <f>H14</f>
        <v>0.33333333333333331</v>
      </c>
      <c r="L14" s="3">
        <f t="shared" si="3"/>
        <v>0.1111111111111111</v>
      </c>
    </row>
    <row r="15" spans="2:12" x14ac:dyDescent="0.3">
      <c r="B15" s="1"/>
      <c r="C15" s="1"/>
      <c r="D15" s="1"/>
      <c r="E15" s="1"/>
      <c r="F15" s="1"/>
      <c r="G15" s="1"/>
      <c r="H15" s="1"/>
      <c r="I15" s="3">
        <f>SUM(I3:I14)</f>
        <v>3</v>
      </c>
      <c r="J15" s="3">
        <f>SQRT(SUM(J3:J14))</f>
        <v>1.4529663145135578</v>
      </c>
      <c r="K15" s="3">
        <f>SUM(K3:K14)</f>
        <v>3.0000000000000004</v>
      </c>
      <c r="L15" s="3">
        <f>SQRT(SUM(L3:L14))</f>
        <v>1.855921454276674</v>
      </c>
    </row>
    <row r="17" spans="9:14" x14ac:dyDescent="0.3">
      <c r="I17" t="s">
        <v>23</v>
      </c>
      <c r="J17">
        <v>35</v>
      </c>
      <c r="M17" s="6" t="s">
        <v>27</v>
      </c>
      <c r="N17" s="5">
        <f>_xlfn.NORM.DIST(J19,J17,J18,1)</f>
        <v>3.5291660242640498E-3</v>
      </c>
    </row>
    <row r="18" spans="9:14" x14ac:dyDescent="0.3">
      <c r="I18" t="s">
        <v>24</v>
      </c>
      <c r="J18" s="2">
        <f>MAX(J15,L15)</f>
        <v>1.855921454276674</v>
      </c>
      <c r="M18">
        <v>70</v>
      </c>
      <c r="N18">
        <v>36</v>
      </c>
    </row>
    <row r="19" spans="9:14" x14ac:dyDescent="0.3">
      <c r="I19" t="s">
        <v>25</v>
      </c>
      <c r="J19" s="4">
        <v>30</v>
      </c>
      <c r="M19">
        <v>86</v>
      </c>
    </row>
    <row r="20" spans="9:14" x14ac:dyDescent="0.3">
      <c r="I20" t="s">
        <v>26</v>
      </c>
      <c r="J20" s="7">
        <f>_xlfn.NORM.DIST(J19,J17,J18,1)</f>
        <v>3.5291660242640498E-3</v>
      </c>
      <c r="M20">
        <v>16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6256e7-a5f5-4758-9fca-497a6e2026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4BCE832B3C549A2C7BD9D63C5DD8B" ma:contentTypeVersion="12" ma:contentTypeDescription="Create a new document." ma:contentTypeScope="" ma:versionID="f310f28b5ee7d974e066b6371eb69a27">
  <xsd:schema xmlns:xsd="http://www.w3.org/2001/XMLSchema" xmlns:xs="http://www.w3.org/2001/XMLSchema" xmlns:p="http://schemas.microsoft.com/office/2006/metadata/properties" xmlns:ns3="806256e7-a5f5-4758-9fca-497a6e202613" xmlns:ns4="816c5ac4-aee8-43ea-b517-ac8df60c27f8" targetNamespace="http://schemas.microsoft.com/office/2006/metadata/properties" ma:root="true" ma:fieldsID="46998e4ed1e0dd2d9fd0b274de8301a8" ns3:_="" ns4:_="">
    <xsd:import namespace="806256e7-a5f5-4758-9fca-497a6e202613"/>
    <xsd:import namespace="816c5ac4-aee8-43ea-b517-ac8df60c27f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256e7-a5f5-4758-9fca-497a6e2026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c5ac4-aee8-43ea-b517-ac8df60c27f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9FB10D-B456-4C72-B745-8C59B71B6D50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816c5ac4-aee8-43ea-b517-ac8df60c27f8"/>
    <ds:schemaRef ds:uri="http://schemas.microsoft.com/office/2006/documentManagement/types"/>
    <ds:schemaRef ds:uri="806256e7-a5f5-4758-9fca-497a6e202613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3188960-B2E0-4A1F-9954-5DC2A0041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256e7-a5f5-4758-9fca-497a6e202613"/>
    <ds:schemaRef ds:uri="816c5ac4-aee8-43ea-b517-ac8df60c2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B4F825-6A79-4153-8B87-BC79797522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Ademar Fatama Ruiz</dc:creator>
  <cp:lastModifiedBy>Ademar Fatama Ruiz</cp:lastModifiedBy>
  <dcterms:created xsi:type="dcterms:W3CDTF">2023-09-30T14:44:00Z</dcterms:created>
  <dcterms:modified xsi:type="dcterms:W3CDTF">2023-10-14T13:59:09Z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0x0101001D54BCE832B3C549A2C7BD9D63C5DD8B</vt:lpwstr>
  </property>
</Properties>
</file>