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 tabRatio="841" activeTab="1"/>
  </bookViews>
  <sheets>
    <sheet name="Sheet1" sheetId="8" r:id="rId1"/>
    <sheet name="Sheet2" sheetId="9" r:id="rId2"/>
  </sheets>
  <calcPr calcId="162913"/>
</workbook>
</file>

<file path=xl/calcChain.xml><?xml version="1.0" encoding="utf-8"?>
<calcChain xmlns="http://schemas.openxmlformats.org/spreadsheetml/2006/main">
  <c r="I15" i="9" l="1"/>
  <c r="I14" i="9"/>
  <c r="I13" i="9"/>
  <c r="I12" i="9"/>
  <c r="H13" i="9"/>
  <c r="H14" i="9"/>
  <c r="H15" i="9"/>
  <c r="H16" i="9"/>
  <c r="H12" i="9"/>
  <c r="F15" i="9"/>
  <c r="F14" i="9"/>
  <c r="F13" i="9"/>
  <c r="G13" i="9" s="1"/>
  <c r="F12" i="9"/>
  <c r="E15" i="9"/>
  <c r="E14" i="9"/>
  <c r="E13" i="9"/>
  <c r="E12" i="9"/>
  <c r="D16" i="9"/>
  <c r="C16" i="9"/>
  <c r="D15" i="9"/>
  <c r="D14" i="9"/>
  <c r="D13" i="9"/>
  <c r="D12" i="9"/>
  <c r="C12" i="9"/>
  <c r="C15" i="9"/>
  <c r="C14" i="9"/>
  <c r="C13" i="9"/>
  <c r="I10" i="8"/>
  <c r="I11" i="8"/>
  <c r="I12" i="8"/>
  <c r="I9" i="8"/>
  <c r="I8" i="8"/>
  <c r="I7" i="8"/>
  <c r="I6" i="8"/>
  <c r="I5" i="8"/>
  <c r="I4" i="8"/>
  <c r="H13" i="8"/>
  <c r="H5" i="8"/>
  <c r="H6" i="8"/>
  <c r="H7" i="8"/>
  <c r="H8" i="8"/>
  <c r="H9" i="8"/>
  <c r="H10" i="8"/>
  <c r="H11" i="8"/>
  <c r="H12" i="8"/>
  <c r="H4" i="8"/>
  <c r="C13" i="8"/>
  <c r="D13" i="8"/>
  <c r="E13" i="8"/>
  <c r="F13" i="8"/>
  <c r="G13" i="8"/>
  <c r="B13" i="8"/>
  <c r="G15" i="9" l="1"/>
  <c r="G14" i="9"/>
  <c r="F16" i="9"/>
  <c r="G12" i="9"/>
  <c r="E16" i="9"/>
  <c r="G16" i="9" l="1"/>
</calcChain>
</file>

<file path=xl/sharedStrings.xml><?xml version="1.0" encoding="utf-8"?>
<sst xmlns="http://schemas.openxmlformats.org/spreadsheetml/2006/main" count="44" uniqueCount="35">
  <si>
    <t>月別売上個数表</t>
  </si>
  <si>
    <t>消費税</t>
  </si>
  <si>
    <t>１月</t>
  </si>
  <si>
    <t>2月</t>
  </si>
  <si>
    <t>3月</t>
  </si>
  <si>
    <t>4月</t>
  </si>
  <si>
    <t>メロンパン</t>
  </si>
  <si>
    <t>クロワッサン</t>
  </si>
  <si>
    <t>食パン</t>
  </si>
  <si>
    <t>アンパン</t>
  </si>
  <si>
    <t>月別売上金額表</t>
  </si>
  <si>
    <t>税抜単価</t>
  </si>
  <si>
    <t>合計金額</t>
  </si>
  <si>
    <t>税込金額</t>
  </si>
  <si>
    <t>構成比</t>
  </si>
  <si>
    <t>合計</t>
  </si>
  <si>
    <t>地域情報収集方法のアンケート</t>
    <rPh sb="0" eb="2">
      <t>チイキ</t>
    </rPh>
    <rPh sb="2" eb="4">
      <t>ジョウホウ</t>
    </rPh>
    <rPh sb="4" eb="6">
      <t>シュウシュウ</t>
    </rPh>
    <rPh sb="6" eb="8">
      <t>ホウホウ</t>
    </rPh>
    <phoneticPr fontId="1"/>
  </si>
  <si>
    <t>方法</t>
    <rPh sb="0" eb="2">
      <t>ホウホウ</t>
    </rPh>
    <phoneticPr fontId="1"/>
  </si>
  <si>
    <t>インターネット</t>
    <phoneticPr fontId="1"/>
  </si>
  <si>
    <t>回覧板</t>
    <rPh sb="0" eb="3">
      <t>カイランバン</t>
    </rPh>
    <phoneticPr fontId="1"/>
  </si>
  <si>
    <t>広報誌</t>
    <rPh sb="0" eb="3">
      <t>コウホウシ</t>
    </rPh>
    <phoneticPr fontId="1"/>
  </si>
  <si>
    <t>新聞紙</t>
    <rPh sb="0" eb="3">
      <t>シンブンシ</t>
    </rPh>
    <phoneticPr fontId="1"/>
  </si>
  <si>
    <t>テレビ</t>
    <phoneticPr fontId="1"/>
  </si>
  <si>
    <t>雑誌</t>
    <rPh sb="0" eb="2">
      <t>ザッシ</t>
    </rPh>
    <phoneticPr fontId="1"/>
  </si>
  <si>
    <t>ラジオ</t>
    <phoneticPr fontId="1"/>
  </si>
  <si>
    <t>ビラ</t>
    <phoneticPr fontId="1"/>
  </si>
  <si>
    <t>口コミ</t>
    <rPh sb="0" eb="1">
      <t>クチ</t>
    </rPh>
    <phoneticPr fontId="1"/>
  </si>
  <si>
    <t>合計</t>
    <rPh sb="0" eb="2">
      <t>ゴウケイ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</si>
  <si>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</si>
  <si>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</si>
  <si>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</si>
  <si>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</si>
  <si>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</si>
  <si>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</si>
  <si>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構成比</t>
    <rPh sb="0" eb="3">
      <t>コウセイヒ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</si>
</sst>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distributed"/>
    </xf>
    <xf numFmtId="9" fontId="0" fillId="0" borderId="1" xfId="2" applyFont="1" applyBorder="1">
      <alignment vertical="center"/>
    </xf>
    <xf numFmtId="176" fontId="0" fillId="0" borderId="1" xfId="2" applyNumberFormat="1" applyFont="1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2" sqref="I12"/>
    </sheetView>
  </sheetViews>
  <sheetFormatPr defaultRowHeight="13.2" x14ac:dyDescent="0.2"/>
  <cols>
    <col min="1" max="1" width="13.44140625" bestFit="1" customWidth="1"/>
  </cols>
  <sheetData>
    <row r="1" spans="1:9" ht="33" x14ac:dyDescent="0.2">
      <c r="A1" s="6" t="s">
        <v>16</v>
      </c>
      <c r="B1" s="7"/>
      <c r="C1" s="7"/>
      <c r="D1" s="7"/>
      <c r="E1" s="7"/>
      <c r="F1" s="7"/>
      <c r="G1" s="7"/>
      <c r="H1" s="7"/>
    </row>
    <row r="3" spans="1:9" x14ac:dyDescent="0.2">
      <c r="A3" s="8" t="s">
        <v>17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27</v>
      </c>
      <c r="I3" s="1" t="s">
        <v>34</v>
      </c>
    </row>
    <row r="4" spans="1:9" x14ac:dyDescent="0.2">
      <c r="A4" s="8" t="s">
        <v>18</v>
      </c>
      <c r="B4" s="1">
        <v>94</v>
      </c>
      <c r="C4" s="1">
        <v>65</v>
      </c>
      <c r="D4" s="1">
        <v>59</v>
      </c>
      <c r="E4" s="1">
        <v>22</v>
      </c>
      <c r="F4" s="1">
        <v>57</v>
      </c>
      <c r="G4" s="1">
        <v>57</v>
      </c>
      <c r="H4" s="1">
        <f>SUM(B4:G4)</f>
        <v>354</v>
      </c>
      <c r="I4" s="10">
        <f>H4/H13</f>
        <v>0.16149635036496351</v>
      </c>
    </row>
    <row r="5" spans="1:9" x14ac:dyDescent="0.2">
      <c r="A5" s="8" t="s">
        <v>19</v>
      </c>
      <c r="B5" s="1">
        <v>2</v>
      </c>
      <c r="C5" s="1">
        <v>18</v>
      </c>
      <c r="D5" s="1">
        <v>49</v>
      </c>
      <c r="E5" s="1">
        <v>2</v>
      </c>
      <c r="F5" s="1">
        <v>70</v>
      </c>
      <c r="G5" s="1">
        <v>70</v>
      </c>
      <c r="H5" s="1">
        <f t="shared" ref="H5:H12" si="0">SUM(B5:G5)</f>
        <v>211</v>
      </c>
      <c r="I5" s="10">
        <f>H5/H13</f>
        <v>9.6259124087591241E-2</v>
      </c>
    </row>
    <row r="6" spans="1:9" x14ac:dyDescent="0.2">
      <c r="A6" s="8" t="s">
        <v>20</v>
      </c>
      <c r="B6" s="1">
        <v>91</v>
      </c>
      <c r="C6" s="1">
        <v>16</v>
      </c>
      <c r="D6" s="1">
        <v>53</v>
      </c>
      <c r="E6" s="1">
        <v>77</v>
      </c>
      <c r="F6" s="1">
        <v>28</v>
      </c>
      <c r="G6" s="1">
        <v>28</v>
      </c>
      <c r="H6" s="1">
        <f t="shared" si="0"/>
        <v>293</v>
      </c>
      <c r="I6" s="10">
        <f>H6/H13</f>
        <v>0.13366788321167883</v>
      </c>
    </row>
    <row r="7" spans="1:9" x14ac:dyDescent="0.2">
      <c r="A7" s="8" t="s">
        <v>21</v>
      </c>
      <c r="B7" s="1">
        <v>92</v>
      </c>
      <c r="C7" s="1">
        <v>44</v>
      </c>
      <c r="D7" s="1">
        <v>11</v>
      </c>
      <c r="E7" s="1">
        <v>1</v>
      </c>
      <c r="F7" s="1">
        <v>33</v>
      </c>
      <c r="G7" s="1">
        <v>33</v>
      </c>
      <c r="H7" s="1">
        <f t="shared" si="0"/>
        <v>214</v>
      </c>
      <c r="I7" s="10">
        <f>H7/H13</f>
        <v>9.7627737226277378E-2</v>
      </c>
    </row>
    <row r="8" spans="1:9" x14ac:dyDescent="0.2">
      <c r="A8" s="8" t="s">
        <v>22</v>
      </c>
      <c r="B8" s="1">
        <v>79</v>
      </c>
      <c r="C8" s="1">
        <v>24</v>
      </c>
      <c r="D8" s="1">
        <v>70</v>
      </c>
      <c r="E8" s="1">
        <v>38</v>
      </c>
      <c r="F8" s="1">
        <v>15</v>
      </c>
      <c r="G8" s="1">
        <v>15</v>
      </c>
      <c r="H8" s="1">
        <f t="shared" si="0"/>
        <v>241</v>
      </c>
      <c r="I8" s="10">
        <f>H8/$H13</f>
        <v>0.10994525547445255</v>
      </c>
    </row>
    <row r="9" spans="1:9" x14ac:dyDescent="0.2">
      <c r="A9" s="8" t="s">
        <v>23</v>
      </c>
      <c r="B9" s="1">
        <v>5</v>
      </c>
      <c r="C9" s="1">
        <v>49</v>
      </c>
      <c r="D9" s="1">
        <v>18</v>
      </c>
      <c r="E9" s="1">
        <v>42</v>
      </c>
      <c r="F9" s="1">
        <v>4</v>
      </c>
      <c r="G9" s="1">
        <v>4</v>
      </c>
      <c r="H9" s="1">
        <f t="shared" si="0"/>
        <v>122</v>
      </c>
      <c r="I9" s="10">
        <f>$H9/H$13</f>
        <v>5.5656934306569344E-2</v>
      </c>
    </row>
    <row r="10" spans="1:9" x14ac:dyDescent="0.2">
      <c r="A10" s="8" t="s">
        <v>24</v>
      </c>
      <c r="B10" s="1">
        <v>71</v>
      </c>
      <c r="C10" s="1">
        <v>20</v>
      </c>
      <c r="D10" s="1">
        <v>60</v>
      </c>
      <c r="E10" s="1">
        <v>9</v>
      </c>
      <c r="F10" s="1">
        <v>42</v>
      </c>
      <c r="G10" s="1">
        <v>42</v>
      </c>
      <c r="H10" s="1">
        <f t="shared" si="0"/>
        <v>244</v>
      </c>
      <c r="I10" s="10">
        <f t="shared" ref="I10:I12" si="1">$H10/H$13</f>
        <v>0.11131386861313869</v>
      </c>
    </row>
    <row r="11" spans="1:9" x14ac:dyDescent="0.2">
      <c r="A11" s="8" t="s">
        <v>25</v>
      </c>
      <c r="B11" s="1">
        <v>30</v>
      </c>
      <c r="C11" s="1">
        <v>99</v>
      </c>
      <c r="D11" s="1">
        <v>42</v>
      </c>
      <c r="E11" s="1">
        <v>81</v>
      </c>
      <c r="F11" s="1">
        <v>65</v>
      </c>
      <c r="G11" s="1">
        <v>65</v>
      </c>
      <c r="H11" s="1">
        <f t="shared" si="0"/>
        <v>382</v>
      </c>
      <c r="I11" s="10">
        <f t="shared" si="1"/>
        <v>0.17427007299270073</v>
      </c>
    </row>
    <row r="12" spans="1:9" x14ac:dyDescent="0.2">
      <c r="A12" s="8" t="s">
        <v>26</v>
      </c>
      <c r="B12" s="1">
        <v>20</v>
      </c>
      <c r="C12" s="1">
        <v>40</v>
      </c>
      <c r="D12" s="1">
        <v>8</v>
      </c>
      <c r="E12" s="1">
        <v>1</v>
      </c>
      <c r="F12" s="1">
        <v>31</v>
      </c>
      <c r="G12" s="1">
        <v>31</v>
      </c>
      <c r="H12" s="1">
        <f t="shared" si="0"/>
        <v>131</v>
      </c>
      <c r="I12" s="10">
        <f t="shared" si="1"/>
        <v>5.9762773722627741E-2</v>
      </c>
    </row>
    <row r="13" spans="1:9" x14ac:dyDescent="0.2">
      <c r="A13" s="8" t="s">
        <v>27</v>
      </c>
      <c r="B13" s="1">
        <f>SUM(B4:B12)</f>
        <v>484</v>
      </c>
      <c r="C13" s="1">
        <f t="shared" ref="C13:G13" si="2">SUM(C4:C12)</f>
        <v>375</v>
      </c>
      <c r="D13" s="1">
        <f t="shared" si="2"/>
        <v>370</v>
      </c>
      <c r="E13" s="1">
        <f t="shared" si="2"/>
        <v>273</v>
      </c>
      <c r="F13" s="1">
        <f t="shared" si="2"/>
        <v>345</v>
      </c>
      <c r="G13" s="1">
        <f t="shared" si="2"/>
        <v>345</v>
      </c>
      <c r="H13" s="1">
        <f>SUM(H4:H12)</f>
        <v>2192</v>
      </c>
      <c r="I13" s="10"/>
    </row>
  </sheetData>
  <mergeCells count="1">
    <mergeCell ref="A1:H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8" sqref="H8"/>
    </sheetView>
  </sheetViews>
  <sheetFormatPr defaultRowHeight="13.2" x14ac:dyDescent="0.2"/>
  <cols>
    <col min="1" max="1" width="15.109375" bestFit="1" customWidth="1"/>
  </cols>
  <sheetData>
    <row r="1" spans="1:9" x14ac:dyDescent="0.2">
      <c r="A1" t="s">
        <v>0</v>
      </c>
      <c r="G1" s="2" t="s">
        <v>1</v>
      </c>
      <c r="H1" s="1">
        <v>0.08</v>
      </c>
    </row>
    <row r="3" spans="1:9" x14ac:dyDescent="0.2">
      <c r="A3" s="3"/>
      <c r="B3" s="2" t="s">
        <v>2</v>
      </c>
      <c r="C3" s="2" t="s">
        <v>3</v>
      </c>
      <c r="D3" s="2" t="s">
        <v>4</v>
      </c>
      <c r="E3" s="2" t="s">
        <v>5</v>
      </c>
    </row>
    <row r="4" spans="1:9" x14ac:dyDescent="0.2">
      <c r="A4" s="3" t="s">
        <v>6</v>
      </c>
      <c r="B4" s="1">
        <v>105</v>
      </c>
      <c r="C4" s="1">
        <v>80</v>
      </c>
      <c r="D4" s="1">
        <v>50</v>
      </c>
      <c r="E4" s="1">
        <v>120</v>
      </c>
    </row>
    <row r="5" spans="1:9" x14ac:dyDescent="0.2">
      <c r="A5" s="3" t="s">
        <v>7</v>
      </c>
      <c r="B5" s="1">
        <v>80</v>
      </c>
      <c r="C5" s="1">
        <v>200</v>
      </c>
      <c r="D5" s="1">
        <v>40</v>
      </c>
      <c r="E5" s="1">
        <v>100</v>
      </c>
    </row>
    <row r="6" spans="1:9" x14ac:dyDescent="0.2">
      <c r="A6" s="3" t="s">
        <v>8</v>
      </c>
      <c r="B6" s="1">
        <v>50</v>
      </c>
      <c r="C6" s="1">
        <v>85</v>
      </c>
      <c r="D6" s="1">
        <v>100</v>
      </c>
      <c r="E6" s="1">
        <v>90</v>
      </c>
    </row>
    <row r="7" spans="1:9" x14ac:dyDescent="0.2">
      <c r="A7" s="3" t="s">
        <v>9</v>
      </c>
      <c r="B7" s="1">
        <v>40</v>
      </c>
      <c r="C7" s="1">
        <v>60</v>
      </c>
      <c r="D7" s="1">
        <v>90</v>
      </c>
      <c r="E7" s="1">
        <v>35</v>
      </c>
    </row>
    <row r="9" spans="1:9" x14ac:dyDescent="0.2">
      <c r="A9" t="s">
        <v>10</v>
      </c>
    </row>
    <row r="11" spans="1:9" x14ac:dyDescent="0.2">
      <c r="A11" s="3"/>
      <c r="B11" s="2" t="s">
        <v>11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12</v>
      </c>
      <c r="H11" s="2" t="s">
        <v>13</v>
      </c>
      <c r="I11" s="2" t="s">
        <v>14</v>
      </c>
    </row>
    <row r="12" spans="1:9" x14ac:dyDescent="0.2">
      <c r="A12" s="3" t="s">
        <v>6</v>
      </c>
      <c r="B12" s="1">
        <v>150</v>
      </c>
      <c r="C12" s="11">
        <f>$B$12*$B4</f>
        <v>15750</v>
      </c>
      <c r="D12" s="11">
        <f>$B$12*$C4</f>
        <v>12000</v>
      </c>
      <c r="E12" s="11">
        <f>$B$12*$D4</f>
        <v>7500</v>
      </c>
      <c r="F12" s="11">
        <f>$B$12*$E4</f>
        <v>18000</v>
      </c>
      <c r="G12" s="11">
        <f>SUM(B12:F12)</f>
        <v>53400</v>
      </c>
      <c r="H12" s="11">
        <f>$G12*$H$1+$G12</f>
        <v>57672</v>
      </c>
      <c r="I12" s="9">
        <f>H12/H16</f>
        <v>0.27936175778184674</v>
      </c>
    </row>
    <row r="13" spans="1:9" x14ac:dyDescent="0.2">
      <c r="A13" s="3" t="s">
        <v>7</v>
      </c>
      <c r="B13" s="1">
        <v>120</v>
      </c>
      <c r="C13" s="11">
        <f>$B$13*$B5</f>
        <v>9600</v>
      </c>
      <c r="D13" s="11">
        <f>$B$13*$C5</f>
        <v>24000</v>
      </c>
      <c r="E13" s="11">
        <f>$B$13*$D5</f>
        <v>4800</v>
      </c>
      <c r="F13" s="11">
        <f>$B$13*$E5</f>
        <v>12000</v>
      </c>
      <c r="G13" s="11">
        <f t="shared" ref="G13:G18" si="0">SUM(B13:F13)</f>
        <v>50520</v>
      </c>
      <c r="H13" s="11">
        <f t="shared" ref="H13:H16" si="1">$G13*$H$1+$G13</f>
        <v>54561.599999999999</v>
      </c>
      <c r="I13" s="9">
        <f>H13/H16</f>
        <v>0.26429505623855609</v>
      </c>
    </row>
    <row r="14" spans="1:9" x14ac:dyDescent="0.2">
      <c r="A14" s="3" t="s">
        <v>8</v>
      </c>
      <c r="B14" s="1">
        <v>200</v>
      </c>
      <c r="C14" s="11">
        <f>$B$14*$B6</f>
        <v>10000</v>
      </c>
      <c r="D14" s="11">
        <f>$B$14*$C6</f>
        <v>17000</v>
      </c>
      <c r="E14" s="11">
        <f>$B$14*$D6</f>
        <v>20000</v>
      </c>
      <c r="F14" s="11">
        <f>$B$14*$E6</f>
        <v>18000</v>
      </c>
      <c r="G14" s="11">
        <f t="shared" si="0"/>
        <v>65200</v>
      </c>
      <c r="H14" s="11">
        <f t="shared" si="1"/>
        <v>70416</v>
      </c>
      <c r="I14" s="9">
        <f>H14/H16</f>
        <v>0.34109338216060686</v>
      </c>
    </row>
    <row r="15" spans="1:9" x14ac:dyDescent="0.2">
      <c r="A15" s="3" t="s">
        <v>9</v>
      </c>
      <c r="B15" s="1">
        <v>100</v>
      </c>
      <c r="C15" s="11">
        <f>$B$15*$B7</f>
        <v>4000</v>
      </c>
      <c r="D15" s="11">
        <f>$B$15*$C7</f>
        <v>6000</v>
      </c>
      <c r="E15" s="11">
        <f>$B$15*$D7</f>
        <v>9000</v>
      </c>
      <c r="F15" s="11">
        <f>$B$15*$E7</f>
        <v>3500</v>
      </c>
      <c r="G15" s="11">
        <f t="shared" si="0"/>
        <v>22600</v>
      </c>
      <c r="H15" s="11">
        <f t="shared" si="1"/>
        <v>24408</v>
      </c>
      <c r="I15" s="9">
        <f>H15/H16</f>
        <v>0.11823175516609992</v>
      </c>
    </row>
    <row r="16" spans="1:9" x14ac:dyDescent="0.2">
      <c r="B16" s="2" t="s">
        <v>15</v>
      </c>
      <c r="C16" s="11">
        <f>SUM(C12:C15)</f>
        <v>39350</v>
      </c>
      <c r="D16" s="11">
        <f t="shared" ref="D16:F16" si="2">SUM(D12:D15)</f>
        <v>59000</v>
      </c>
      <c r="E16" s="11">
        <f t="shared" si="2"/>
        <v>41300</v>
      </c>
      <c r="F16" s="11">
        <f t="shared" si="2"/>
        <v>51500</v>
      </c>
      <c r="G16" s="12">
        <f t="shared" si="0"/>
        <v>191150</v>
      </c>
      <c r="H16" s="11">
        <f t="shared" si="1"/>
        <v>206442</v>
      </c>
      <c r="I16" s="1"/>
    </row>
    <row r="17" spans="7:7" x14ac:dyDescent="0.2">
      <c r="G17" s="4"/>
    </row>
    <row r="18" spans="7:7" x14ac:dyDescent="0.2">
      <c r="G18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2019-12-16T05:03:47Z</dcterms:modified>
</cp:coreProperties>
</file>