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fnet.privat\uds\nradke\Documents\Step 2_applying OpenMORDM\Case study\"/>
    </mc:Choice>
  </mc:AlternateContent>
  <bookViews>
    <workbookView xWindow="0" yWindow="0" windowWidth="23040" windowHeight="10668"/>
  </bookViews>
  <sheets>
    <sheet name="2017_03_20__Rasoul_Uni_1" sheetId="1" r:id="rId1"/>
    <sheet name="Sheet1" sheetId="2" r:id="rId2"/>
    <sheet name="IRcorected" sheetId="3" r:id="rId3"/>
  </sheets>
  <calcPr calcId="152511"/>
</workbook>
</file>

<file path=xl/calcChain.xml><?xml version="1.0" encoding="utf-8"?>
<calcChain xmlns="http://schemas.openxmlformats.org/spreadsheetml/2006/main">
  <c r="V18" i="3" l="1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W17" i="3"/>
  <c r="V17" i="3"/>
  <c r="G47" i="3" l="1"/>
  <c r="T8" i="3" l="1"/>
  <c r="U8" i="3"/>
  <c r="T9" i="3"/>
  <c r="U9" i="3"/>
  <c r="T10" i="3"/>
  <c r="U10" i="3"/>
  <c r="T11" i="3"/>
  <c r="U11" i="3"/>
  <c r="T12" i="3"/>
  <c r="U12" i="3"/>
  <c r="T13" i="3"/>
  <c r="U13" i="3"/>
  <c r="T14" i="3"/>
  <c r="U14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U7" i="3"/>
  <c r="T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D47" i="3"/>
  <c r="E47" i="3"/>
  <c r="F47" i="3"/>
  <c r="H47" i="3"/>
  <c r="I47" i="3"/>
  <c r="J47" i="3"/>
  <c r="K47" i="3"/>
  <c r="L47" i="3"/>
  <c r="M47" i="3"/>
  <c r="N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7" i="3"/>
  <c r="E3" i="3"/>
  <c r="S2" i="3"/>
  <c r="S4" i="3" s="1"/>
  <c r="R2" i="3"/>
  <c r="R4" i="3" s="1"/>
  <c r="Q2" i="3"/>
  <c r="Q4" i="3" s="1"/>
  <c r="P2" i="3"/>
  <c r="O2" i="3"/>
  <c r="O4" i="3" s="1"/>
  <c r="N2" i="3"/>
  <c r="N4" i="3" s="1"/>
  <c r="M2" i="3"/>
  <c r="M4" i="3" s="1"/>
  <c r="L2" i="3"/>
  <c r="K2" i="3"/>
  <c r="K4" i="3" s="1"/>
  <c r="J2" i="3"/>
  <c r="H4" i="3" s="1"/>
  <c r="I2" i="3"/>
  <c r="I4" i="3" s="1"/>
  <c r="H2" i="3"/>
  <c r="G2" i="3"/>
  <c r="G4" i="3" s="1"/>
  <c r="F2" i="3"/>
  <c r="M3" i="3" s="1"/>
  <c r="E2" i="3"/>
  <c r="E4" i="3" s="1"/>
  <c r="D2" i="3"/>
  <c r="C2" i="3"/>
  <c r="C4" i="3" s="1"/>
  <c r="S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4" i="2"/>
  <c r="S3" i="2"/>
  <c r="H3" i="2"/>
  <c r="F3" i="2"/>
  <c r="E3" i="2"/>
  <c r="G3" i="2"/>
  <c r="I3" i="2"/>
  <c r="J3" i="2"/>
  <c r="K3" i="2"/>
  <c r="L3" i="2"/>
  <c r="M3" i="2"/>
  <c r="N3" i="2"/>
  <c r="O3" i="2"/>
  <c r="P3" i="2"/>
  <c r="Q3" i="2"/>
  <c r="R3" i="2"/>
  <c r="D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C2" i="2"/>
  <c r="C3" i="2" s="1"/>
  <c r="AG52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M12" i="1"/>
  <c r="AM13" i="1"/>
  <c r="AM14" i="1"/>
  <c r="AM15" i="1"/>
  <c r="AM16" i="1"/>
  <c r="AM17" i="1"/>
  <c r="AM18" i="1"/>
  <c r="AM19" i="1"/>
  <c r="AM20" i="1"/>
  <c r="AM21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J12" i="1"/>
  <c r="AJ13" i="1"/>
  <c r="AJ14" i="1"/>
  <c r="AJ15" i="1"/>
  <c r="AJ16" i="1"/>
  <c r="AJ17" i="1"/>
  <c r="AJ18" i="1"/>
  <c r="AJ19" i="1"/>
  <c r="AJ20" i="1"/>
  <c r="AJ21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G12" i="1"/>
  <c r="AG13" i="1"/>
  <c r="AG14" i="1"/>
  <c r="AG15" i="1"/>
  <c r="AG16" i="1"/>
  <c r="AG17" i="1"/>
  <c r="AG18" i="1"/>
  <c r="AG19" i="1"/>
  <c r="AG20" i="1"/>
  <c r="AG21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3" i="1"/>
  <c r="AG54" i="1"/>
  <c r="AG55" i="1"/>
  <c r="AG56" i="1"/>
  <c r="AG57" i="1"/>
  <c r="AG58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A12" i="1"/>
  <c r="AA13" i="1"/>
  <c r="AA14" i="1"/>
  <c r="AA15" i="1"/>
  <c r="AA16" i="1"/>
  <c r="AA17" i="1"/>
  <c r="AA18" i="1"/>
  <c r="AA19" i="1"/>
  <c r="AA20" i="1"/>
  <c r="AA21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X12" i="1"/>
  <c r="X13" i="1"/>
  <c r="X14" i="1"/>
  <c r="X15" i="1"/>
  <c r="X16" i="1"/>
  <c r="X17" i="1"/>
  <c r="X18" i="1"/>
  <c r="X19" i="1"/>
  <c r="X20" i="1"/>
  <c r="X21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U12" i="1"/>
  <c r="U13" i="1"/>
  <c r="U14" i="1"/>
  <c r="U15" i="1"/>
  <c r="U16" i="1"/>
  <c r="U17" i="1"/>
  <c r="U18" i="1"/>
  <c r="U19" i="1"/>
  <c r="U20" i="1"/>
  <c r="U21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R12" i="1"/>
  <c r="R13" i="1"/>
  <c r="R14" i="1"/>
  <c r="R15" i="1"/>
  <c r="R16" i="1"/>
  <c r="R17" i="1"/>
  <c r="R18" i="1"/>
  <c r="R19" i="1"/>
  <c r="R20" i="1"/>
  <c r="R21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L12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AS12" i="1"/>
  <c r="AS13" i="1"/>
  <c r="AS14" i="1"/>
  <c r="AS15" i="1"/>
  <c r="AS16" i="1"/>
  <c r="AS17" i="1"/>
  <c r="AS18" i="1"/>
  <c r="AS19" i="1"/>
  <c r="AS20" i="1"/>
  <c r="AS21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V12" i="1"/>
  <c r="AV13" i="1"/>
  <c r="AV14" i="1"/>
  <c r="AV15" i="1"/>
  <c r="AV16" i="1"/>
  <c r="AV17" i="1"/>
  <c r="AV18" i="1"/>
  <c r="AV19" i="1"/>
  <c r="AV20" i="1"/>
  <c r="AV21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Y12" i="1"/>
  <c r="AY13" i="1"/>
  <c r="AY14" i="1"/>
  <c r="AY15" i="1"/>
  <c r="AY16" i="1"/>
  <c r="AY17" i="1"/>
  <c r="AY18" i="1"/>
  <c r="AY19" i="1"/>
  <c r="AY20" i="1"/>
  <c r="AY21" i="1"/>
  <c r="AY22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11" i="1"/>
  <c r="AY11" i="1"/>
  <c r="AV11" i="1"/>
  <c r="AS11" i="1"/>
  <c r="AP11" i="1"/>
  <c r="AM11" i="1"/>
  <c r="AJ11" i="1"/>
  <c r="AG11" i="1"/>
  <c r="AD11" i="1"/>
  <c r="AA11" i="1"/>
  <c r="X11" i="1"/>
  <c r="U11" i="1"/>
  <c r="R11" i="1"/>
  <c r="O11" i="1"/>
  <c r="L11" i="1"/>
  <c r="I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1" i="1"/>
  <c r="U47" i="3" l="1"/>
  <c r="T47" i="3"/>
  <c r="D4" i="3"/>
  <c r="P4" i="3"/>
  <c r="F3" i="3"/>
  <c r="J3" i="3"/>
  <c r="N3" i="3"/>
  <c r="R3" i="3"/>
  <c r="I3" i="3"/>
  <c r="Q3" i="3"/>
  <c r="L4" i="3"/>
  <c r="C3" i="3"/>
  <c r="G3" i="3"/>
  <c r="K3" i="3"/>
  <c r="O3" i="3"/>
  <c r="S3" i="3"/>
  <c r="F4" i="3"/>
  <c r="J4" i="3"/>
  <c r="D3" i="3"/>
  <c r="H3" i="3"/>
  <c r="L3" i="3"/>
  <c r="P3" i="3"/>
</calcChain>
</file>

<file path=xl/sharedStrings.xml><?xml version="1.0" encoding="utf-8"?>
<sst xmlns="http://schemas.openxmlformats.org/spreadsheetml/2006/main" count="226" uniqueCount="47">
  <si>
    <t>2017_03_20__Rasoul, Uni von PPDSRemote;forstadw-2.forst.bwl.de;FoFIS Holz 01 (Reporter)</t>
  </si>
  <si>
    <t>Montag, 20. März 2017 08:56:52</t>
  </si>
  <si>
    <t>20.03.2017 08:56:52</t>
  </si>
  <si>
    <t>Organisation,Holzeinschlag/-Verkauf,Ist,Rinde,Baumart,Zeit,Zeit aufgelauf. Stand,Buchungsperiode,Einschlagsjahr,Haushaltsjahr,Besitzart,Buchungssorte,Einschlagursache,Güte,Kundengruppe,Kunde,Sorte,Stärke,Merker,Arbeitsgruppentyp,Aufarbeitungsverfahren,Rückertyp,Menge FMoR</t>
  </si>
  <si>
    <t>Holzverkauf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</si>
  <si>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</si>
  <si>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</si>
  <si>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</si>
  <si>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</si>
  <si>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</si>
  <si>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</si>
  <si>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</si>
  <si>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</si>
  <si>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</si>
  <si>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</si>
  <si>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</si>
  <si>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</si>
  <si>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</si>
  <si>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</si>
  <si>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</si>
  <si>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</si>
  <si>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</si>
  <si>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Menge FMoR</t>
  </si>
  <si>
    <t>Betrag</t>
  </si>
  <si>
    <t>Nach GFB und Betrieben</t>
  </si>
  <si>
    <t>Fichten</t>
  </si>
  <si>
    <t>1a</t>
  </si>
  <si>
    <t>1b1</t>
  </si>
  <si>
    <t>1b2</t>
  </si>
  <si>
    <t>2a</t>
  </si>
  <si>
    <t>2b</t>
  </si>
  <si>
    <t>3a</t>
  </si>
  <si>
    <t>3b</t>
  </si>
  <si>
    <t>4</t>
  </si>
  <si>
    <t>5</t>
  </si>
  <si>
    <t>6</t>
  </si>
  <si>
    <t>Buchen</t>
  </si>
  <si>
    <t>Tannen</t>
  </si>
  <si>
    <t>Douglasie</t>
  </si>
  <si>
    <t>Eichen</t>
  </si>
  <si>
    <t>year</t>
  </si>
  <si>
    <t>IR</t>
  </si>
  <si>
    <t>http://www.inflation.eu/inflation-rates/germany/historic-inflation/cpi-inflation-germany.aspx</t>
  </si>
  <si>
    <t>mean</t>
  </si>
  <si>
    <t>sd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</si>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</sst>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]"/>
  </numFmts>
  <fonts count="20" x14ac:knownFonts="1">
    <font>
      <sz val="10"/>
      <name val="Arial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18" fillId="0" borderId="0" xfId="0" applyFont="1" applyAlignment="1">
      <alignment wrapText="1"/>
    </xf>
    <xf numFmtId="0" fontId="0" fillId="0" borderId="0" xfId="0" applyFont="1" applyAlignment="1"/>
    <xf numFmtId="4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  <xf numFmtId="164" fontId="19" fillId="0" borderId="0" xfId="0" applyNumberFormat="1" applyFont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"/>
  <sheetViews>
    <sheetView tabSelected="1" topLeftCell="AP7" workbookViewId="0">
      <selection activeCell="BB58" sqref="BB58"/>
    </sheetView>
  </sheetViews>
  <sheetFormatPr baseColWidth="10" defaultColWidth="9.109375" defaultRowHeight="13.2" x14ac:dyDescent="0.25"/>
  <cols>
    <col min="1" max="1" width="24.109375" customWidth="1"/>
    <col min="2" max="2" width="11" customWidth="1"/>
    <col min="3" max="3" width="5" customWidth="1"/>
    <col min="4" max="4" width="13" customWidth="1"/>
    <col min="5" max="5" width="14.33203125" bestFit="1" customWidth="1"/>
    <col min="6" max="6" width="14.33203125" customWidth="1"/>
    <col min="7" max="7" width="13" customWidth="1"/>
    <col min="8" max="8" width="14.33203125" bestFit="1" customWidth="1"/>
    <col min="9" max="9" width="14.33203125" customWidth="1"/>
    <col min="10" max="10" width="13" customWidth="1"/>
    <col min="11" max="11" width="14.33203125" bestFit="1" customWidth="1"/>
    <col min="12" max="12" width="14.33203125" customWidth="1"/>
    <col min="13" max="13" width="13" customWidth="1"/>
    <col min="14" max="14" width="14.33203125" bestFit="1" customWidth="1"/>
    <col min="15" max="15" width="14.33203125" customWidth="1"/>
    <col min="16" max="16" width="13" customWidth="1"/>
    <col min="17" max="17" width="14.33203125" bestFit="1" customWidth="1"/>
    <col min="18" max="18" width="14.33203125" customWidth="1"/>
    <col min="19" max="19" width="13" customWidth="1"/>
    <col min="20" max="20" width="14.33203125" bestFit="1" customWidth="1"/>
    <col min="21" max="21" width="14.33203125" customWidth="1"/>
    <col min="22" max="22" width="13" customWidth="1"/>
    <col min="23" max="23" width="14.33203125" bestFit="1" customWidth="1"/>
    <col min="24" max="24" width="14.33203125" customWidth="1"/>
    <col min="25" max="25" width="13" customWidth="1"/>
    <col min="26" max="26" width="14.33203125" bestFit="1" customWidth="1"/>
    <col min="27" max="27" width="14.33203125" customWidth="1"/>
    <col min="28" max="28" width="13" customWidth="1"/>
    <col min="29" max="29" width="14.33203125" bestFit="1" customWidth="1"/>
    <col min="30" max="30" width="14.33203125" customWidth="1"/>
    <col min="31" max="31" width="13" customWidth="1"/>
    <col min="32" max="32" width="14.33203125" bestFit="1" customWidth="1"/>
    <col min="33" max="33" width="14.33203125" customWidth="1"/>
    <col min="34" max="34" width="13" customWidth="1"/>
    <col min="35" max="35" width="14.33203125" bestFit="1" customWidth="1"/>
    <col min="36" max="36" width="14.33203125" customWidth="1"/>
    <col min="37" max="37" width="13" customWidth="1"/>
    <col min="38" max="38" width="14.33203125" bestFit="1" customWidth="1"/>
    <col min="39" max="39" width="14.33203125" customWidth="1"/>
    <col min="40" max="40" width="13" customWidth="1"/>
    <col min="41" max="41" width="14.33203125" bestFit="1" customWidth="1"/>
    <col min="42" max="42" width="14.33203125" customWidth="1"/>
    <col min="43" max="43" width="13" customWidth="1"/>
    <col min="44" max="44" width="14.33203125" bestFit="1" customWidth="1"/>
    <col min="45" max="45" width="14.33203125" customWidth="1"/>
    <col min="46" max="46" width="13" customWidth="1"/>
    <col min="47" max="47" width="14.33203125" bestFit="1" customWidth="1"/>
    <col min="48" max="48" width="14.33203125" customWidth="1"/>
    <col min="49" max="49" width="13" customWidth="1"/>
    <col min="50" max="50" width="14.33203125" bestFit="1" customWidth="1"/>
    <col min="51" max="51" width="14.33203125" customWidth="1"/>
    <col min="52" max="52" width="13" customWidth="1"/>
    <col min="53" max="53" width="14.33203125" bestFit="1" customWidth="1"/>
  </cols>
  <sheetData>
    <row r="1" spans="1:54" ht="15" customHeight="1" x14ac:dyDescent="0.25">
      <c r="A1" s="1" t="s">
        <v>0</v>
      </c>
    </row>
    <row r="2" spans="1:54" ht="15" customHeight="1" x14ac:dyDescent="0.25"/>
    <row r="3" spans="1:54" ht="15" customHeight="1" x14ac:dyDescent="0.25">
      <c r="A3" s="1" t="s">
        <v>1</v>
      </c>
    </row>
    <row r="4" spans="1:54" ht="15" customHeight="1" x14ac:dyDescent="0.25"/>
    <row r="5" spans="1:54" ht="15" customHeight="1" x14ac:dyDescent="0.25">
      <c r="A5" s="1" t="s">
        <v>2</v>
      </c>
    </row>
    <row r="6" spans="1:54" ht="15" customHeight="1" x14ac:dyDescent="0.25"/>
    <row r="7" spans="1:54" ht="15" customHeight="1" x14ac:dyDescent="0.25">
      <c r="A7" s="1" t="s">
        <v>3</v>
      </c>
    </row>
    <row r="8" spans="1:54" ht="15" customHeight="1" x14ac:dyDescent="0.25">
      <c r="A8" s="1"/>
      <c r="B8" s="1"/>
      <c r="C8" s="1"/>
      <c r="D8" s="1" t="s">
        <v>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4" ht="15" customHeight="1" x14ac:dyDescent="0.25">
      <c r="A9" s="1"/>
      <c r="B9" s="1"/>
      <c r="C9" s="1"/>
      <c r="D9" s="1" t="s">
        <v>5</v>
      </c>
      <c r="E9" s="1"/>
      <c r="F9" s="1"/>
      <c r="G9" s="1" t="s">
        <v>6</v>
      </c>
      <c r="H9" s="1"/>
      <c r="I9" s="1"/>
      <c r="J9" s="1" t="s">
        <v>7</v>
      </c>
      <c r="K9" s="1"/>
      <c r="L9" s="1"/>
      <c r="M9" s="1" t="s">
        <v>8</v>
      </c>
      <c r="N9" s="1"/>
      <c r="O9" s="1"/>
      <c r="P9" s="1" t="s">
        <v>9</v>
      </c>
      <c r="Q9" s="1"/>
      <c r="R9" s="1"/>
      <c r="S9" s="1" t="s">
        <v>10</v>
      </c>
      <c r="T9" s="1"/>
      <c r="U9" s="1"/>
      <c r="V9" s="1" t="s">
        <v>11</v>
      </c>
      <c r="W9" s="1"/>
      <c r="X9" s="1"/>
      <c r="Y9" s="1" t="s">
        <v>12</v>
      </c>
      <c r="Z9" s="1"/>
      <c r="AA9" s="1"/>
      <c r="AB9" s="1" t="s">
        <v>13</v>
      </c>
      <c r="AC9" s="1"/>
      <c r="AD9" s="1"/>
      <c r="AE9" s="1" t="s">
        <v>14</v>
      </c>
      <c r="AF9" s="1"/>
      <c r="AG9" s="1"/>
      <c r="AH9" s="1" t="s">
        <v>15</v>
      </c>
      <c r="AI9" s="1"/>
      <c r="AJ9" s="1"/>
      <c r="AK9" s="1" t="s">
        <v>16</v>
      </c>
      <c r="AL9" s="1"/>
      <c r="AM9" s="1"/>
      <c r="AN9" s="1" t="s">
        <v>17</v>
      </c>
      <c r="AO9" s="1"/>
      <c r="AP9" s="1"/>
      <c r="AQ9" s="1" t="s">
        <v>18</v>
      </c>
      <c r="AR9" s="1"/>
      <c r="AS9" s="1"/>
      <c r="AT9" s="1" t="s">
        <v>19</v>
      </c>
      <c r="AU9" s="1"/>
      <c r="AV9" s="1"/>
      <c r="AW9" s="1" t="s">
        <v>20</v>
      </c>
      <c r="AX9" s="1"/>
      <c r="AY9" s="1"/>
      <c r="AZ9" s="1" t="s">
        <v>21</v>
      </c>
      <c r="BA9" s="1"/>
    </row>
    <row r="10" spans="1:54" ht="15" customHeight="1" x14ac:dyDescent="0.25">
      <c r="A10" s="1"/>
      <c r="B10" s="1"/>
      <c r="C10" s="1"/>
      <c r="D10" s="1" t="s">
        <v>22</v>
      </c>
      <c r="E10" s="1" t="s">
        <v>23</v>
      </c>
      <c r="F10" s="1"/>
      <c r="G10" s="1" t="s">
        <v>22</v>
      </c>
      <c r="H10" s="1" t="s">
        <v>23</v>
      </c>
      <c r="I10" s="1"/>
      <c r="J10" s="1" t="s">
        <v>22</v>
      </c>
      <c r="K10" s="1" t="s">
        <v>23</v>
      </c>
      <c r="L10" s="1"/>
      <c r="M10" s="1" t="s">
        <v>22</v>
      </c>
      <c r="N10" s="1" t="s">
        <v>23</v>
      </c>
      <c r="O10" s="1"/>
      <c r="P10" s="1" t="s">
        <v>22</v>
      </c>
      <c r="Q10" s="1" t="s">
        <v>23</v>
      </c>
      <c r="R10" s="1"/>
      <c r="S10" s="1" t="s">
        <v>22</v>
      </c>
      <c r="T10" s="1" t="s">
        <v>23</v>
      </c>
      <c r="U10" s="1"/>
      <c r="V10" s="1" t="s">
        <v>22</v>
      </c>
      <c r="W10" s="1" t="s">
        <v>23</v>
      </c>
      <c r="X10" s="1"/>
      <c r="Y10" s="1" t="s">
        <v>22</v>
      </c>
      <c r="Z10" s="1" t="s">
        <v>23</v>
      </c>
      <c r="AA10" s="1"/>
      <c r="AB10" s="1" t="s">
        <v>22</v>
      </c>
      <c r="AC10" s="1" t="s">
        <v>23</v>
      </c>
      <c r="AD10" s="1"/>
      <c r="AE10" s="1" t="s">
        <v>22</v>
      </c>
      <c r="AF10" s="1" t="s">
        <v>23</v>
      </c>
      <c r="AG10" s="1"/>
      <c r="AH10" s="1" t="s">
        <v>22</v>
      </c>
      <c r="AI10" s="1" t="s">
        <v>23</v>
      </c>
      <c r="AJ10" s="1"/>
      <c r="AK10" s="1" t="s">
        <v>22</v>
      </c>
      <c r="AL10" s="1" t="s">
        <v>23</v>
      </c>
      <c r="AM10" s="1"/>
      <c r="AN10" s="1" t="s">
        <v>22</v>
      </c>
      <c r="AO10" s="1" t="s">
        <v>23</v>
      </c>
      <c r="AP10" s="1"/>
      <c r="AQ10" s="1" t="s">
        <v>22</v>
      </c>
      <c r="AR10" s="1" t="s">
        <v>23</v>
      </c>
      <c r="AS10" s="1"/>
      <c r="AT10" s="1" t="s">
        <v>22</v>
      </c>
      <c r="AU10" s="1" t="s">
        <v>23</v>
      </c>
      <c r="AV10" s="1"/>
      <c r="AW10" s="1" t="s">
        <v>22</v>
      </c>
      <c r="AX10" s="1" t="s">
        <v>23</v>
      </c>
      <c r="AY10" s="1"/>
      <c r="AZ10" s="1" t="s">
        <v>22</v>
      </c>
      <c r="BA10" s="1" t="s">
        <v>23</v>
      </c>
    </row>
    <row r="11" spans="1:54" ht="15" customHeight="1" x14ac:dyDescent="0.25">
      <c r="A11" s="1" t="s">
        <v>24</v>
      </c>
      <c r="B11" s="1" t="s">
        <v>25</v>
      </c>
      <c r="C11" s="1" t="s">
        <v>26</v>
      </c>
      <c r="D11" s="2">
        <v>12184.48</v>
      </c>
      <c r="E11" s="3">
        <v>258848.57</v>
      </c>
      <c r="F11" s="3">
        <f>E11/D11</f>
        <v>21.244121209932636</v>
      </c>
      <c r="G11" s="2">
        <v>11044.65</v>
      </c>
      <c r="H11" s="3">
        <v>223343.28</v>
      </c>
      <c r="I11" s="3">
        <f>H11/G11</f>
        <v>20.221852208988064</v>
      </c>
      <c r="J11" s="2">
        <v>5135.01</v>
      </c>
      <c r="K11" s="3">
        <v>149171.29</v>
      </c>
      <c r="L11" s="3">
        <f>K11/J11</f>
        <v>29.04985384643847</v>
      </c>
      <c r="M11" s="2">
        <v>4272.01</v>
      </c>
      <c r="N11" s="3">
        <v>121746.53</v>
      </c>
      <c r="O11" s="3">
        <f>N11/M11</f>
        <v>28.498652858958661</v>
      </c>
      <c r="P11" s="2">
        <v>2968.52</v>
      </c>
      <c r="Q11" s="3">
        <v>130204.37</v>
      </c>
      <c r="R11" s="3">
        <f>Q11/P11</f>
        <v>43.861712233705681</v>
      </c>
      <c r="S11" s="2">
        <v>4085.42</v>
      </c>
      <c r="T11" s="3">
        <v>108597.57</v>
      </c>
      <c r="U11" s="3">
        <f>T11/S11</f>
        <v>26.581739453960672</v>
      </c>
      <c r="V11" s="2">
        <v>3451.23</v>
      </c>
      <c r="W11" s="3">
        <v>102334.94</v>
      </c>
      <c r="X11" s="3">
        <f>W11/V11</f>
        <v>29.651729962940749</v>
      </c>
      <c r="Y11" s="2">
        <v>2442.69</v>
      </c>
      <c r="Z11" s="3">
        <v>90742.23</v>
      </c>
      <c r="AA11" s="3">
        <f>Z11/Y11</f>
        <v>37.148483843631404</v>
      </c>
      <c r="AB11" s="2">
        <v>2855.1</v>
      </c>
      <c r="AC11" s="3">
        <v>104290.31</v>
      </c>
      <c r="AD11" s="3">
        <f>AC11/AB11</f>
        <v>36.527725823964133</v>
      </c>
      <c r="AE11" s="2">
        <v>3815.7</v>
      </c>
      <c r="AF11" s="3">
        <v>136973.29999999999</v>
      </c>
      <c r="AG11" s="3">
        <f>AF11/AE11</f>
        <v>35.89729276410619</v>
      </c>
      <c r="AH11" s="2">
        <v>3648.66</v>
      </c>
      <c r="AI11" s="3">
        <v>148882.87</v>
      </c>
      <c r="AJ11" s="3">
        <f>AI11/AH11</f>
        <v>40.804807792449829</v>
      </c>
      <c r="AK11" s="2">
        <v>3492.46</v>
      </c>
      <c r="AL11" s="3">
        <v>194786.89</v>
      </c>
      <c r="AM11" s="3">
        <f>AL11/AK11</f>
        <v>55.773549303356376</v>
      </c>
      <c r="AN11" s="2">
        <v>3759.22</v>
      </c>
      <c r="AO11" s="3">
        <v>214653.34</v>
      </c>
      <c r="AP11" s="3">
        <f>AO11/AN11</f>
        <v>57.100499571719666</v>
      </c>
      <c r="AQ11" s="2">
        <v>2355.1999999999998</v>
      </c>
      <c r="AR11" s="3">
        <v>125672.67</v>
      </c>
      <c r="AS11" s="3">
        <f>AR11/AQ11</f>
        <v>53.359659476902181</v>
      </c>
      <c r="AT11" s="2">
        <v>2426.34</v>
      </c>
      <c r="AU11" s="3">
        <v>134476.57999999999</v>
      </c>
      <c r="AV11" s="3">
        <f>AU11/AT11</f>
        <v>55.423633950724124</v>
      </c>
      <c r="AW11" s="2">
        <v>3635.86</v>
      </c>
      <c r="AX11" s="3">
        <v>191000.31</v>
      </c>
      <c r="AY11" s="3">
        <f>AX11/AW11</f>
        <v>52.532360981996007</v>
      </c>
      <c r="AZ11" s="2">
        <v>4889.58</v>
      </c>
      <c r="BA11" s="3">
        <v>255165.02</v>
      </c>
      <c r="BB11" s="3">
        <f>BA11/AZ11</f>
        <v>52.185467872496204</v>
      </c>
    </row>
    <row r="12" spans="1:54" ht="15" customHeight="1" x14ac:dyDescent="0.25">
      <c r="A12" s="1"/>
      <c r="B12" s="1"/>
      <c r="C12" s="1" t="s">
        <v>27</v>
      </c>
      <c r="D12" s="2">
        <v>2672.22</v>
      </c>
      <c r="E12" s="3">
        <v>86815.55</v>
      </c>
      <c r="F12" s="3">
        <f t="shared" ref="F12:F58" si="0">E12/D12</f>
        <v>32.488174626340651</v>
      </c>
      <c r="G12" s="2">
        <v>3105.34</v>
      </c>
      <c r="H12" s="3">
        <v>94701.48</v>
      </c>
      <c r="I12" s="3">
        <f t="shared" ref="I12:I58" si="1">H12/G12</f>
        <v>30.496332124662676</v>
      </c>
      <c r="J12" s="2">
        <v>3315.02</v>
      </c>
      <c r="K12" s="3">
        <v>141151.9</v>
      </c>
      <c r="L12" s="3">
        <f t="shared" ref="L12:L58" si="2">K12/J12</f>
        <v>42.579501782794672</v>
      </c>
      <c r="M12" s="2">
        <v>6398.7</v>
      </c>
      <c r="N12" s="3">
        <v>280583.99</v>
      </c>
      <c r="O12" s="3">
        <f t="shared" ref="O12:O58" si="3">N12/M12</f>
        <v>43.850155500336008</v>
      </c>
      <c r="P12" s="2">
        <v>4655.8100000000004</v>
      </c>
      <c r="Q12" s="3">
        <v>157522.51</v>
      </c>
      <c r="R12" s="3">
        <f t="shared" ref="R12:R58" si="4">Q12/P12</f>
        <v>33.83353487363101</v>
      </c>
      <c r="S12" s="2">
        <v>6758.87</v>
      </c>
      <c r="T12" s="3">
        <v>268951.62</v>
      </c>
      <c r="U12" s="3">
        <f t="shared" ref="U12:U58" si="5">T12/S12</f>
        <v>39.792394290761621</v>
      </c>
      <c r="V12" s="2">
        <v>4597.2299999999996</v>
      </c>
      <c r="W12" s="3">
        <v>214157.96</v>
      </c>
      <c r="X12" s="3">
        <f t="shared" ref="X12:X58" si="6">W12/V12</f>
        <v>46.584130008722646</v>
      </c>
      <c r="Y12" s="2">
        <v>3242</v>
      </c>
      <c r="Z12" s="3">
        <v>202287.76</v>
      </c>
      <c r="AA12" s="3">
        <f t="shared" ref="AA12:AA58" si="7">Z12/Y12</f>
        <v>62.395977791486736</v>
      </c>
      <c r="AB12" s="2">
        <v>5297.66</v>
      </c>
      <c r="AC12" s="3">
        <v>317320.82</v>
      </c>
      <c r="AD12" s="3">
        <f t="shared" ref="AD12:AD58" si="8">AC12/AB12</f>
        <v>59.898298494052092</v>
      </c>
      <c r="AE12" s="2">
        <v>6949.71</v>
      </c>
      <c r="AF12" s="3">
        <v>377535.87</v>
      </c>
      <c r="AG12" s="3">
        <f t="shared" ref="AG12:AG58" si="9">AF12/AE12</f>
        <v>54.323974669446635</v>
      </c>
      <c r="AH12" s="2">
        <v>7043.18</v>
      </c>
      <c r="AI12" s="3">
        <v>464176.23</v>
      </c>
      <c r="AJ12" s="3">
        <f t="shared" ref="AJ12:AJ58" si="10">AI12/AH12</f>
        <v>65.904354283150496</v>
      </c>
      <c r="AK12" s="2">
        <v>8068.87</v>
      </c>
      <c r="AL12" s="3">
        <v>645157.03</v>
      </c>
      <c r="AM12" s="3">
        <f t="shared" ref="AM12:AM58" si="11">AL12/AK12</f>
        <v>79.956304910105132</v>
      </c>
      <c r="AN12" s="2">
        <v>8187.66</v>
      </c>
      <c r="AO12" s="3">
        <v>660726.98</v>
      </c>
      <c r="AP12" s="3">
        <f t="shared" ref="AP12:AP58" si="12">AO12/AN12</f>
        <v>80.697901476123818</v>
      </c>
      <c r="AQ12" s="2">
        <v>10292.36</v>
      </c>
      <c r="AR12" s="3">
        <v>805932.49</v>
      </c>
      <c r="AS12" s="3">
        <f t="shared" ref="AS12:AS58" si="13">AR12/AQ12</f>
        <v>78.303954583788354</v>
      </c>
      <c r="AT12" s="2">
        <v>9877.81</v>
      </c>
      <c r="AU12" s="3">
        <v>811860.62</v>
      </c>
      <c r="AV12" s="3">
        <f t="shared" ref="AV12:AV58" si="14">AU12/AT12</f>
        <v>82.190345835767246</v>
      </c>
      <c r="AW12" s="2">
        <v>7344.52</v>
      </c>
      <c r="AX12" s="3">
        <v>557080.56000000006</v>
      </c>
      <c r="AY12" s="3">
        <f t="shared" ref="AY12:AY58" si="15">AX12/AW12</f>
        <v>75.849825448089192</v>
      </c>
      <c r="AZ12" s="2">
        <v>7588.33</v>
      </c>
      <c r="BA12" s="3">
        <v>520644.17</v>
      </c>
      <c r="BB12" s="3">
        <f t="shared" ref="BB12:BB58" si="16">BA12/AZ12</f>
        <v>68.611166093198364</v>
      </c>
    </row>
    <row r="13" spans="1:54" ht="15" customHeight="1" x14ac:dyDescent="0.25">
      <c r="A13" s="1"/>
      <c r="B13" s="1"/>
      <c r="C13" s="1" t="s">
        <v>28</v>
      </c>
      <c r="D13" s="2">
        <v>7356.4</v>
      </c>
      <c r="E13" s="3">
        <v>227527.7</v>
      </c>
      <c r="F13" s="3">
        <f t="shared" si="0"/>
        <v>30.929218095807734</v>
      </c>
      <c r="G13" s="2">
        <v>10600.82</v>
      </c>
      <c r="H13" s="3">
        <v>350906.89</v>
      </c>
      <c r="I13" s="3">
        <f t="shared" si="1"/>
        <v>33.101862874758744</v>
      </c>
      <c r="J13" s="2">
        <v>7585.44</v>
      </c>
      <c r="K13" s="3">
        <v>367147.39</v>
      </c>
      <c r="L13" s="3">
        <f t="shared" si="2"/>
        <v>48.401594370267254</v>
      </c>
      <c r="M13" s="2">
        <v>12805.78</v>
      </c>
      <c r="N13" s="3">
        <v>611956.85</v>
      </c>
      <c r="O13" s="3">
        <f t="shared" si="3"/>
        <v>47.787549840775021</v>
      </c>
      <c r="P13" s="2">
        <v>15032.29</v>
      </c>
      <c r="Q13" s="3">
        <v>562790.53</v>
      </c>
      <c r="R13" s="3">
        <f t="shared" si="4"/>
        <v>37.438775462687325</v>
      </c>
      <c r="S13" s="2">
        <v>22385.3</v>
      </c>
      <c r="T13" s="3">
        <v>1008419.72</v>
      </c>
      <c r="U13" s="3">
        <f t="shared" si="5"/>
        <v>45.048300447168458</v>
      </c>
      <c r="V13" s="2">
        <v>17035.240000000002</v>
      </c>
      <c r="W13" s="3">
        <v>834434.93</v>
      </c>
      <c r="X13" s="3">
        <f t="shared" si="6"/>
        <v>48.982869040882314</v>
      </c>
      <c r="Y13" s="2">
        <v>13074.51</v>
      </c>
      <c r="Z13" s="3">
        <v>845575.91</v>
      </c>
      <c r="AA13" s="3">
        <f t="shared" si="7"/>
        <v>64.673621420611553</v>
      </c>
      <c r="AB13" s="2">
        <v>18754.95</v>
      </c>
      <c r="AC13" s="3">
        <v>1147739.6100000001</v>
      </c>
      <c r="AD13" s="3">
        <f t="shared" si="8"/>
        <v>61.196623291451061</v>
      </c>
      <c r="AE13" s="2">
        <v>22372.76</v>
      </c>
      <c r="AF13" s="3">
        <v>1237597.58</v>
      </c>
      <c r="AG13" s="3">
        <f t="shared" si="9"/>
        <v>55.317161583997688</v>
      </c>
      <c r="AH13" s="2">
        <v>22690.84</v>
      </c>
      <c r="AI13" s="3">
        <v>1489490.9</v>
      </c>
      <c r="AJ13" s="3">
        <f t="shared" si="10"/>
        <v>65.642827678481709</v>
      </c>
      <c r="AK13" s="2">
        <v>22837.34</v>
      </c>
      <c r="AL13" s="3">
        <v>1834427.05</v>
      </c>
      <c r="AM13" s="3">
        <f t="shared" si="11"/>
        <v>80.325775681405986</v>
      </c>
      <c r="AN13" s="2">
        <v>24612.71</v>
      </c>
      <c r="AO13" s="3">
        <v>1975430.33</v>
      </c>
      <c r="AP13" s="3">
        <f t="shared" si="12"/>
        <v>80.260577969675026</v>
      </c>
      <c r="AQ13" s="2">
        <v>34014.660000000003</v>
      </c>
      <c r="AR13" s="3">
        <v>2658635.7599999998</v>
      </c>
      <c r="AS13" s="3">
        <f t="shared" si="13"/>
        <v>78.161468025845309</v>
      </c>
      <c r="AT13" s="2">
        <v>33165.089999999997</v>
      </c>
      <c r="AU13" s="3">
        <v>2716286.65</v>
      </c>
      <c r="AV13" s="3">
        <f t="shared" si="14"/>
        <v>81.901983380717496</v>
      </c>
      <c r="AW13" s="2">
        <v>26456.29</v>
      </c>
      <c r="AX13" s="3">
        <v>1995614.18</v>
      </c>
      <c r="AY13" s="3">
        <f t="shared" si="15"/>
        <v>75.430613287048175</v>
      </c>
      <c r="AZ13" s="2">
        <v>28440.42</v>
      </c>
      <c r="BA13" s="3">
        <v>1936856.67</v>
      </c>
      <c r="BB13" s="3">
        <f t="shared" si="16"/>
        <v>68.102252709348178</v>
      </c>
    </row>
    <row r="14" spans="1:54" ht="15" customHeight="1" x14ac:dyDescent="0.25">
      <c r="A14" s="1"/>
      <c r="B14" s="1"/>
      <c r="C14" s="1" t="s">
        <v>29</v>
      </c>
      <c r="D14" s="2">
        <v>280180.94</v>
      </c>
      <c r="E14" s="3">
        <v>11725966.300000001</v>
      </c>
      <c r="F14" s="3">
        <f t="shared" si="0"/>
        <v>41.851406094932798</v>
      </c>
      <c r="G14" s="2">
        <v>303318.03000000003</v>
      </c>
      <c r="H14" s="3">
        <v>12857746.220000001</v>
      </c>
      <c r="I14" s="3">
        <f t="shared" si="1"/>
        <v>42.390312966228876</v>
      </c>
      <c r="J14" s="2">
        <v>177507.66</v>
      </c>
      <c r="K14" s="3">
        <v>9212639.2899999991</v>
      </c>
      <c r="L14" s="3">
        <f t="shared" si="2"/>
        <v>51.899953444262621</v>
      </c>
      <c r="M14" s="2">
        <v>158038.16</v>
      </c>
      <c r="N14" s="3">
        <v>7829836.8700000001</v>
      </c>
      <c r="O14" s="3">
        <f t="shared" si="3"/>
        <v>49.543963749008469</v>
      </c>
      <c r="P14" s="2">
        <v>197297.45</v>
      </c>
      <c r="Q14" s="3">
        <v>8139016.1600000001</v>
      </c>
      <c r="R14" s="3">
        <f t="shared" si="4"/>
        <v>41.252515731956997</v>
      </c>
      <c r="S14" s="2">
        <v>209462.52</v>
      </c>
      <c r="T14" s="3">
        <v>9655065.8399999999</v>
      </c>
      <c r="U14" s="3">
        <f t="shared" si="5"/>
        <v>46.094479527888808</v>
      </c>
      <c r="V14" s="2">
        <v>174643.05</v>
      </c>
      <c r="W14" s="3">
        <v>9533129.3599999994</v>
      </c>
      <c r="X14" s="3">
        <f t="shared" si="6"/>
        <v>54.586365503809056</v>
      </c>
      <c r="Y14" s="2">
        <v>127741.63</v>
      </c>
      <c r="Z14" s="3">
        <v>8932953.0299999993</v>
      </c>
      <c r="AA14" s="3">
        <f t="shared" si="7"/>
        <v>69.92985004183835</v>
      </c>
      <c r="AB14" s="2">
        <v>138991.4</v>
      </c>
      <c r="AC14" s="3">
        <v>9609934.5099999998</v>
      </c>
      <c r="AD14" s="3">
        <f t="shared" si="8"/>
        <v>69.140497253786933</v>
      </c>
      <c r="AE14" s="2">
        <v>149374.59</v>
      </c>
      <c r="AF14" s="3">
        <v>9100701.9600000009</v>
      </c>
      <c r="AG14" s="3">
        <f t="shared" si="9"/>
        <v>60.925368631974159</v>
      </c>
      <c r="AH14" s="2">
        <v>123266.77</v>
      </c>
      <c r="AI14" s="3">
        <v>9007562.3100000005</v>
      </c>
      <c r="AJ14" s="3">
        <f t="shared" si="10"/>
        <v>73.073727088005953</v>
      </c>
      <c r="AK14" s="2">
        <v>121155.67</v>
      </c>
      <c r="AL14" s="3">
        <v>10435336.199999999</v>
      </c>
      <c r="AM14" s="3">
        <f t="shared" si="11"/>
        <v>86.131637091355273</v>
      </c>
      <c r="AN14" s="2">
        <v>123777.18</v>
      </c>
      <c r="AO14" s="3">
        <v>10430567.07</v>
      </c>
      <c r="AP14" s="3">
        <f t="shared" si="12"/>
        <v>84.26890215143051</v>
      </c>
      <c r="AQ14" s="2">
        <v>132122.66</v>
      </c>
      <c r="AR14" s="3">
        <v>10940396.109999999</v>
      </c>
      <c r="AS14" s="3">
        <f t="shared" si="13"/>
        <v>82.804842939129429</v>
      </c>
      <c r="AT14" s="2">
        <v>126186.79</v>
      </c>
      <c r="AU14" s="3">
        <v>10941215.33</v>
      </c>
      <c r="AV14" s="3">
        <f t="shared" si="14"/>
        <v>86.706503351103549</v>
      </c>
      <c r="AW14" s="2">
        <v>111792.14</v>
      </c>
      <c r="AX14" s="3">
        <v>9035584.5800000001</v>
      </c>
      <c r="AY14" s="3">
        <f t="shared" si="15"/>
        <v>80.824864610338437</v>
      </c>
      <c r="AZ14" s="2">
        <v>123670.52</v>
      </c>
      <c r="BA14" s="3">
        <v>9458579.5800000001</v>
      </c>
      <c r="BB14" s="3">
        <f t="shared" si="16"/>
        <v>76.482087889660363</v>
      </c>
    </row>
    <row r="15" spans="1:54" ht="15" customHeight="1" x14ac:dyDescent="0.25">
      <c r="A15" s="1"/>
      <c r="B15" s="1"/>
      <c r="C15" s="1" t="s">
        <v>30</v>
      </c>
      <c r="D15" s="2">
        <v>309440.67</v>
      </c>
      <c r="E15" s="3">
        <v>14623297.310000001</v>
      </c>
      <c r="F15" s="3">
        <f t="shared" si="0"/>
        <v>47.257192501554499</v>
      </c>
      <c r="G15" s="2">
        <v>423451.14</v>
      </c>
      <c r="H15" s="3">
        <v>20597445.149999999</v>
      </c>
      <c r="I15" s="3">
        <f t="shared" si="1"/>
        <v>48.641846022660367</v>
      </c>
      <c r="J15" s="2">
        <v>266986.71000000002</v>
      </c>
      <c r="K15" s="3">
        <v>15106069.02</v>
      </c>
      <c r="L15" s="3">
        <f t="shared" si="2"/>
        <v>56.579853806206302</v>
      </c>
      <c r="M15" s="2">
        <v>226386.91</v>
      </c>
      <c r="N15" s="3">
        <v>12046234.970000001</v>
      </c>
      <c r="O15" s="3">
        <f t="shared" si="3"/>
        <v>53.21082817906742</v>
      </c>
      <c r="P15" s="2">
        <v>281677.64</v>
      </c>
      <c r="Q15" s="3">
        <v>13032429.689999999</v>
      </c>
      <c r="R15" s="3">
        <f t="shared" si="4"/>
        <v>46.267178644353876</v>
      </c>
      <c r="S15" s="2">
        <v>225885.01</v>
      </c>
      <c r="T15" s="3">
        <v>11727620.68</v>
      </c>
      <c r="U15" s="3">
        <f t="shared" si="5"/>
        <v>51.918543333176466</v>
      </c>
      <c r="V15" s="2">
        <v>232861.39</v>
      </c>
      <c r="W15" s="3">
        <v>14249436.17</v>
      </c>
      <c r="X15" s="3">
        <f t="shared" si="6"/>
        <v>61.192781551291091</v>
      </c>
      <c r="Y15" s="2">
        <v>176978.77</v>
      </c>
      <c r="Z15" s="3">
        <v>13649650.16</v>
      </c>
      <c r="AA15" s="3">
        <f t="shared" si="7"/>
        <v>77.125918323423775</v>
      </c>
      <c r="AB15" s="2">
        <v>184174.19</v>
      </c>
      <c r="AC15" s="3">
        <v>13749080.25</v>
      </c>
      <c r="AD15" s="3">
        <f t="shared" si="8"/>
        <v>74.652589757555063</v>
      </c>
      <c r="AE15" s="2">
        <v>207263.38</v>
      </c>
      <c r="AF15" s="3">
        <v>13764238.07</v>
      </c>
      <c r="AG15" s="3">
        <f t="shared" si="9"/>
        <v>66.409406572449029</v>
      </c>
      <c r="AH15" s="2">
        <v>175246.29</v>
      </c>
      <c r="AI15" s="3">
        <v>13966623.449999999</v>
      </c>
      <c r="AJ15" s="3">
        <f t="shared" si="10"/>
        <v>79.697113416780454</v>
      </c>
      <c r="AK15" s="2">
        <v>175731.1</v>
      </c>
      <c r="AL15" s="3">
        <v>15780706.43</v>
      </c>
      <c r="AM15" s="3">
        <f t="shared" si="11"/>
        <v>89.800305295989148</v>
      </c>
      <c r="AN15" s="2">
        <v>179990.31</v>
      </c>
      <c r="AO15" s="3">
        <v>16149571.869999999</v>
      </c>
      <c r="AP15" s="3">
        <f t="shared" si="12"/>
        <v>89.724673900500534</v>
      </c>
      <c r="AQ15" s="2">
        <v>185019.96</v>
      </c>
      <c r="AR15" s="3">
        <v>16324648.67</v>
      </c>
      <c r="AS15" s="3">
        <f t="shared" si="13"/>
        <v>88.231824663674132</v>
      </c>
      <c r="AT15" s="2">
        <v>177123.91</v>
      </c>
      <c r="AU15" s="3">
        <v>16325648.93</v>
      </c>
      <c r="AV15" s="3">
        <f t="shared" si="14"/>
        <v>92.170779935921686</v>
      </c>
      <c r="AW15" s="2">
        <v>159247.91</v>
      </c>
      <c r="AX15" s="3">
        <v>13844354.699999999</v>
      </c>
      <c r="AY15" s="3">
        <f t="shared" si="15"/>
        <v>86.935864338816117</v>
      </c>
      <c r="AZ15" s="2">
        <v>175497.51</v>
      </c>
      <c r="BA15" s="3">
        <v>14740888.85</v>
      </c>
      <c r="BB15" s="3">
        <f t="shared" si="16"/>
        <v>83.994860382919384</v>
      </c>
    </row>
    <row r="16" spans="1:54" ht="15" customHeight="1" x14ac:dyDescent="0.25">
      <c r="A16" s="1"/>
      <c r="B16" s="1"/>
      <c r="C16" s="1" t="s">
        <v>31</v>
      </c>
      <c r="D16" s="2">
        <v>180244.15</v>
      </c>
      <c r="E16" s="3">
        <v>8659210.0600000005</v>
      </c>
      <c r="F16" s="3">
        <f t="shared" si="0"/>
        <v>48.041559518020421</v>
      </c>
      <c r="G16" s="2">
        <v>305630.65999999997</v>
      </c>
      <c r="H16" s="3">
        <v>15150656.449999999</v>
      </c>
      <c r="I16" s="3">
        <f t="shared" si="1"/>
        <v>49.571781999881821</v>
      </c>
      <c r="J16" s="2">
        <v>197886.28</v>
      </c>
      <c r="K16" s="3">
        <v>11320136.220000001</v>
      </c>
      <c r="L16" s="3">
        <f t="shared" si="2"/>
        <v>57.205260617360643</v>
      </c>
      <c r="M16" s="2">
        <v>187707.35</v>
      </c>
      <c r="N16" s="3">
        <v>10063546.609999999</v>
      </c>
      <c r="O16" s="3">
        <f t="shared" si="3"/>
        <v>53.612959801520823</v>
      </c>
      <c r="P16" s="2">
        <v>212004.01</v>
      </c>
      <c r="Q16" s="3">
        <v>9956878.6400000006</v>
      </c>
      <c r="R16" s="3">
        <f t="shared" si="4"/>
        <v>46.965520321997687</v>
      </c>
      <c r="S16" s="2">
        <v>167960.23</v>
      </c>
      <c r="T16" s="3">
        <v>8777106.0700000003</v>
      </c>
      <c r="U16" s="3">
        <f t="shared" si="5"/>
        <v>52.25704960037266</v>
      </c>
      <c r="V16" s="2">
        <v>187164.64</v>
      </c>
      <c r="W16" s="3">
        <v>11534614.01</v>
      </c>
      <c r="X16" s="3">
        <f t="shared" si="6"/>
        <v>61.628168707507996</v>
      </c>
      <c r="Y16" s="2">
        <v>139881.87</v>
      </c>
      <c r="Z16" s="3">
        <v>10751695.630000001</v>
      </c>
      <c r="AA16" s="3">
        <f t="shared" si="7"/>
        <v>76.862681561234496</v>
      </c>
      <c r="AB16" s="2">
        <v>140757.92000000001</v>
      </c>
      <c r="AC16" s="3">
        <v>10484622.52</v>
      </c>
      <c r="AD16" s="3">
        <f t="shared" si="8"/>
        <v>74.486910008332032</v>
      </c>
      <c r="AE16" s="2">
        <v>170621.83</v>
      </c>
      <c r="AF16" s="3">
        <v>11294175.76</v>
      </c>
      <c r="AG16" s="3">
        <f t="shared" si="9"/>
        <v>66.19420129299985</v>
      </c>
      <c r="AH16" s="2">
        <v>147344.82999999999</v>
      </c>
      <c r="AI16" s="3">
        <v>11740140.220000001</v>
      </c>
      <c r="AJ16" s="3">
        <f t="shared" si="10"/>
        <v>79.677992230877749</v>
      </c>
      <c r="AK16" s="2">
        <v>145912.81</v>
      </c>
      <c r="AL16" s="3">
        <v>13045839.48</v>
      </c>
      <c r="AM16" s="3">
        <f t="shared" si="11"/>
        <v>89.408458928314801</v>
      </c>
      <c r="AN16" s="2">
        <v>146880.22</v>
      </c>
      <c r="AO16" s="3">
        <v>13079429.220000001</v>
      </c>
      <c r="AP16" s="3">
        <f t="shared" si="12"/>
        <v>89.048268173890264</v>
      </c>
      <c r="AQ16" s="2">
        <v>158907.57</v>
      </c>
      <c r="AR16" s="3">
        <v>13917029.630000001</v>
      </c>
      <c r="AS16" s="3">
        <f t="shared" si="13"/>
        <v>87.579399961877215</v>
      </c>
      <c r="AT16" s="2">
        <v>154906.70000000001</v>
      </c>
      <c r="AU16" s="3">
        <v>14228263.390000001</v>
      </c>
      <c r="AV16" s="3">
        <f t="shared" si="14"/>
        <v>91.850535774114348</v>
      </c>
      <c r="AW16" s="2">
        <v>144979.35</v>
      </c>
      <c r="AX16" s="3">
        <v>12577338.630000001</v>
      </c>
      <c r="AY16" s="3">
        <f t="shared" si="15"/>
        <v>86.75262118363753</v>
      </c>
      <c r="AZ16" s="2">
        <v>169768.43</v>
      </c>
      <c r="BA16" s="3">
        <v>14307748.630000001</v>
      </c>
      <c r="BB16" s="3">
        <f t="shared" si="16"/>
        <v>84.278028783090008</v>
      </c>
    </row>
    <row r="17" spans="1:54" ht="15" customHeight="1" x14ac:dyDescent="0.25">
      <c r="A17" s="1"/>
      <c r="B17" s="1"/>
      <c r="C17" s="1" t="s">
        <v>32</v>
      </c>
      <c r="D17" s="2">
        <v>81524</v>
      </c>
      <c r="E17" s="3">
        <v>4096280.85</v>
      </c>
      <c r="F17" s="3">
        <f t="shared" si="0"/>
        <v>50.246318262106868</v>
      </c>
      <c r="G17" s="2">
        <v>176279.11</v>
      </c>
      <c r="H17" s="3">
        <v>8834391</v>
      </c>
      <c r="I17" s="3">
        <f t="shared" si="1"/>
        <v>50.115926952433561</v>
      </c>
      <c r="J17" s="2">
        <v>128918.02</v>
      </c>
      <c r="K17" s="3">
        <v>7154921.1500000004</v>
      </c>
      <c r="L17" s="3">
        <f t="shared" si="2"/>
        <v>55.499775361117088</v>
      </c>
      <c r="M17" s="2">
        <v>125574.65</v>
      </c>
      <c r="N17" s="3">
        <v>6573603.8499999996</v>
      </c>
      <c r="O17" s="3">
        <f t="shared" si="3"/>
        <v>52.348175766366857</v>
      </c>
      <c r="P17" s="2">
        <v>141646.44</v>
      </c>
      <c r="Q17" s="3">
        <v>6592225.6699999999</v>
      </c>
      <c r="R17" s="3">
        <f t="shared" si="4"/>
        <v>46.540002487884621</v>
      </c>
      <c r="S17" s="2">
        <v>116510.31</v>
      </c>
      <c r="T17" s="3">
        <v>5996336.8600000003</v>
      </c>
      <c r="U17" s="3">
        <f t="shared" si="5"/>
        <v>51.466148017287061</v>
      </c>
      <c r="V17" s="2">
        <v>137054.78</v>
      </c>
      <c r="W17" s="3">
        <v>8300661.6399999997</v>
      </c>
      <c r="X17" s="3">
        <f t="shared" si="6"/>
        <v>60.564554114785345</v>
      </c>
      <c r="Y17" s="2">
        <v>102978.99</v>
      </c>
      <c r="Z17" s="3">
        <v>7838566.0199999996</v>
      </c>
      <c r="AA17" s="3">
        <f t="shared" si="7"/>
        <v>76.11810933472934</v>
      </c>
      <c r="AB17" s="2">
        <v>105386.55</v>
      </c>
      <c r="AC17" s="3">
        <v>7704893.3300000001</v>
      </c>
      <c r="AD17" s="3">
        <f t="shared" si="8"/>
        <v>73.110784345820221</v>
      </c>
      <c r="AE17" s="2">
        <v>130637</v>
      </c>
      <c r="AF17" s="3">
        <v>8451487.7200000007</v>
      </c>
      <c r="AG17" s="3">
        <f t="shared" si="9"/>
        <v>64.694441237934129</v>
      </c>
      <c r="AH17" s="2">
        <v>115447.64</v>
      </c>
      <c r="AI17" s="3">
        <v>9126108.0800000001</v>
      </c>
      <c r="AJ17" s="3">
        <f t="shared" si="10"/>
        <v>79.049758661155835</v>
      </c>
      <c r="AK17" s="2">
        <v>118178.2</v>
      </c>
      <c r="AL17" s="3">
        <v>10482545.98</v>
      </c>
      <c r="AM17" s="3">
        <f t="shared" si="11"/>
        <v>88.701181605406077</v>
      </c>
      <c r="AN17" s="2">
        <v>114640.48</v>
      </c>
      <c r="AO17" s="3">
        <v>10096571.4</v>
      </c>
      <c r="AP17" s="3">
        <f t="shared" si="12"/>
        <v>88.071607864865896</v>
      </c>
      <c r="AQ17" s="2">
        <v>127859.18</v>
      </c>
      <c r="AR17" s="3">
        <v>11101834.779999999</v>
      </c>
      <c r="AS17" s="3">
        <f t="shared" si="13"/>
        <v>86.828609255901682</v>
      </c>
      <c r="AT17" s="2">
        <v>126431.11</v>
      </c>
      <c r="AU17" s="3">
        <v>11505701.630000001</v>
      </c>
      <c r="AV17" s="3">
        <f t="shared" si="14"/>
        <v>91.003722343337813</v>
      </c>
      <c r="AW17" s="2">
        <v>118726.3</v>
      </c>
      <c r="AX17" s="3">
        <v>10236916.82</v>
      </c>
      <c r="AY17" s="3">
        <f t="shared" si="15"/>
        <v>86.22282358668636</v>
      </c>
      <c r="AZ17" s="2">
        <v>142884.54</v>
      </c>
      <c r="BA17" s="3">
        <v>11994729.449999999</v>
      </c>
      <c r="BB17" s="3">
        <f t="shared" si="16"/>
        <v>83.947006793037218</v>
      </c>
    </row>
    <row r="18" spans="1:54" ht="15" customHeight="1" x14ac:dyDescent="0.25">
      <c r="A18" s="1"/>
      <c r="B18" s="1"/>
      <c r="C18" s="1" t="s">
        <v>33</v>
      </c>
      <c r="D18" s="2">
        <v>47718.11</v>
      </c>
      <c r="E18" s="3">
        <v>2360354.67</v>
      </c>
      <c r="F18" s="3">
        <f t="shared" si="0"/>
        <v>49.464546479313618</v>
      </c>
      <c r="G18" s="2">
        <v>95981.04</v>
      </c>
      <c r="H18" s="3">
        <v>4681774.72</v>
      </c>
      <c r="I18" s="3">
        <f t="shared" si="1"/>
        <v>48.778120345434893</v>
      </c>
      <c r="J18" s="2">
        <v>79413.38</v>
      </c>
      <c r="K18" s="3">
        <v>4189897.3</v>
      </c>
      <c r="L18" s="3">
        <f t="shared" si="2"/>
        <v>52.760596514088675</v>
      </c>
      <c r="M18" s="2">
        <v>93290.6</v>
      </c>
      <c r="N18" s="3">
        <v>4609392.2300000004</v>
      </c>
      <c r="O18" s="3">
        <f t="shared" si="3"/>
        <v>49.408967570151766</v>
      </c>
      <c r="P18" s="2">
        <v>95890.9</v>
      </c>
      <c r="Q18" s="3">
        <v>4269722.33</v>
      </c>
      <c r="R18" s="3">
        <f t="shared" si="4"/>
        <v>44.526877211497656</v>
      </c>
      <c r="S18" s="2">
        <v>85724.800000000003</v>
      </c>
      <c r="T18" s="3">
        <v>4255656.51</v>
      </c>
      <c r="U18" s="3">
        <f t="shared" si="5"/>
        <v>49.643236379670753</v>
      </c>
      <c r="V18" s="2">
        <v>105006.24</v>
      </c>
      <c r="W18" s="3">
        <v>6203358.5599999996</v>
      </c>
      <c r="X18" s="3">
        <f t="shared" si="6"/>
        <v>59.076094525430101</v>
      </c>
      <c r="Y18" s="2">
        <v>85653.3</v>
      </c>
      <c r="Z18" s="3">
        <v>6335837.9299999997</v>
      </c>
      <c r="AA18" s="3">
        <f t="shared" si="7"/>
        <v>73.970739364391093</v>
      </c>
      <c r="AB18" s="2">
        <v>91579.92</v>
      </c>
      <c r="AC18" s="3">
        <v>6413882.1900000004</v>
      </c>
      <c r="AD18" s="3">
        <f t="shared" si="8"/>
        <v>70.035900773881437</v>
      </c>
      <c r="AE18" s="2">
        <v>118180.96</v>
      </c>
      <c r="AF18" s="3">
        <v>7308619.46</v>
      </c>
      <c r="AG18" s="3">
        <f t="shared" si="9"/>
        <v>61.842613734056648</v>
      </c>
      <c r="AH18" s="2">
        <v>110256.02</v>
      </c>
      <c r="AI18" s="3">
        <v>8428955.0299999993</v>
      </c>
      <c r="AJ18" s="3">
        <f t="shared" si="10"/>
        <v>76.448932493663378</v>
      </c>
      <c r="AK18" s="2">
        <v>118911.8</v>
      </c>
      <c r="AL18" s="3">
        <v>10321506.16</v>
      </c>
      <c r="AM18" s="3">
        <f t="shared" si="11"/>
        <v>86.799679762647614</v>
      </c>
      <c r="AN18" s="2">
        <v>112098.45</v>
      </c>
      <c r="AO18" s="3">
        <v>9466293.2899999991</v>
      </c>
      <c r="AP18" s="3">
        <f t="shared" si="12"/>
        <v>84.446246045328905</v>
      </c>
      <c r="AQ18" s="2">
        <v>129705.1</v>
      </c>
      <c r="AR18" s="3">
        <v>10772631.41</v>
      </c>
      <c r="AS18" s="3">
        <f t="shared" si="13"/>
        <v>83.054802085654302</v>
      </c>
      <c r="AT18" s="2">
        <v>127626.26</v>
      </c>
      <c r="AU18" s="3">
        <v>11126707.42</v>
      </c>
      <c r="AV18" s="3">
        <f t="shared" si="14"/>
        <v>87.18195941806961</v>
      </c>
      <c r="AW18" s="2">
        <v>121245.35</v>
      </c>
      <c r="AX18" s="3">
        <v>10136095.789999999</v>
      </c>
      <c r="AY18" s="3">
        <f t="shared" si="15"/>
        <v>83.599872407477889</v>
      </c>
      <c r="AZ18" s="2">
        <v>146136.26999999999</v>
      </c>
      <c r="BA18" s="3">
        <v>11846784.460000001</v>
      </c>
      <c r="BB18" s="3">
        <f t="shared" si="16"/>
        <v>81.06669521536304</v>
      </c>
    </row>
    <row r="19" spans="1:54" ht="15" customHeight="1" x14ac:dyDescent="0.25">
      <c r="A19" s="1"/>
      <c r="B19" s="1"/>
      <c r="C19" s="1" t="s">
        <v>34</v>
      </c>
      <c r="D19" s="2">
        <v>5928</v>
      </c>
      <c r="E19" s="3">
        <v>290745.67</v>
      </c>
      <c r="F19" s="3">
        <f t="shared" si="0"/>
        <v>49.046165654520912</v>
      </c>
      <c r="G19" s="2">
        <v>10444.620000000001</v>
      </c>
      <c r="H19" s="3">
        <v>483964.43</v>
      </c>
      <c r="I19" s="3">
        <f t="shared" si="1"/>
        <v>46.336241050416383</v>
      </c>
      <c r="J19" s="2">
        <v>11058.13</v>
      </c>
      <c r="K19" s="3">
        <v>512533.54</v>
      </c>
      <c r="L19" s="3">
        <f t="shared" si="2"/>
        <v>46.349024654258905</v>
      </c>
      <c r="M19" s="2">
        <v>15590.05</v>
      </c>
      <c r="N19" s="3">
        <v>730101.1</v>
      </c>
      <c r="O19" s="3">
        <f t="shared" si="3"/>
        <v>46.831222478439777</v>
      </c>
      <c r="P19" s="2">
        <v>13857.68</v>
      </c>
      <c r="Q19" s="3">
        <v>591465.92000000004</v>
      </c>
      <c r="R19" s="3">
        <f t="shared" si="4"/>
        <v>42.68145317253682</v>
      </c>
      <c r="S19" s="2">
        <v>14252.49</v>
      </c>
      <c r="T19" s="3">
        <v>659839.09</v>
      </c>
      <c r="U19" s="3">
        <f t="shared" si="5"/>
        <v>46.296407855750118</v>
      </c>
      <c r="V19" s="2">
        <v>16037.81</v>
      </c>
      <c r="W19" s="3">
        <v>895370.81</v>
      </c>
      <c r="X19" s="3">
        <f t="shared" si="6"/>
        <v>55.828745321212814</v>
      </c>
      <c r="Y19" s="2">
        <v>15102.81</v>
      </c>
      <c r="Z19" s="3">
        <v>1044564.37</v>
      </c>
      <c r="AA19" s="3">
        <f t="shared" si="7"/>
        <v>69.163577506437548</v>
      </c>
      <c r="AB19" s="2">
        <v>16201.75</v>
      </c>
      <c r="AC19" s="3">
        <v>1027450.45</v>
      </c>
      <c r="AD19" s="3">
        <f t="shared" si="8"/>
        <v>63.416016788309904</v>
      </c>
      <c r="AE19" s="2">
        <v>23118.34</v>
      </c>
      <c r="AF19" s="3">
        <v>1278100.74</v>
      </c>
      <c r="AG19" s="3">
        <f t="shared" si="9"/>
        <v>55.285143310462601</v>
      </c>
      <c r="AH19" s="2">
        <v>22218.78</v>
      </c>
      <c r="AI19" s="3">
        <v>1509990.48</v>
      </c>
      <c r="AJ19" s="3">
        <f t="shared" si="10"/>
        <v>67.960098619276124</v>
      </c>
      <c r="AK19" s="2">
        <v>25379.01</v>
      </c>
      <c r="AL19" s="3">
        <v>1961657.4</v>
      </c>
      <c r="AM19" s="3">
        <f t="shared" si="11"/>
        <v>77.294480753977396</v>
      </c>
      <c r="AN19" s="2">
        <v>23046.25</v>
      </c>
      <c r="AO19" s="3">
        <v>1714024.32</v>
      </c>
      <c r="AP19" s="3">
        <f t="shared" si="12"/>
        <v>74.373241633671427</v>
      </c>
      <c r="AQ19" s="2">
        <v>28555.81</v>
      </c>
      <c r="AR19" s="3">
        <v>2091563.81</v>
      </c>
      <c r="AS19" s="3">
        <f t="shared" si="13"/>
        <v>73.244772604944487</v>
      </c>
      <c r="AT19" s="2">
        <v>25919.75</v>
      </c>
      <c r="AU19" s="3">
        <v>2001293.73</v>
      </c>
      <c r="AV19" s="3">
        <f t="shared" si="14"/>
        <v>77.211150956317098</v>
      </c>
      <c r="AW19" s="2">
        <v>24078.42</v>
      </c>
      <c r="AX19" s="3">
        <v>1797625.24</v>
      </c>
      <c r="AY19" s="3">
        <f t="shared" si="15"/>
        <v>74.657109561175531</v>
      </c>
      <c r="AZ19" s="2">
        <v>26032.21</v>
      </c>
      <c r="BA19" s="3">
        <v>1841593.44</v>
      </c>
      <c r="BB19" s="3">
        <f t="shared" si="16"/>
        <v>70.742877381520813</v>
      </c>
    </row>
    <row r="20" spans="1:54" ht="15" customHeight="1" x14ac:dyDescent="0.25">
      <c r="A20" s="1"/>
      <c r="B20" s="1"/>
      <c r="C20" s="1" t="s">
        <v>35</v>
      </c>
      <c r="D20" s="2">
        <v>1018.6</v>
      </c>
      <c r="E20" s="3">
        <v>39383.42</v>
      </c>
      <c r="F20" s="3">
        <f t="shared" si="0"/>
        <v>38.664264677007658</v>
      </c>
      <c r="G20" s="2">
        <v>1513.43</v>
      </c>
      <c r="H20" s="3">
        <v>61222.1</v>
      </c>
      <c r="I20" s="3">
        <f t="shared" si="1"/>
        <v>40.452548185248077</v>
      </c>
      <c r="J20" s="2">
        <v>1465.95</v>
      </c>
      <c r="K20" s="3">
        <v>53988.79</v>
      </c>
      <c r="L20" s="3">
        <f t="shared" si="2"/>
        <v>36.828534397489683</v>
      </c>
      <c r="M20" s="2">
        <v>1918.4</v>
      </c>
      <c r="N20" s="3">
        <v>81667.63</v>
      </c>
      <c r="O20" s="3">
        <f t="shared" si="3"/>
        <v>42.570699541284405</v>
      </c>
      <c r="P20" s="2">
        <v>2544.79</v>
      </c>
      <c r="Q20" s="3">
        <v>88199.7</v>
      </c>
      <c r="R20" s="3">
        <f t="shared" si="4"/>
        <v>34.658930599381478</v>
      </c>
      <c r="S20" s="2">
        <v>2513.92</v>
      </c>
      <c r="T20" s="3">
        <v>120705.59</v>
      </c>
      <c r="U20" s="3">
        <f t="shared" si="5"/>
        <v>48.01488909750509</v>
      </c>
      <c r="V20" s="2">
        <v>3121.73</v>
      </c>
      <c r="W20" s="3">
        <v>170779.47</v>
      </c>
      <c r="X20" s="3">
        <f t="shared" si="6"/>
        <v>54.706675465206793</v>
      </c>
      <c r="Y20" s="2">
        <v>3743.41</v>
      </c>
      <c r="Z20" s="3">
        <v>238012.37</v>
      </c>
      <c r="AA20" s="3">
        <f t="shared" si="7"/>
        <v>63.581699573383631</v>
      </c>
      <c r="AB20" s="2">
        <v>3185.45</v>
      </c>
      <c r="AC20" s="3">
        <v>178194.68</v>
      </c>
      <c r="AD20" s="3">
        <f t="shared" si="8"/>
        <v>55.940190553924879</v>
      </c>
      <c r="AE20" s="2">
        <v>4924.08</v>
      </c>
      <c r="AF20" s="3">
        <v>235634.28</v>
      </c>
      <c r="AG20" s="3">
        <f t="shared" si="9"/>
        <v>47.853462981917431</v>
      </c>
      <c r="AH20" s="2">
        <v>4354.62</v>
      </c>
      <c r="AI20" s="3">
        <v>256117.87</v>
      </c>
      <c r="AJ20" s="3">
        <f t="shared" si="10"/>
        <v>58.815205459948288</v>
      </c>
      <c r="AK20" s="2">
        <v>4948.8100000000004</v>
      </c>
      <c r="AL20" s="3">
        <v>338385.76</v>
      </c>
      <c r="AM20" s="3">
        <f t="shared" si="11"/>
        <v>68.377197750570332</v>
      </c>
      <c r="AN20" s="2">
        <v>4325.7700000000004</v>
      </c>
      <c r="AO20" s="3">
        <v>279712.64000000001</v>
      </c>
      <c r="AP20" s="3">
        <f t="shared" si="12"/>
        <v>64.661930708290086</v>
      </c>
      <c r="AQ20" s="2">
        <v>6057.65</v>
      </c>
      <c r="AR20" s="3">
        <v>395167.48</v>
      </c>
      <c r="AS20" s="3">
        <f t="shared" si="13"/>
        <v>65.234452304111329</v>
      </c>
      <c r="AT20" s="2">
        <v>5611.64</v>
      </c>
      <c r="AU20" s="3">
        <v>385885.43</v>
      </c>
      <c r="AV20" s="3">
        <f t="shared" si="14"/>
        <v>68.765179163310549</v>
      </c>
      <c r="AW20" s="2">
        <v>5555.44</v>
      </c>
      <c r="AX20" s="3">
        <v>369382.24</v>
      </c>
      <c r="AY20" s="3">
        <f t="shared" si="15"/>
        <v>66.49018619587288</v>
      </c>
      <c r="AZ20" s="2">
        <v>5720.36</v>
      </c>
      <c r="BA20" s="3">
        <v>347870.71999999997</v>
      </c>
      <c r="BB20" s="3">
        <f t="shared" si="16"/>
        <v>60.812732065814039</v>
      </c>
    </row>
    <row r="21" spans="1:54" ht="15" customHeight="1" x14ac:dyDescent="0.25">
      <c r="A21" s="1"/>
      <c r="B21" s="1" t="s">
        <v>36</v>
      </c>
      <c r="C21" s="1" t="s">
        <v>26</v>
      </c>
      <c r="D21" s="2">
        <v>14.14</v>
      </c>
      <c r="E21" s="3">
        <v>449.21</v>
      </c>
      <c r="F21" s="3">
        <f t="shared" si="0"/>
        <v>31.768741159830267</v>
      </c>
      <c r="G21" s="2">
        <v>67.86</v>
      </c>
      <c r="H21" s="3">
        <v>401.18</v>
      </c>
      <c r="I21" s="3">
        <f t="shared" si="1"/>
        <v>5.9118773946360159</v>
      </c>
      <c r="J21" s="2">
        <v>169.43</v>
      </c>
      <c r="K21" s="3">
        <v>1133.45</v>
      </c>
      <c r="L21" s="3">
        <f t="shared" si="2"/>
        <v>6.6897833913710674</v>
      </c>
      <c r="M21" s="2">
        <v>200.86</v>
      </c>
      <c r="N21" s="3">
        <v>1863.61</v>
      </c>
      <c r="O21" s="3">
        <f t="shared" si="3"/>
        <v>9.2781539380663141</v>
      </c>
      <c r="P21" s="2">
        <v>23.67</v>
      </c>
      <c r="Q21" s="3">
        <v>387.43</v>
      </c>
      <c r="R21" s="3">
        <f t="shared" si="4"/>
        <v>16.367976341360372</v>
      </c>
      <c r="S21" s="2">
        <v>227.79</v>
      </c>
      <c r="T21" s="3">
        <v>2063.09</v>
      </c>
      <c r="U21" s="3">
        <f t="shared" si="5"/>
        <v>9.0569823082663863</v>
      </c>
      <c r="V21" s="2">
        <v>467.79</v>
      </c>
      <c r="W21" s="3">
        <v>8081.23</v>
      </c>
      <c r="X21" s="3">
        <f t="shared" si="6"/>
        <v>17.27533722396802</v>
      </c>
      <c r="Y21" s="2">
        <v>399.26</v>
      </c>
      <c r="Z21" s="3">
        <v>8869.25</v>
      </c>
      <c r="AA21" s="3">
        <f t="shared" si="7"/>
        <v>22.214221309422431</v>
      </c>
      <c r="AB21" s="2">
        <v>158.47999999999999</v>
      </c>
      <c r="AC21" s="3">
        <v>4096.28</v>
      </c>
      <c r="AD21" s="3">
        <f t="shared" si="8"/>
        <v>25.847299343765776</v>
      </c>
      <c r="AE21" s="2">
        <v>721.58</v>
      </c>
      <c r="AF21" s="3">
        <v>12319.41</v>
      </c>
      <c r="AG21" s="3">
        <f t="shared" si="9"/>
        <v>17.07282629784639</v>
      </c>
      <c r="AH21" s="2">
        <v>655.63</v>
      </c>
      <c r="AI21" s="3">
        <v>13628.66</v>
      </c>
      <c r="AJ21" s="3">
        <f t="shared" si="10"/>
        <v>20.787120784588868</v>
      </c>
      <c r="AK21" s="2">
        <v>740.32</v>
      </c>
      <c r="AL21" s="3">
        <v>14638.43</v>
      </c>
      <c r="AM21" s="3">
        <f t="shared" si="11"/>
        <v>19.773111627404365</v>
      </c>
      <c r="AN21" s="2">
        <v>1475.33</v>
      </c>
      <c r="AO21" s="3">
        <v>29945.87</v>
      </c>
      <c r="AP21" s="3">
        <f t="shared" si="12"/>
        <v>20.29774355567907</v>
      </c>
      <c r="AQ21" s="2">
        <v>393.37</v>
      </c>
      <c r="AR21" s="3">
        <v>12104.76</v>
      </c>
      <c r="AS21" s="3">
        <f t="shared" si="13"/>
        <v>30.771944988179069</v>
      </c>
      <c r="AT21" s="2">
        <v>470.51</v>
      </c>
      <c r="AU21" s="3">
        <v>12685.1</v>
      </c>
      <c r="AV21" s="3">
        <f t="shared" si="14"/>
        <v>26.960319653142335</v>
      </c>
      <c r="AW21" s="2">
        <v>1296.8900000000001</v>
      </c>
      <c r="AX21" s="3">
        <v>18807.13</v>
      </c>
      <c r="AY21" s="3">
        <f t="shared" si="15"/>
        <v>14.501715642807023</v>
      </c>
      <c r="AZ21" s="2">
        <v>268.14</v>
      </c>
      <c r="BA21" s="3">
        <v>9511</v>
      </c>
      <c r="BB21" s="3">
        <f t="shared" si="16"/>
        <v>35.470276721115837</v>
      </c>
    </row>
    <row r="22" spans="1:54" ht="15" customHeight="1" x14ac:dyDescent="0.25">
      <c r="A22" s="1"/>
      <c r="B22" s="1"/>
      <c r="C22" s="1" t="s">
        <v>27</v>
      </c>
      <c r="D22" s="2">
        <v>0</v>
      </c>
      <c r="E22" s="3">
        <v>0</v>
      </c>
      <c r="F22" s="3"/>
      <c r="G22" s="2">
        <v>0</v>
      </c>
      <c r="H22" s="3">
        <v>0</v>
      </c>
      <c r="I22" s="3"/>
      <c r="J22" s="2">
        <v>0</v>
      </c>
      <c r="K22" s="3">
        <v>0</v>
      </c>
      <c r="L22" s="3"/>
      <c r="M22" s="2">
        <v>1.06</v>
      </c>
      <c r="N22" s="3">
        <v>33.31</v>
      </c>
      <c r="O22" s="3">
        <f t="shared" si="3"/>
        <v>31.424528301886792</v>
      </c>
      <c r="P22" s="2">
        <v>0</v>
      </c>
      <c r="Q22" s="3">
        <v>0</v>
      </c>
      <c r="R22" s="3"/>
      <c r="S22" s="2">
        <v>0</v>
      </c>
      <c r="T22" s="3">
        <v>0</v>
      </c>
      <c r="U22" s="3"/>
      <c r="V22" s="2">
        <v>0</v>
      </c>
      <c r="W22" s="3">
        <v>0</v>
      </c>
      <c r="X22" s="3"/>
      <c r="Y22" s="2">
        <v>0</v>
      </c>
      <c r="Z22" s="3">
        <v>0</v>
      </c>
      <c r="AA22" s="3"/>
      <c r="AB22" s="2">
        <v>47.64</v>
      </c>
      <c r="AC22" s="3">
        <v>2904.25</v>
      </c>
      <c r="AD22" s="3">
        <f t="shared" si="8"/>
        <v>60.962426532325779</v>
      </c>
      <c r="AE22" s="2">
        <v>0</v>
      </c>
      <c r="AF22" s="3">
        <v>0</v>
      </c>
      <c r="AG22" s="3"/>
      <c r="AH22" s="2">
        <v>0</v>
      </c>
      <c r="AI22" s="3">
        <v>0</v>
      </c>
      <c r="AJ22" s="3"/>
      <c r="AK22" s="2">
        <v>0</v>
      </c>
      <c r="AL22" s="3">
        <v>0</v>
      </c>
      <c r="AM22" s="3"/>
      <c r="AN22" s="2">
        <v>0.2</v>
      </c>
      <c r="AO22" s="3">
        <v>11.59</v>
      </c>
      <c r="AP22" s="3">
        <f t="shared" si="12"/>
        <v>57.949999999999996</v>
      </c>
      <c r="AQ22" s="2">
        <v>0</v>
      </c>
      <c r="AR22" s="3">
        <v>0</v>
      </c>
      <c r="AS22" s="3"/>
      <c r="AT22" s="2">
        <v>0</v>
      </c>
      <c r="AU22" s="3">
        <v>0</v>
      </c>
      <c r="AV22" s="3"/>
      <c r="AW22" s="2">
        <v>0.12</v>
      </c>
      <c r="AX22" s="3">
        <v>7.4</v>
      </c>
      <c r="AY22" s="3">
        <f t="shared" si="15"/>
        <v>61.666666666666671</v>
      </c>
      <c r="AZ22" s="2">
        <v>1</v>
      </c>
      <c r="BA22" s="3">
        <v>48</v>
      </c>
      <c r="BB22" s="3">
        <f t="shared" si="16"/>
        <v>48</v>
      </c>
    </row>
    <row r="23" spans="1:54" ht="15" customHeight="1" x14ac:dyDescent="0.25">
      <c r="A23" s="1"/>
      <c r="B23" s="1"/>
      <c r="C23" s="1" t="s">
        <v>28</v>
      </c>
      <c r="D23" s="2">
        <v>0</v>
      </c>
      <c r="E23" s="3">
        <v>0</v>
      </c>
      <c r="F23" s="3"/>
      <c r="G23" s="2">
        <v>0</v>
      </c>
      <c r="H23" s="3">
        <v>0</v>
      </c>
      <c r="I23" s="3"/>
      <c r="J23" s="2">
        <v>0</v>
      </c>
      <c r="K23" s="3">
        <v>0</v>
      </c>
      <c r="L23" s="3"/>
      <c r="M23" s="2">
        <v>3.61</v>
      </c>
      <c r="N23" s="3">
        <v>113.46</v>
      </c>
      <c r="O23" s="3">
        <f t="shared" si="3"/>
        <v>31.429362880886426</v>
      </c>
      <c r="P23" s="2">
        <v>0</v>
      </c>
      <c r="Q23" s="3">
        <v>0</v>
      </c>
      <c r="R23" s="3"/>
      <c r="S23" s="2">
        <v>0</v>
      </c>
      <c r="T23" s="3">
        <v>0</v>
      </c>
      <c r="U23" s="3"/>
      <c r="V23" s="2">
        <v>0</v>
      </c>
      <c r="W23" s="3">
        <v>0</v>
      </c>
      <c r="X23" s="3"/>
      <c r="Y23" s="2">
        <v>0</v>
      </c>
      <c r="Z23" s="3">
        <v>0</v>
      </c>
      <c r="AA23" s="3"/>
      <c r="AB23" s="2">
        <v>96.08</v>
      </c>
      <c r="AC23" s="3">
        <v>5858.16</v>
      </c>
      <c r="AD23" s="3">
        <f t="shared" si="8"/>
        <v>60.971690258118237</v>
      </c>
      <c r="AE23" s="2">
        <v>0</v>
      </c>
      <c r="AF23" s="3">
        <v>0</v>
      </c>
      <c r="AG23" s="3"/>
      <c r="AH23" s="2">
        <v>0</v>
      </c>
      <c r="AI23" s="3">
        <v>0</v>
      </c>
      <c r="AJ23" s="3"/>
      <c r="AK23" s="2">
        <v>5</v>
      </c>
      <c r="AL23" s="3">
        <v>233.63</v>
      </c>
      <c r="AM23" s="3">
        <f t="shared" si="11"/>
        <v>46.725999999999999</v>
      </c>
      <c r="AN23" s="2">
        <v>0.13</v>
      </c>
      <c r="AO23" s="3">
        <v>7.53</v>
      </c>
      <c r="AP23" s="3">
        <f t="shared" si="12"/>
        <v>57.92307692307692</v>
      </c>
      <c r="AQ23" s="2">
        <v>0</v>
      </c>
      <c r="AR23" s="3">
        <v>0</v>
      </c>
      <c r="AS23" s="3"/>
      <c r="AT23" s="2">
        <v>0</v>
      </c>
      <c r="AU23" s="3">
        <v>0</v>
      </c>
      <c r="AV23" s="3"/>
      <c r="AW23" s="2">
        <v>0</v>
      </c>
      <c r="AX23" s="3">
        <v>0</v>
      </c>
      <c r="AY23" s="3"/>
      <c r="AZ23" s="2">
        <v>1.84</v>
      </c>
      <c r="BA23" s="3">
        <v>88.32</v>
      </c>
      <c r="BB23" s="3">
        <f t="shared" si="16"/>
        <v>47.999999999999993</v>
      </c>
    </row>
    <row r="24" spans="1:54" ht="15" customHeight="1" x14ac:dyDescent="0.25">
      <c r="A24" s="1"/>
      <c r="B24" s="1"/>
      <c r="C24" s="1" t="s">
        <v>29</v>
      </c>
      <c r="D24" s="2">
        <v>231.66</v>
      </c>
      <c r="E24" s="3">
        <v>6158.07</v>
      </c>
      <c r="F24" s="3">
        <f t="shared" si="0"/>
        <v>26.582362082362081</v>
      </c>
      <c r="G24" s="2">
        <v>1226.1300000000001</v>
      </c>
      <c r="H24" s="3">
        <v>13202.06</v>
      </c>
      <c r="I24" s="3">
        <f t="shared" si="1"/>
        <v>10.767259589113714</v>
      </c>
      <c r="J24" s="2">
        <v>479.59</v>
      </c>
      <c r="K24" s="3">
        <v>9523.35</v>
      </c>
      <c r="L24" s="3">
        <f t="shared" si="2"/>
        <v>19.857273921474594</v>
      </c>
      <c r="M24" s="2">
        <v>1053.93</v>
      </c>
      <c r="N24" s="3">
        <v>20485.28</v>
      </c>
      <c r="O24" s="3">
        <f t="shared" si="3"/>
        <v>19.437040410653456</v>
      </c>
      <c r="P24" s="2">
        <v>1112.95</v>
      </c>
      <c r="Q24" s="3">
        <v>24394.15</v>
      </c>
      <c r="R24" s="3">
        <f t="shared" si="4"/>
        <v>21.918459948784761</v>
      </c>
      <c r="S24" s="2">
        <v>1744.67</v>
      </c>
      <c r="T24" s="3">
        <v>39460.269999999997</v>
      </c>
      <c r="U24" s="3">
        <f t="shared" si="5"/>
        <v>22.617612499785057</v>
      </c>
      <c r="V24" s="2">
        <v>3447.31</v>
      </c>
      <c r="W24" s="3">
        <v>81546.22</v>
      </c>
      <c r="X24" s="3">
        <f t="shared" si="6"/>
        <v>23.655029573783619</v>
      </c>
      <c r="Y24" s="2">
        <v>2812.29</v>
      </c>
      <c r="Z24" s="3">
        <v>96771.56</v>
      </c>
      <c r="AA24" s="3">
        <f t="shared" si="7"/>
        <v>34.410235075330071</v>
      </c>
      <c r="AB24" s="2">
        <v>3468.51</v>
      </c>
      <c r="AC24" s="3">
        <v>129144.77</v>
      </c>
      <c r="AD24" s="3">
        <f t="shared" si="8"/>
        <v>37.233500840418507</v>
      </c>
      <c r="AE24" s="2">
        <v>4185.08</v>
      </c>
      <c r="AF24" s="3">
        <v>140392.38</v>
      </c>
      <c r="AG24" s="3">
        <f t="shared" si="9"/>
        <v>33.545925048027755</v>
      </c>
      <c r="AH24" s="2">
        <v>4821.9399999999996</v>
      </c>
      <c r="AI24" s="3">
        <v>156943.87</v>
      </c>
      <c r="AJ24" s="3">
        <f t="shared" si="10"/>
        <v>32.547868700149735</v>
      </c>
      <c r="AK24" s="2">
        <v>5119.6899999999996</v>
      </c>
      <c r="AL24" s="3">
        <v>204742.78</v>
      </c>
      <c r="AM24" s="3">
        <f t="shared" si="11"/>
        <v>39.991245563696239</v>
      </c>
      <c r="AN24" s="2">
        <v>4791.16</v>
      </c>
      <c r="AO24" s="3">
        <v>209094.34</v>
      </c>
      <c r="AP24" s="3">
        <f t="shared" si="12"/>
        <v>43.64169428697852</v>
      </c>
      <c r="AQ24" s="2">
        <v>4675.42</v>
      </c>
      <c r="AR24" s="3">
        <v>237926.76</v>
      </c>
      <c r="AS24" s="3">
        <f t="shared" si="13"/>
        <v>50.888852766168604</v>
      </c>
      <c r="AT24" s="2">
        <v>2578.75</v>
      </c>
      <c r="AU24" s="3">
        <v>133449.54999999999</v>
      </c>
      <c r="AV24" s="3">
        <f t="shared" si="14"/>
        <v>51.749704314105664</v>
      </c>
      <c r="AW24" s="2">
        <v>2980.21</v>
      </c>
      <c r="AX24" s="3">
        <v>134225.13</v>
      </c>
      <c r="AY24" s="3">
        <f t="shared" si="15"/>
        <v>45.038816056586619</v>
      </c>
      <c r="AZ24" s="2">
        <v>3995.92</v>
      </c>
      <c r="BA24" s="3">
        <v>173441.57</v>
      </c>
      <c r="BB24" s="3">
        <f t="shared" si="16"/>
        <v>43.404665258563739</v>
      </c>
    </row>
    <row r="25" spans="1:54" ht="15" customHeight="1" x14ac:dyDescent="0.25">
      <c r="A25" s="1"/>
      <c r="B25" s="1"/>
      <c r="C25" s="1" t="s">
        <v>30</v>
      </c>
      <c r="D25" s="2">
        <v>1003.27</v>
      </c>
      <c r="E25" s="3">
        <v>35243.379999999997</v>
      </c>
      <c r="F25" s="3">
        <f t="shared" si="0"/>
        <v>35.128509773042147</v>
      </c>
      <c r="G25" s="2">
        <v>1845.66</v>
      </c>
      <c r="H25" s="3">
        <v>52502.63</v>
      </c>
      <c r="I25" s="3">
        <f t="shared" si="1"/>
        <v>28.446534031186673</v>
      </c>
      <c r="J25" s="2">
        <v>1884.89</v>
      </c>
      <c r="K25" s="3">
        <v>70351.38</v>
      </c>
      <c r="L25" s="3">
        <f t="shared" si="2"/>
        <v>37.323865053133076</v>
      </c>
      <c r="M25" s="2">
        <v>2386.77</v>
      </c>
      <c r="N25" s="3">
        <v>70286.039999999994</v>
      </c>
      <c r="O25" s="3">
        <f t="shared" si="3"/>
        <v>29.448183109390513</v>
      </c>
      <c r="P25" s="2">
        <v>1810.33</v>
      </c>
      <c r="Q25" s="3">
        <v>65109.98</v>
      </c>
      <c r="R25" s="3">
        <f t="shared" si="4"/>
        <v>35.965807338993443</v>
      </c>
      <c r="S25" s="2">
        <v>1538.83</v>
      </c>
      <c r="T25" s="3">
        <v>48820.59</v>
      </c>
      <c r="U25" s="3">
        <f t="shared" si="5"/>
        <v>31.725785174450717</v>
      </c>
      <c r="V25" s="2">
        <v>3410.61</v>
      </c>
      <c r="W25" s="3">
        <v>82546.53</v>
      </c>
      <c r="X25" s="3">
        <f t="shared" si="6"/>
        <v>24.202864003799906</v>
      </c>
      <c r="Y25" s="2">
        <v>4274.8599999999997</v>
      </c>
      <c r="Z25" s="3">
        <v>140931.01999999999</v>
      </c>
      <c r="AA25" s="3">
        <f t="shared" si="7"/>
        <v>32.967400101991643</v>
      </c>
      <c r="AB25" s="2">
        <v>3071.48</v>
      </c>
      <c r="AC25" s="3">
        <v>117192.02</v>
      </c>
      <c r="AD25" s="3">
        <f t="shared" si="8"/>
        <v>38.154902522562416</v>
      </c>
      <c r="AE25" s="2">
        <v>2898.27</v>
      </c>
      <c r="AF25" s="3">
        <v>106107.95</v>
      </c>
      <c r="AG25" s="3">
        <f t="shared" si="9"/>
        <v>36.610788504866697</v>
      </c>
      <c r="AH25" s="2">
        <v>3902.63</v>
      </c>
      <c r="AI25" s="3">
        <v>137501.57999999999</v>
      </c>
      <c r="AJ25" s="3">
        <f t="shared" si="10"/>
        <v>35.233055657338767</v>
      </c>
      <c r="AK25" s="2">
        <v>4420.4399999999996</v>
      </c>
      <c r="AL25" s="3">
        <v>204680</v>
      </c>
      <c r="AM25" s="3">
        <f t="shared" si="11"/>
        <v>46.303082951018453</v>
      </c>
      <c r="AN25" s="2">
        <v>3515.21</v>
      </c>
      <c r="AO25" s="3">
        <v>180291.39</v>
      </c>
      <c r="AP25" s="3">
        <f t="shared" si="12"/>
        <v>51.288938640934681</v>
      </c>
      <c r="AQ25" s="2">
        <v>2964.26</v>
      </c>
      <c r="AR25" s="3">
        <v>169230.91</v>
      </c>
      <c r="AS25" s="3">
        <f t="shared" si="13"/>
        <v>57.090440784546558</v>
      </c>
      <c r="AT25" s="2">
        <v>2256.9299999999998</v>
      </c>
      <c r="AU25" s="3">
        <v>122720.27</v>
      </c>
      <c r="AV25" s="3">
        <f t="shared" si="14"/>
        <v>54.374867629922065</v>
      </c>
      <c r="AW25" s="2">
        <v>2554.17</v>
      </c>
      <c r="AX25" s="3">
        <v>134850.01999999999</v>
      </c>
      <c r="AY25" s="3">
        <f t="shared" si="15"/>
        <v>52.796023757228369</v>
      </c>
      <c r="AZ25" s="2">
        <v>3286.65</v>
      </c>
      <c r="BA25" s="3">
        <v>177005.25</v>
      </c>
      <c r="BB25" s="3">
        <f t="shared" si="16"/>
        <v>53.855825840901829</v>
      </c>
    </row>
    <row r="26" spans="1:54" ht="15" customHeight="1" x14ac:dyDescent="0.25">
      <c r="A26" s="1"/>
      <c r="B26" s="1"/>
      <c r="C26" s="1" t="s">
        <v>31</v>
      </c>
      <c r="D26" s="2">
        <v>5824.71</v>
      </c>
      <c r="E26" s="3">
        <v>241978.72</v>
      </c>
      <c r="F26" s="3">
        <f t="shared" si="0"/>
        <v>41.54347941785943</v>
      </c>
      <c r="G26" s="2">
        <v>4838.2700000000004</v>
      </c>
      <c r="H26" s="3">
        <v>245367.13</v>
      </c>
      <c r="I26" s="3">
        <f t="shared" si="1"/>
        <v>50.713815061995298</v>
      </c>
      <c r="J26" s="2">
        <v>6376.94</v>
      </c>
      <c r="K26" s="3">
        <v>336746.37</v>
      </c>
      <c r="L26" s="3">
        <f t="shared" si="2"/>
        <v>52.806890138530392</v>
      </c>
      <c r="M26" s="2">
        <v>7462.8</v>
      </c>
      <c r="N26" s="3">
        <v>317810.7</v>
      </c>
      <c r="O26" s="3">
        <f t="shared" si="3"/>
        <v>42.585986493005308</v>
      </c>
      <c r="P26" s="2">
        <v>7487.6</v>
      </c>
      <c r="Q26" s="3">
        <v>307259.18</v>
      </c>
      <c r="R26" s="3">
        <f t="shared" si="4"/>
        <v>41.035736417543667</v>
      </c>
      <c r="S26" s="2">
        <v>4222.21</v>
      </c>
      <c r="T26" s="3">
        <v>159137.13</v>
      </c>
      <c r="U26" s="3">
        <f t="shared" si="5"/>
        <v>37.69048199876368</v>
      </c>
      <c r="V26" s="2">
        <v>5874.11</v>
      </c>
      <c r="W26" s="3">
        <v>208704.52</v>
      </c>
      <c r="X26" s="3">
        <f t="shared" si="6"/>
        <v>35.529555966776243</v>
      </c>
      <c r="Y26" s="2">
        <v>5840.95</v>
      </c>
      <c r="Z26" s="3">
        <v>276010.75</v>
      </c>
      <c r="AA26" s="3">
        <f t="shared" si="7"/>
        <v>47.254427789999916</v>
      </c>
      <c r="AB26" s="2">
        <v>6622.45</v>
      </c>
      <c r="AC26" s="3">
        <v>343439.98</v>
      </c>
      <c r="AD26" s="3">
        <f t="shared" si="8"/>
        <v>51.859958172579631</v>
      </c>
      <c r="AE26" s="2">
        <v>4859.59</v>
      </c>
      <c r="AF26" s="3">
        <v>232763.83</v>
      </c>
      <c r="AG26" s="3">
        <f t="shared" si="9"/>
        <v>47.897832944754597</v>
      </c>
      <c r="AH26" s="2">
        <v>5158.99</v>
      </c>
      <c r="AI26" s="3">
        <v>258103.35</v>
      </c>
      <c r="AJ26" s="3">
        <f t="shared" si="10"/>
        <v>50.029821728671699</v>
      </c>
      <c r="AK26" s="2">
        <v>6559.87</v>
      </c>
      <c r="AL26" s="3">
        <v>372574.68</v>
      </c>
      <c r="AM26" s="3">
        <f t="shared" si="11"/>
        <v>56.796046263111919</v>
      </c>
      <c r="AN26" s="2">
        <v>5515.91</v>
      </c>
      <c r="AO26" s="3">
        <v>332621.48</v>
      </c>
      <c r="AP26" s="3">
        <f t="shared" si="12"/>
        <v>60.302194923412458</v>
      </c>
      <c r="AQ26" s="2">
        <v>3970.12</v>
      </c>
      <c r="AR26" s="3">
        <v>244027.56</v>
      </c>
      <c r="AS26" s="3">
        <f t="shared" si="13"/>
        <v>61.466041328725581</v>
      </c>
      <c r="AT26" s="2">
        <v>5038.59</v>
      </c>
      <c r="AU26" s="3">
        <v>315322.84000000003</v>
      </c>
      <c r="AV26" s="3">
        <f t="shared" si="14"/>
        <v>62.58156349296133</v>
      </c>
      <c r="AW26" s="2">
        <v>5428.63</v>
      </c>
      <c r="AX26" s="3">
        <v>351267.1</v>
      </c>
      <c r="AY26" s="3">
        <f t="shared" si="15"/>
        <v>64.706399220429461</v>
      </c>
      <c r="AZ26" s="2">
        <v>8761.43</v>
      </c>
      <c r="BA26" s="3">
        <v>558192.81999999995</v>
      </c>
      <c r="BB26" s="3">
        <f t="shared" si="16"/>
        <v>63.710241364708722</v>
      </c>
    </row>
    <row r="27" spans="1:54" ht="15" customHeight="1" x14ac:dyDescent="0.25">
      <c r="A27" s="1"/>
      <c r="B27" s="1"/>
      <c r="C27" s="1" t="s">
        <v>32</v>
      </c>
      <c r="D27" s="2">
        <v>10429.39</v>
      </c>
      <c r="E27" s="3">
        <v>636035.14</v>
      </c>
      <c r="F27" s="3">
        <f t="shared" si="0"/>
        <v>60.98488406320984</v>
      </c>
      <c r="G27" s="2">
        <v>6677.64</v>
      </c>
      <c r="H27" s="3">
        <v>432229.17</v>
      </c>
      <c r="I27" s="3">
        <f t="shared" si="1"/>
        <v>64.727833486081906</v>
      </c>
      <c r="J27" s="2">
        <v>7911.81</v>
      </c>
      <c r="K27" s="3">
        <v>569986.11</v>
      </c>
      <c r="L27" s="3">
        <f t="shared" si="2"/>
        <v>72.042441615761746</v>
      </c>
      <c r="M27" s="2">
        <v>10260.959999999999</v>
      </c>
      <c r="N27" s="3">
        <v>574530.26</v>
      </c>
      <c r="O27" s="3">
        <f t="shared" si="3"/>
        <v>55.991862359857173</v>
      </c>
      <c r="P27" s="2">
        <v>11031.39</v>
      </c>
      <c r="Q27" s="3">
        <v>593554.30000000005</v>
      </c>
      <c r="R27" s="3">
        <f t="shared" si="4"/>
        <v>53.805939233405773</v>
      </c>
      <c r="S27" s="2">
        <v>8126.7</v>
      </c>
      <c r="T27" s="3">
        <v>387587.71</v>
      </c>
      <c r="U27" s="3">
        <f t="shared" si="5"/>
        <v>47.693123900230113</v>
      </c>
      <c r="V27" s="2">
        <v>12232.85</v>
      </c>
      <c r="W27" s="3">
        <v>554868.87</v>
      </c>
      <c r="X27" s="3">
        <f t="shared" si="6"/>
        <v>45.358920447810604</v>
      </c>
      <c r="Y27" s="2">
        <v>13559.48</v>
      </c>
      <c r="Z27" s="3">
        <v>743904.48</v>
      </c>
      <c r="AA27" s="3">
        <f t="shared" si="7"/>
        <v>54.862316254015639</v>
      </c>
      <c r="AB27" s="2">
        <v>13401.81</v>
      </c>
      <c r="AC27" s="3">
        <v>787178.56</v>
      </c>
      <c r="AD27" s="3">
        <f t="shared" si="8"/>
        <v>58.736734814178092</v>
      </c>
      <c r="AE27" s="2">
        <v>8688.0400000000009</v>
      </c>
      <c r="AF27" s="3">
        <v>469908.26</v>
      </c>
      <c r="AG27" s="3">
        <f t="shared" si="9"/>
        <v>54.086797482516189</v>
      </c>
      <c r="AH27" s="2">
        <v>8585.59</v>
      </c>
      <c r="AI27" s="3">
        <v>475690.74</v>
      </c>
      <c r="AJ27" s="3">
        <f t="shared" si="10"/>
        <v>55.405713526967858</v>
      </c>
      <c r="AK27" s="2">
        <v>11917.82</v>
      </c>
      <c r="AL27" s="3">
        <v>719765.32</v>
      </c>
      <c r="AM27" s="3">
        <f t="shared" si="11"/>
        <v>60.394041863360911</v>
      </c>
      <c r="AN27" s="2">
        <v>10433.58</v>
      </c>
      <c r="AO27" s="3">
        <v>664459.43000000005</v>
      </c>
      <c r="AP27" s="3">
        <f t="shared" si="12"/>
        <v>63.684701703538003</v>
      </c>
      <c r="AQ27" s="2">
        <v>8570.1200000000008</v>
      </c>
      <c r="AR27" s="3">
        <v>535696.27</v>
      </c>
      <c r="AS27" s="3">
        <f t="shared" si="13"/>
        <v>62.507440969321316</v>
      </c>
      <c r="AT27" s="2">
        <v>11554.6</v>
      </c>
      <c r="AU27" s="3">
        <v>734728.58</v>
      </c>
      <c r="AV27" s="3">
        <f t="shared" si="14"/>
        <v>63.587539161892231</v>
      </c>
      <c r="AW27" s="2">
        <v>11309.95</v>
      </c>
      <c r="AX27" s="3">
        <v>743655.41</v>
      </c>
      <c r="AY27" s="3">
        <f t="shared" si="15"/>
        <v>65.752316323237508</v>
      </c>
      <c r="AZ27" s="2">
        <v>14670.41</v>
      </c>
      <c r="BA27" s="3">
        <v>973448.06</v>
      </c>
      <c r="BB27" s="3">
        <f t="shared" si="16"/>
        <v>66.354523152386335</v>
      </c>
    </row>
    <row r="28" spans="1:54" ht="15" customHeight="1" x14ac:dyDescent="0.25">
      <c r="A28" s="1"/>
      <c r="B28" s="1"/>
      <c r="C28" s="1" t="s">
        <v>33</v>
      </c>
      <c r="D28" s="2">
        <v>39022.379999999997</v>
      </c>
      <c r="E28" s="3">
        <v>2870480.51</v>
      </c>
      <c r="F28" s="3">
        <f t="shared" si="0"/>
        <v>73.559852320642662</v>
      </c>
      <c r="G28" s="2">
        <v>16215.42</v>
      </c>
      <c r="H28" s="3">
        <v>1212893.1299999999</v>
      </c>
      <c r="I28" s="3">
        <f t="shared" si="1"/>
        <v>74.798748968574344</v>
      </c>
      <c r="J28" s="2">
        <v>16277.09</v>
      </c>
      <c r="K28" s="3">
        <v>1280911.6499999999</v>
      </c>
      <c r="L28" s="3">
        <f t="shared" si="2"/>
        <v>78.694143117719435</v>
      </c>
      <c r="M28" s="2">
        <v>16852.18</v>
      </c>
      <c r="N28" s="3">
        <v>1175854.3899999999</v>
      </c>
      <c r="O28" s="3">
        <f t="shared" si="3"/>
        <v>69.774616103079836</v>
      </c>
      <c r="P28" s="2">
        <v>21048.82</v>
      </c>
      <c r="Q28" s="3">
        <v>1392673.56</v>
      </c>
      <c r="R28" s="3">
        <f t="shared" si="4"/>
        <v>66.163973087327463</v>
      </c>
      <c r="S28" s="2">
        <v>19606.14</v>
      </c>
      <c r="T28" s="3">
        <v>1149113.8</v>
      </c>
      <c r="U28" s="3">
        <f t="shared" si="5"/>
        <v>58.609894655449779</v>
      </c>
      <c r="V28" s="2">
        <v>31257.94</v>
      </c>
      <c r="W28" s="3">
        <v>1796974.89</v>
      </c>
      <c r="X28" s="3">
        <f t="shared" si="6"/>
        <v>57.488589779108921</v>
      </c>
      <c r="Y28" s="2">
        <v>41726.07</v>
      </c>
      <c r="Z28" s="3">
        <v>2680781.2200000002</v>
      </c>
      <c r="AA28" s="3">
        <f t="shared" si="7"/>
        <v>64.247153398343059</v>
      </c>
      <c r="AB28" s="2">
        <v>37563.839999999997</v>
      </c>
      <c r="AC28" s="3">
        <v>2538036.17</v>
      </c>
      <c r="AD28" s="3">
        <f t="shared" si="8"/>
        <v>67.56594027660644</v>
      </c>
      <c r="AE28" s="2">
        <v>28960.639999999999</v>
      </c>
      <c r="AF28" s="3">
        <v>1827483.44</v>
      </c>
      <c r="AG28" s="3">
        <f t="shared" si="9"/>
        <v>63.102315418443787</v>
      </c>
      <c r="AH28" s="2">
        <v>28896.6</v>
      </c>
      <c r="AI28" s="3">
        <v>1794463.91</v>
      </c>
      <c r="AJ28" s="3">
        <f t="shared" si="10"/>
        <v>62.099482638095829</v>
      </c>
      <c r="AK28" s="2">
        <v>46028.1</v>
      </c>
      <c r="AL28" s="3">
        <v>3018375.58</v>
      </c>
      <c r="AM28" s="3">
        <f t="shared" si="11"/>
        <v>65.576801562523769</v>
      </c>
      <c r="AN28" s="2">
        <v>38596.720000000001</v>
      </c>
      <c r="AO28" s="3">
        <v>2613827.7200000002</v>
      </c>
      <c r="AP28" s="3">
        <f t="shared" si="12"/>
        <v>67.721498614390029</v>
      </c>
      <c r="AQ28" s="2">
        <v>31926.07</v>
      </c>
      <c r="AR28" s="3">
        <v>2141569.39</v>
      </c>
      <c r="AS28" s="3">
        <f t="shared" si="13"/>
        <v>67.079016928798325</v>
      </c>
      <c r="AT28" s="2">
        <v>36743.1</v>
      </c>
      <c r="AU28" s="3">
        <v>2511312.54</v>
      </c>
      <c r="AV28" s="3">
        <f t="shared" si="14"/>
        <v>68.347867762926924</v>
      </c>
      <c r="AW28" s="2">
        <v>34525.25</v>
      </c>
      <c r="AX28" s="3">
        <v>2451207.7200000002</v>
      </c>
      <c r="AY28" s="3">
        <f t="shared" si="15"/>
        <v>70.997537164828643</v>
      </c>
      <c r="AZ28" s="2">
        <v>38084.57</v>
      </c>
      <c r="BA28" s="3">
        <v>2726873.51</v>
      </c>
      <c r="BB28" s="3">
        <f t="shared" si="16"/>
        <v>71.60048045704599</v>
      </c>
    </row>
    <row r="29" spans="1:54" ht="15" customHeight="1" x14ac:dyDescent="0.25">
      <c r="A29" s="1"/>
      <c r="B29" s="1"/>
      <c r="C29" s="1" t="s">
        <v>34</v>
      </c>
      <c r="D29" s="2">
        <v>16777.52</v>
      </c>
      <c r="E29" s="3">
        <v>1948084.7</v>
      </c>
      <c r="F29" s="3">
        <f t="shared" si="0"/>
        <v>116.11279259389946</v>
      </c>
      <c r="G29" s="2">
        <v>7339.61</v>
      </c>
      <c r="H29" s="3">
        <v>871938.23</v>
      </c>
      <c r="I29" s="3">
        <f t="shared" si="1"/>
        <v>118.79898659465557</v>
      </c>
      <c r="J29" s="2">
        <v>7312.9</v>
      </c>
      <c r="K29" s="3">
        <v>730423.52</v>
      </c>
      <c r="L29" s="3">
        <f t="shared" si="2"/>
        <v>99.881513489860396</v>
      </c>
      <c r="M29" s="2">
        <v>7564.78</v>
      </c>
      <c r="N29" s="3">
        <v>706272.54</v>
      </c>
      <c r="O29" s="3">
        <f t="shared" si="3"/>
        <v>93.363262381721611</v>
      </c>
      <c r="P29" s="2">
        <v>10201.959999999999</v>
      </c>
      <c r="Q29" s="3">
        <v>863130.24</v>
      </c>
      <c r="R29" s="3">
        <f t="shared" si="4"/>
        <v>84.60435445737879</v>
      </c>
      <c r="S29" s="2">
        <v>10319.780000000001</v>
      </c>
      <c r="T29" s="3">
        <v>745276.89</v>
      </c>
      <c r="U29" s="3">
        <f t="shared" si="5"/>
        <v>72.218292444218775</v>
      </c>
      <c r="V29" s="2">
        <v>15731.13</v>
      </c>
      <c r="W29" s="3">
        <v>1123592.23</v>
      </c>
      <c r="X29" s="3">
        <f t="shared" si="6"/>
        <v>71.424762874631384</v>
      </c>
      <c r="Y29" s="2">
        <v>21455.58</v>
      </c>
      <c r="Z29" s="3">
        <v>1633904.89</v>
      </c>
      <c r="AA29" s="3">
        <f t="shared" si="7"/>
        <v>76.152911736713705</v>
      </c>
      <c r="AB29" s="2">
        <v>19584.189999999999</v>
      </c>
      <c r="AC29" s="3">
        <v>1539566.41</v>
      </c>
      <c r="AD29" s="3">
        <f t="shared" si="8"/>
        <v>78.612718218113699</v>
      </c>
      <c r="AE29" s="2">
        <v>16038.29</v>
      </c>
      <c r="AF29" s="3">
        <v>1168547.02</v>
      </c>
      <c r="AG29" s="3">
        <f t="shared" si="9"/>
        <v>72.859826078715372</v>
      </c>
      <c r="AH29" s="2">
        <v>16250.52</v>
      </c>
      <c r="AI29" s="3">
        <v>1135054.8400000001</v>
      </c>
      <c r="AJ29" s="3">
        <f t="shared" si="10"/>
        <v>69.847293501992553</v>
      </c>
      <c r="AK29" s="2">
        <v>23939.11</v>
      </c>
      <c r="AL29" s="3">
        <v>1745625.94</v>
      </c>
      <c r="AM29" s="3">
        <f t="shared" si="11"/>
        <v>72.919416803715762</v>
      </c>
      <c r="AN29" s="2">
        <v>21090.23</v>
      </c>
      <c r="AO29" s="3">
        <v>1556319.57</v>
      </c>
      <c r="AP29" s="3">
        <f t="shared" si="12"/>
        <v>73.793390114759305</v>
      </c>
      <c r="AQ29" s="2">
        <v>16902.21</v>
      </c>
      <c r="AR29" s="3">
        <v>1241242.51</v>
      </c>
      <c r="AS29" s="3">
        <f t="shared" si="13"/>
        <v>73.436699106211563</v>
      </c>
      <c r="AT29" s="2">
        <v>17925.32</v>
      </c>
      <c r="AU29" s="3">
        <v>1340093.1100000001</v>
      </c>
      <c r="AV29" s="3">
        <f t="shared" si="14"/>
        <v>74.759787272974776</v>
      </c>
      <c r="AW29" s="2">
        <v>17127.59</v>
      </c>
      <c r="AX29" s="3">
        <v>1318980.25</v>
      </c>
      <c r="AY29" s="3">
        <f t="shared" si="15"/>
        <v>77.009097602172872</v>
      </c>
      <c r="AZ29" s="2">
        <v>18780.259999999998</v>
      </c>
      <c r="BA29" s="3">
        <v>1467496.59</v>
      </c>
      <c r="BB29" s="3">
        <f t="shared" si="16"/>
        <v>78.140376650802509</v>
      </c>
    </row>
    <row r="30" spans="1:54" ht="15" customHeight="1" x14ac:dyDescent="0.25">
      <c r="A30" s="1"/>
      <c r="B30" s="1"/>
      <c r="C30" s="1" t="s">
        <v>35</v>
      </c>
      <c r="D30" s="2">
        <v>5474.68</v>
      </c>
      <c r="E30" s="3">
        <v>747955.62</v>
      </c>
      <c r="F30" s="3">
        <f t="shared" si="0"/>
        <v>136.62088377768197</v>
      </c>
      <c r="G30" s="2">
        <v>2471.7800000000002</v>
      </c>
      <c r="H30" s="3">
        <v>380313.55</v>
      </c>
      <c r="I30" s="3">
        <f t="shared" si="1"/>
        <v>153.86221670213368</v>
      </c>
      <c r="J30" s="2">
        <v>2683.17</v>
      </c>
      <c r="K30" s="3">
        <v>303173.43</v>
      </c>
      <c r="L30" s="3">
        <f t="shared" si="2"/>
        <v>112.99076465523987</v>
      </c>
      <c r="M30" s="2">
        <v>2657.77</v>
      </c>
      <c r="N30" s="3">
        <v>278714.76</v>
      </c>
      <c r="O30" s="3">
        <f t="shared" si="3"/>
        <v>104.86790053315374</v>
      </c>
      <c r="P30" s="2">
        <v>3703.96</v>
      </c>
      <c r="Q30" s="3">
        <v>338170.85</v>
      </c>
      <c r="R30" s="3">
        <f t="shared" si="4"/>
        <v>91.299811553040527</v>
      </c>
      <c r="S30" s="2">
        <v>3607.34</v>
      </c>
      <c r="T30" s="3">
        <v>300951.7</v>
      </c>
      <c r="U30" s="3">
        <f t="shared" si="5"/>
        <v>83.427594848281558</v>
      </c>
      <c r="V30" s="2">
        <v>5133.38</v>
      </c>
      <c r="W30" s="3">
        <v>422257.51</v>
      </c>
      <c r="X30" s="3">
        <f t="shared" si="6"/>
        <v>82.257208700700119</v>
      </c>
      <c r="Y30" s="2">
        <v>6791.16</v>
      </c>
      <c r="Z30" s="3">
        <v>580022.17000000004</v>
      </c>
      <c r="AA30" s="3">
        <f t="shared" si="7"/>
        <v>85.408408872711007</v>
      </c>
      <c r="AB30" s="2">
        <v>6190.74</v>
      </c>
      <c r="AC30" s="3">
        <v>514700.68</v>
      </c>
      <c r="AD30" s="3">
        <f t="shared" si="8"/>
        <v>83.140412939325515</v>
      </c>
      <c r="AE30" s="2">
        <v>5180.3999999999996</v>
      </c>
      <c r="AF30" s="3">
        <v>394995.79</v>
      </c>
      <c r="AG30" s="3">
        <f t="shared" si="9"/>
        <v>76.248125627364686</v>
      </c>
      <c r="AH30" s="2">
        <v>5083.0600000000004</v>
      </c>
      <c r="AI30" s="3">
        <v>384167.03</v>
      </c>
      <c r="AJ30" s="3">
        <f t="shared" si="10"/>
        <v>75.577905828378974</v>
      </c>
      <c r="AK30" s="2">
        <v>8121.6</v>
      </c>
      <c r="AL30" s="3">
        <v>622665.68000000005</v>
      </c>
      <c r="AM30" s="3">
        <f t="shared" si="11"/>
        <v>76.667858550039398</v>
      </c>
      <c r="AN30" s="2">
        <v>7465.05</v>
      </c>
      <c r="AO30" s="3">
        <v>578767.56000000006</v>
      </c>
      <c r="AP30" s="3">
        <f t="shared" si="12"/>
        <v>77.530299194245188</v>
      </c>
      <c r="AQ30" s="2">
        <v>5375.32</v>
      </c>
      <c r="AR30" s="3">
        <v>412624.42</v>
      </c>
      <c r="AS30" s="3">
        <f t="shared" si="13"/>
        <v>76.762763891266005</v>
      </c>
      <c r="AT30" s="2">
        <v>6234.16</v>
      </c>
      <c r="AU30" s="3">
        <v>487559.76</v>
      </c>
      <c r="AV30" s="3">
        <f t="shared" si="14"/>
        <v>78.207771375774769</v>
      </c>
      <c r="AW30" s="2">
        <v>5511.54</v>
      </c>
      <c r="AX30" s="3">
        <v>433090.18</v>
      </c>
      <c r="AY30" s="3">
        <f t="shared" si="15"/>
        <v>78.578796488821638</v>
      </c>
      <c r="AZ30" s="2">
        <v>6431.18</v>
      </c>
      <c r="BA30" s="3">
        <v>515988.34</v>
      </c>
      <c r="BB30" s="3">
        <f t="shared" si="16"/>
        <v>80.232296405947281</v>
      </c>
    </row>
    <row r="31" spans="1:54" ht="15" customHeight="1" x14ac:dyDescent="0.25">
      <c r="A31" s="1"/>
      <c r="B31" s="1" t="s">
        <v>37</v>
      </c>
      <c r="C31" s="1" t="s">
        <v>26</v>
      </c>
      <c r="D31" s="2">
        <v>184.59</v>
      </c>
      <c r="E31" s="3">
        <v>4629.6499999999996</v>
      </c>
      <c r="F31" s="3">
        <f t="shared" si="0"/>
        <v>25.080719432255265</v>
      </c>
      <c r="G31" s="2">
        <v>72.09</v>
      </c>
      <c r="H31" s="3">
        <v>1140.19</v>
      </c>
      <c r="I31" s="3">
        <f t="shared" si="1"/>
        <v>15.816201969760023</v>
      </c>
      <c r="J31" s="2">
        <v>49.04</v>
      </c>
      <c r="K31" s="3">
        <v>1193.31</v>
      </c>
      <c r="L31" s="3">
        <f t="shared" si="2"/>
        <v>24.333401305057095</v>
      </c>
      <c r="M31" s="2">
        <v>42.19</v>
      </c>
      <c r="N31" s="3">
        <v>944.28</v>
      </c>
      <c r="O31" s="3">
        <f t="shared" si="3"/>
        <v>22.38160701588054</v>
      </c>
      <c r="P31" s="2">
        <v>31.45</v>
      </c>
      <c r="Q31" s="3">
        <v>516.88</v>
      </c>
      <c r="R31" s="3">
        <f t="shared" si="4"/>
        <v>16.434976152623211</v>
      </c>
      <c r="S31" s="2">
        <v>61.42</v>
      </c>
      <c r="T31" s="3">
        <v>1640</v>
      </c>
      <c r="U31" s="3">
        <f t="shared" si="5"/>
        <v>26.701400195376099</v>
      </c>
      <c r="V31" s="2">
        <v>37.89</v>
      </c>
      <c r="W31" s="3">
        <v>1036.1400000000001</v>
      </c>
      <c r="X31" s="3">
        <f t="shared" si="6"/>
        <v>27.346001583531276</v>
      </c>
      <c r="Y31" s="2">
        <v>66.209999999999994</v>
      </c>
      <c r="Z31" s="3">
        <v>2505.13</v>
      </c>
      <c r="AA31" s="3">
        <f t="shared" si="7"/>
        <v>37.836127473191368</v>
      </c>
      <c r="AB31" s="2">
        <v>171.71</v>
      </c>
      <c r="AC31" s="3">
        <v>6631.68</v>
      </c>
      <c r="AD31" s="3">
        <f t="shared" si="8"/>
        <v>38.621396540679051</v>
      </c>
      <c r="AE31" s="2">
        <v>169.35</v>
      </c>
      <c r="AF31" s="3">
        <v>5036.95</v>
      </c>
      <c r="AG31" s="3">
        <f t="shared" si="9"/>
        <v>29.742840271626807</v>
      </c>
      <c r="AH31" s="2">
        <v>184.53</v>
      </c>
      <c r="AI31" s="3">
        <v>9290.76</v>
      </c>
      <c r="AJ31" s="3">
        <f t="shared" si="10"/>
        <v>50.348236059177367</v>
      </c>
      <c r="AK31" s="2">
        <v>333.33</v>
      </c>
      <c r="AL31" s="3">
        <v>12012.52</v>
      </c>
      <c r="AM31" s="3">
        <f t="shared" si="11"/>
        <v>36.037920379203797</v>
      </c>
      <c r="AN31" s="2">
        <v>171.73</v>
      </c>
      <c r="AO31" s="3">
        <v>9214.85</v>
      </c>
      <c r="AP31" s="3">
        <f t="shared" si="12"/>
        <v>53.658941361439474</v>
      </c>
      <c r="AQ31" s="2">
        <v>127.84</v>
      </c>
      <c r="AR31" s="3">
        <v>6427.61</v>
      </c>
      <c r="AS31" s="3">
        <f t="shared" si="13"/>
        <v>50.278551314142675</v>
      </c>
      <c r="AT31" s="2">
        <v>133.38</v>
      </c>
      <c r="AU31" s="3">
        <v>6829.35</v>
      </c>
      <c r="AV31" s="3">
        <f t="shared" si="14"/>
        <v>51.202204228520024</v>
      </c>
      <c r="AW31" s="2">
        <v>78.56</v>
      </c>
      <c r="AX31" s="3">
        <v>3647.91</v>
      </c>
      <c r="AY31" s="3">
        <f t="shared" si="15"/>
        <v>46.434699592668018</v>
      </c>
      <c r="AZ31" s="2">
        <v>122.86</v>
      </c>
      <c r="BA31" s="3">
        <v>5022.33</v>
      </c>
      <c r="BB31" s="3">
        <f t="shared" si="16"/>
        <v>40.878479570242554</v>
      </c>
    </row>
    <row r="32" spans="1:54" ht="15" customHeight="1" x14ac:dyDescent="0.25">
      <c r="A32" s="1"/>
      <c r="B32" s="1"/>
      <c r="C32" s="1" t="s">
        <v>27</v>
      </c>
      <c r="D32" s="2">
        <v>37.5</v>
      </c>
      <c r="E32" s="3">
        <v>954.46</v>
      </c>
      <c r="F32" s="3">
        <f t="shared" si="0"/>
        <v>25.452266666666667</v>
      </c>
      <c r="G32" s="2">
        <v>79.33</v>
      </c>
      <c r="H32" s="3">
        <v>2403.2199999999998</v>
      </c>
      <c r="I32" s="3">
        <f t="shared" si="1"/>
        <v>30.293961931173577</v>
      </c>
      <c r="J32" s="2">
        <v>69.349999999999994</v>
      </c>
      <c r="K32" s="3">
        <v>3049.25</v>
      </c>
      <c r="L32" s="3">
        <f t="shared" si="2"/>
        <v>43.968997837058403</v>
      </c>
      <c r="M32" s="2">
        <v>76.64</v>
      </c>
      <c r="N32" s="3">
        <v>3321.29</v>
      </c>
      <c r="O32" s="3">
        <f t="shared" si="3"/>
        <v>43.336247390396657</v>
      </c>
      <c r="P32" s="2">
        <v>37.28</v>
      </c>
      <c r="Q32" s="3">
        <v>1188.4100000000001</v>
      </c>
      <c r="R32" s="3">
        <f t="shared" si="4"/>
        <v>31.877950643776824</v>
      </c>
      <c r="S32" s="2">
        <v>139.13</v>
      </c>
      <c r="T32" s="3">
        <v>5173.21</v>
      </c>
      <c r="U32" s="3">
        <f t="shared" si="5"/>
        <v>37.182563070509595</v>
      </c>
      <c r="V32" s="2">
        <v>71.040000000000006</v>
      </c>
      <c r="W32" s="3">
        <v>2939.91</v>
      </c>
      <c r="X32" s="3">
        <f t="shared" si="6"/>
        <v>41.383868243243235</v>
      </c>
      <c r="Y32" s="2">
        <v>72.099999999999994</v>
      </c>
      <c r="Z32" s="3">
        <v>4187.18</v>
      </c>
      <c r="AA32" s="3">
        <f t="shared" si="7"/>
        <v>58.074618585298204</v>
      </c>
      <c r="AB32" s="2">
        <v>218.89</v>
      </c>
      <c r="AC32" s="3">
        <v>11926.45</v>
      </c>
      <c r="AD32" s="3">
        <f t="shared" si="8"/>
        <v>54.486043218054739</v>
      </c>
      <c r="AE32" s="2">
        <v>273.89999999999998</v>
      </c>
      <c r="AF32" s="3">
        <v>13829.56</v>
      </c>
      <c r="AG32" s="3">
        <f t="shared" si="9"/>
        <v>50.491274187659734</v>
      </c>
      <c r="AH32" s="2">
        <v>351.21</v>
      </c>
      <c r="AI32" s="3">
        <v>22051.89</v>
      </c>
      <c r="AJ32" s="3">
        <f t="shared" si="10"/>
        <v>62.788331767318702</v>
      </c>
      <c r="AK32" s="2">
        <v>452.64</v>
      </c>
      <c r="AL32" s="3">
        <v>34735.53</v>
      </c>
      <c r="AM32" s="3">
        <f t="shared" si="11"/>
        <v>76.73985949098622</v>
      </c>
      <c r="AN32" s="2">
        <v>564.92999999999995</v>
      </c>
      <c r="AO32" s="3">
        <v>42926.54</v>
      </c>
      <c r="AP32" s="3">
        <f t="shared" si="12"/>
        <v>75.985591135184904</v>
      </c>
      <c r="AQ32" s="2">
        <v>581.29</v>
      </c>
      <c r="AR32" s="3">
        <v>43991.72</v>
      </c>
      <c r="AS32" s="3">
        <f t="shared" si="13"/>
        <v>75.679471520239474</v>
      </c>
      <c r="AT32" s="2">
        <v>725.14</v>
      </c>
      <c r="AU32" s="3">
        <v>57040.21</v>
      </c>
      <c r="AV32" s="3">
        <f t="shared" si="14"/>
        <v>78.660962021126949</v>
      </c>
      <c r="AW32" s="2">
        <v>427.38</v>
      </c>
      <c r="AX32" s="3">
        <v>31221.41</v>
      </c>
      <c r="AY32" s="3">
        <f t="shared" si="15"/>
        <v>73.053044129346247</v>
      </c>
      <c r="AZ32" s="2">
        <v>577.12</v>
      </c>
      <c r="BA32" s="3">
        <v>37949.269999999997</v>
      </c>
      <c r="BB32" s="3">
        <f t="shared" si="16"/>
        <v>65.756289853063478</v>
      </c>
    </row>
    <row r="33" spans="1:54" ht="15" customHeight="1" x14ac:dyDescent="0.25">
      <c r="A33" s="1"/>
      <c r="B33" s="1"/>
      <c r="C33" s="1" t="s">
        <v>28</v>
      </c>
      <c r="D33" s="2">
        <v>240.14</v>
      </c>
      <c r="E33" s="3">
        <v>8203.7199999999993</v>
      </c>
      <c r="F33" s="3">
        <f t="shared" si="0"/>
        <v>34.162238694095109</v>
      </c>
      <c r="G33" s="2">
        <v>295.72000000000003</v>
      </c>
      <c r="H33" s="3">
        <v>10455.44</v>
      </c>
      <c r="I33" s="3">
        <f t="shared" si="1"/>
        <v>35.355877181117272</v>
      </c>
      <c r="J33" s="2">
        <v>138.96</v>
      </c>
      <c r="K33" s="3">
        <v>7035.68</v>
      </c>
      <c r="L33" s="3">
        <f t="shared" si="2"/>
        <v>50.63097294185377</v>
      </c>
      <c r="M33" s="2">
        <v>282.99</v>
      </c>
      <c r="N33" s="3">
        <v>12787.96</v>
      </c>
      <c r="O33" s="3">
        <f t="shared" si="3"/>
        <v>45.188734584260921</v>
      </c>
      <c r="P33" s="2">
        <v>175.16</v>
      </c>
      <c r="Q33" s="3">
        <v>6423.91</v>
      </c>
      <c r="R33" s="3">
        <f t="shared" si="4"/>
        <v>36.674526147522265</v>
      </c>
      <c r="S33" s="2">
        <v>488.68</v>
      </c>
      <c r="T33" s="3">
        <v>18914.349999999999</v>
      </c>
      <c r="U33" s="3">
        <f t="shared" si="5"/>
        <v>38.70498076450847</v>
      </c>
      <c r="V33" s="2">
        <v>531.97</v>
      </c>
      <c r="W33" s="3">
        <v>23036.21</v>
      </c>
      <c r="X33" s="3">
        <f t="shared" si="6"/>
        <v>43.303588548226401</v>
      </c>
      <c r="Y33" s="2">
        <v>347.11</v>
      </c>
      <c r="Z33" s="3">
        <v>22043.54</v>
      </c>
      <c r="AA33" s="3">
        <f t="shared" si="7"/>
        <v>63.505920313445309</v>
      </c>
      <c r="AB33" s="2">
        <v>634.53</v>
      </c>
      <c r="AC33" s="3">
        <v>36062.49</v>
      </c>
      <c r="AD33" s="3">
        <f t="shared" si="8"/>
        <v>56.833388492269869</v>
      </c>
      <c r="AE33" s="2">
        <v>920.6</v>
      </c>
      <c r="AF33" s="3">
        <v>47149.02</v>
      </c>
      <c r="AG33" s="3">
        <f t="shared" si="9"/>
        <v>51.215533347816638</v>
      </c>
      <c r="AH33" s="2">
        <v>1245.72</v>
      </c>
      <c r="AI33" s="3">
        <v>73823.960000000006</v>
      </c>
      <c r="AJ33" s="3">
        <f t="shared" si="10"/>
        <v>59.26208136659924</v>
      </c>
      <c r="AK33" s="2">
        <v>1281.71</v>
      </c>
      <c r="AL33" s="3">
        <v>99759.73</v>
      </c>
      <c r="AM33" s="3">
        <f t="shared" si="11"/>
        <v>77.833308626756434</v>
      </c>
      <c r="AN33" s="2">
        <v>1687.04</v>
      </c>
      <c r="AO33" s="3">
        <v>128986.84</v>
      </c>
      <c r="AP33" s="3">
        <f t="shared" si="12"/>
        <v>76.457487670713206</v>
      </c>
      <c r="AQ33" s="2">
        <v>2025.5</v>
      </c>
      <c r="AR33" s="3">
        <v>151647.49</v>
      </c>
      <c r="AS33" s="3">
        <f t="shared" si="13"/>
        <v>74.86916316958775</v>
      </c>
      <c r="AT33" s="2">
        <v>2520.13</v>
      </c>
      <c r="AU33" s="3">
        <v>198635.75</v>
      </c>
      <c r="AV33" s="3">
        <f t="shared" si="14"/>
        <v>78.819644224702685</v>
      </c>
      <c r="AW33" s="2">
        <v>1745.34</v>
      </c>
      <c r="AX33" s="3">
        <v>126849.60000000001</v>
      </c>
      <c r="AY33" s="3">
        <f t="shared" si="15"/>
        <v>72.679019560658674</v>
      </c>
      <c r="AZ33" s="2">
        <v>2170.19</v>
      </c>
      <c r="BA33" s="3">
        <v>141455.04000000001</v>
      </c>
      <c r="BB33" s="3">
        <f t="shared" si="16"/>
        <v>65.180947290329414</v>
      </c>
    </row>
    <row r="34" spans="1:54" ht="15" customHeight="1" x14ac:dyDescent="0.25">
      <c r="A34" s="1"/>
      <c r="B34" s="1"/>
      <c r="C34" s="1" t="s">
        <v>29</v>
      </c>
      <c r="D34" s="2">
        <v>14460.05</v>
      </c>
      <c r="E34" s="3">
        <v>651615.05000000005</v>
      </c>
      <c r="F34" s="3">
        <f t="shared" si="0"/>
        <v>45.063125646176886</v>
      </c>
      <c r="G34" s="2">
        <v>15374.19</v>
      </c>
      <c r="H34" s="3">
        <v>595722.82999999996</v>
      </c>
      <c r="I34" s="3">
        <f t="shared" si="1"/>
        <v>38.748241695985278</v>
      </c>
      <c r="J34" s="2">
        <v>7705.64</v>
      </c>
      <c r="K34" s="3">
        <v>355323.94</v>
      </c>
      <c r="L34" s="3">
        <f t="shared" si="2"/>
        <v>46.112190551336425</v>
      </c>
      <c r="M34" s="2">
        <v>8405.14</v>
      </c>
      <c r="N34" s="3">
        <v>395304.8</v>
      </c>
      <c r="O34" s="3">
        <f t="shared" si="3"/>
        <v>47.031316551538701</v>
      </c>
      <c r="P34" s="2">
        <v>10511.16</v>
      </c>
      <c r="Q34" s="3">
        <v>387647.12</v>
      </c>
      <c r="R34" s="3">
        <f t="shared" si="4"/>
        <v>36.87957561296755</v>
      </c>
      <c r="S34" s="2">
        <v>12103.06</v>
      </c>
      <c r="T34" s="3">
        <v>552673.12</v>
      </c>
      <c r="U34" s="3">
        <f t="shared" si="5"/>
        <v>45.663916398001831</v>
      </c>
      <c r="V34" s="2">
        <v>10710.18</v>
      </c>
      <c r="W34" s="3">
        <v>542053.19999999995</v>
      </c>
      <c r="X34" s="3">
        <f t="shared" si="6"/>
        <v>50.611026145218844</v>
      </c>
      <c r="Y34" s="2">
        <v>9178.39</v>
      </c>
      <c r="Z34" s="3">
        <v>624351.16</v>
      </c>
      <c r="AA34" s="3">
        <f t="shared" si="7"/>
        <v>68.024039074391055</v>
      </c>
      <c r="AB34" s="2">
        <v>10819.87</v>
      </c>
      <c r="AC34" s="3">
        <v>700249.59</v>
      </c>
      <c r="AD34" s="3">
        <f t="shared" si="8"/>
        <v>64.718854293073747</v>
      </c>
      <c r="AE34" s="2">
        <v>12269.43</v>
      </c>
      <c r="AF34" s="3">
        <v>690578.5</v>
      </c>
      <c r="AG34" s="3">
        <f t="shared" si="9"/>
        <v>56.284481023160815</v>
      </c>
      <c r="AH34" s="2">
        <v>11368.64</v>
      </c>
      <c r="AI34" s="3">
        <v>787240.27</v>
      </c>
      <c r="AJ34" s="3">
        <f t="shared" si="10"/>
        <v>69.246653073718591</v>
      </c>
      <c r="AK34" s="2">
        <v>10990.41</v>
      </c>
      <c r="AL34" s="3">
        <v>893272.57</v>
      </c>
      <c r="AM34" s="3">
        <f t="shared" si="11"/>
        <v>81.277456437021002</v>
      </c>
      <c r="AN34" s="2">
        <v>11337.05</v>
      </c>
      <c r="AO34" s="3">
        <v>915733.81</v>
      </c>
      <c r="AP34" s="3">
        <f t="shared" si="12"/>
        <v>80.7735530847972</v>
      </c>
      <c r="AQ34" s="2">
        <v>12208.88</v>
      </c>
      <c r="AR34" s="3">
        <v>959501.59</v>
      </c>
      <c r="AS34" s="3">
        <f t="shared" si="13"/>
        <v>78.59046775789426</v>
      </c>
      <c r="AT34" s="2">
        <v>11972.3</v>
      </c>
      <c r="AU34" s="3">
        <v>987912.33</v>
      </c>
      <c r="AV34" s="3">
        <f t="shared" si="14"/>
        <v>82.516503094643468</v>
      </c>
      <c r="AW34" s="2">
        <v>9022.09</v>
      </c>
      <c r="AX34" s="3">
        <v>704371.78</v>
      </c>
      <c r="AY34" s="3">
        <f t="shared" si="15"/>
        <v>78.071907950375135</v>
      </c>
      <c r="AZ34" s="2">
        <v>11353.48</v>
      </c>
      <c r="BA34" s="3">
        <v>834435.31</v>
      </c>
      <c r="BB34" s="3">
        <f t="shared" si="16"/>
        <v>73.495995060545326</v>
      </c>
    </row>
    <row r="35" spans="1:54" ht="15" customHeight="1" x14ac:dyDescent="0.25">
      <c r="A35" s="1"/>
      <c r="B35" s="1"/>
      <c r="C35" s="1" t="s">
        <v>30</v>
      </c>
      <c r="D35" s="2">
        <v>21268.080000000002</v>
      </c>
      <c r="E35" s="3">
        <v>1023377.31</v>
      </c>
      <c r="F35" s="3">
        <f t="shared" si="0"/>
        <v>48.117992315244251</v>
      </c>
      <c r="G35" s="2">
        <v>30179.119999999999</v>
      </c>
      <c r="H35" s="3">
        <v>1285090.73</v>
      </c>
      <c r="I35" s="3">
        <f t="shared" si="1"/>
        <v>42.582114057666359</v>
      </c>
      <c r="J35" s="2">
        <v>13153.51</v>
      </c>
      <c r="K35" s="3">
        <v>649727.38</v>
      </c>
      <c r="L35" s="3">
        <f t="shared" si="2"/>
        <v>49.395741516903094</v>
      </c>
      <c r="M35" s="2">
        <v>14174.06</v>
      </c>
      <c r="N35" s="3">
        <v>725447.81</v>
      </c>
      <c r="O35" s="3">
        <f t="shared" si="3"/>
        <v>51.181370052052841</v>
      </c>
      <c r="P35" s="2">
        <v>16771.75</v>
      </c>
      <c r="Q35" s="3">
        <v>687078.14</v>
      </c>
      <c r="R35" s="3">
        <f t="shared" si="4"/>
        <v>40.966395277773636</v>
      </c>
      <c r="S35" s="2">
        <v>15791.45</v>
      </c>
      <c r="T35" s="3">
        <v>782172.9</v>
      </c>
      <c r="U35" s="3">
        <f t="shared" si="5"/>
        <v>49.531417317599079</v>
      </c>
      <c r="V35" s="2">
        <v>16873.080000000002</v>
      </c>
      <c r="W35" s="3">
        <v>981170.28</v>
      </c>
      <c r="X35" s="3">
        <f t="shared" si="6"/>
        <v>58.150040182349635</v>
      </c>
      <c r="Y35" s="2">
        <v>14153.71</v>
      </c>
      <c r="Z35" s="3">
        <v>1063953.3</v>
      </c>
      <c r="AA35" s="3">
        <f t="shared" si="7"/>
        <v>75.171336702532415</v>
      </c>
      <c r="AB35" s="2">
        <v>16278.92</v>
      </c>
      <c r="AC35" s="3">
        <v>1162279.76</v>
      </c>
      <c r="AD35" s="3">
        <f t="shared" si="8"/>
        <v>71.397842117290338</v>
      </c>
      <c r="AE35" s="2">
        <v>18704.57</v>
      </c>
      <c r="AF35" s="3">
        <v>1160816.8700000001</v>
      </c>
      <c r="AG35" s="3">
        <f t="shared" si="9"/>
        <v>62.060601767375573</v>
      </c>
      <c r="AH35" s="2">
        <v>17557.990000000002</v>
      </c>
      <c r="AI35" s="3">
        <v>1322016.05</v>
      </c>
      <c r="AJ35" s="3">
        <f t="shared" si="10"/>
        <v>75.294270585642195</v>
      </c>
      <c r="AK35" s="2">
        <v>16117.94</v>
      </c>
      <c r="AL35" s="3">
        <v>1377470.54</v>
      </c>
      <c r="AM35" s="3">
        <f t="shared" si="11"/>
        <v>85.4619473704456</v>
      </c>
      <c r="AN35" s="2">
        <v>16009.82</v>
      </c>
      <c r="AO35" s="3">
        <v>1359497.88</v>
      </c>
      <c r="AP35" s="3">
        <f t="shared" si="12"/>
        <v>84.916499998126142</v>
      </c>
      <c r="AQ35" s="2">
        <v>17410.75</v>
      </c>
      <c r="AR35" s="3">
        <v>1450331.26</v>
      </c>
      <c r="AS35" s="3">
        <f t="shared" si="13"/>
        <v>83.300906623781287</v>
      </c>
      <c r="AT35" s="2">
        <v>16423.05</v>
      </c>
      <c r="AU35" s="3">
        <v>1430410.83</v>
      </c>
      <c r="AV35" s="3">
        <f t="shared" si="14"/>
        <v>87.097757724661378</v>
      </c>
      <c r="AW35" s="2">
        <v>13292.28</v>
      </c>
      <c r="AX35" s="3">
        <v>1106730.3</v>
      </c>
      <c r="AY35" s="3">
        <f t="shared" si="15"/>
        <v>83.261133530139304</v>
      </c>
      <c r="AZ35" s="2">
        <v>16914.900000000001</v>
      </c>
      <c r="BA35" s="3">
        <v>1344659.87</v>
      </c>
      <c r="BB35" s="3">
        <f t="shared" si="16"/>
        <v>79.495584957640901</v>
      </c>
    </row>
    <row r="36" spans="1:54" ht="15" customHeight="1" x14ac:dyDescent="0.25">
      <c r="A36" s="1"/>
      <c r="B36" s="1"/>
      <c r="C36" s="1" t="s">
        <v>31</v>
      </c>
      <c r="D36" s="2">
        <v>23619.47</v>
      </c>
      <c r="E36" s="3">
        <v>1126684.1599999999</v>
      </c>
      <c r="F36" s="3">
        <f t="shared" si="0"/>
        <v>47.701500499376145</v>
      </c>
      <c r="G36" s="2">
        <v>34331.32</v>
      </c>
      <c r="H36" s="3">
        <v>1473246.22</v>
      </c>
      <c r="I36" s="3">
        <f t="shared" si="1"/>
        <v>42.912600505893742</v>
      </c>
      <c r="J36" s="2">
        <v>17957.560000000001</v>
      </c>
      <c r="K36" s="3">
        <v>931120.12</v>
      </c>
      <c r="L36" s="3">
        <f t="shared" si="2"/>
        <v>51.851149042520248</v>
      </c>
      <c r="M36" s="2">
        <v>21454.1</v>
      </c>
      <c r="N36" s="3">
        <v>1084858.6499999999</v>
      </c>
      <c r="O36" s="3">
        <f t="shared" si="3"/>
        <v>50.566495448422444</v>
      </c>
      <c r="P36" s="2">
        <v>22504.13</v>
      </c>
      <c r="Q36" s="3">
        <v>954338.92</v>
      </c>
      <c r="R36" s="3">
        <f t="shared" si="4"/>
        <v>42.407279019451096</v>
      </c>
      <c r="S36" s="2">
        <v>20737.43</v>
      </c>
      <c r="T36" s="3">
        <v>1026062.44</v>
      </c>
      <c r="U36" s="3">
        <f t="shared" si="5"/>
        <v>49.478765690830535</v>
      </c>
      <c r="V36" s="2">
        <v>21407.55</v>
      </c>
      <c r="W36" s="3">
        <v>1241391.82</v>
      </c>
      <c r="X36" s="3">
        <f t="shared" si="6"/>
        <v>57.988504990061919</v>
      </c>
      <c r="Y36" s="2">
        <v>18503.080000000002</v>
      </c>
      <c r="Z36" s="3">
        <v>1415440.9</v>
      </c>
      <c r="AA36" s="3">
        <f t="shared" si="7"/>
        <v>76.497583105083038</v>
      </c>
      <c r="AB36" s="2">
        <v>20215.349999999999</v>
      </c>
      <c r="AC36" s="3">
        <v>1440687.84</v>
      </c>
      <c r="AD36" s="3">
        <f t="shared" si="8"/>
        <v>71.267024315680914</v>
      </c>
      <c r="AE36" s="2">
        <v>24193.74</v>
      </c>
      <c r="AF36" s="3">
        <v>1497217.07</v>
      </c>
      <c r="AG36" s="3">
        <f t="shared" si="9"/>
        <v>61.884482101568423</v>
      </c>
      <c r="AH36" s="2">
        <v>21303.91</v>
      </c>
      <c r="AI36" s="3">
        <v>1626601.71</v>
      </c>
      <c r="AJ36" s="3">
        <f t="shared" si="10"/>
        <v>76.352261627090982</v>
      </c>
      <c r="AK36" s="2">
        <v>20744.41</v>
      </c>
      <c r="AL36" s="3">
        <v>1766210.79</v>
      </c>
      <c r="AM36" s="3">
        <f t="shared" si="11"/>
        <v>85.141529211966017</v>
      </c>
      <c r="AN36" s="2">
        <v>21804.37</v>
      </c>
      <c r="AO36" s="3">
        <v>1842308.52</v>
      </c>
      <c r="AP36" s="3">
        <f t="shared" si="12"/>
        <v>84.492627853957714</v>
      </c>
      <c r="AQ36" s="2">
        <v>22377.3</v>
      </c>
      <c r="AR36" s="3">
        <v>1859811.2</v>
      </c>
      <c r="AS36" s="3">
        <f t="shared" si="13"/>
        <v>83.111510325195624</v>
      </c>
      <c r="AT36" s="2">
        <v>20849.21</v>
      </c>
      <c r="AU36" s="3">
        <v>1818632.22</v>
      </c>
      <c r="AV36" s="3">
        <f t="shared" si="14"/>
        <v>87.227871943349413</v>
      </c>
      <c r="AW36" s="2">
        <v>18069.55</v>
      </c>
      <c r="AX36" s="3">
        <v>1506935.31</v>
      </c>
      <c r="AY36" s="3">
        <f t="shared" si="15"/>
        <v>83.396393933440521</v>
      </c>
      <c r="AZ36" s="2">
        <v>22366.01</v>
      </c>
      <c r="BA36" s="3">
        <v>1762169.31</v>
      </c>
      <c r="BB36" s="3">
        <f t="shared" si="16"/>
        <v>78.787826259578722</v>
      </c>
    </row>
    <row r="37" spans="1:54" ht="15" customHeight="1" x14ac:dyDescent="0.25">
      <c r="A37" s="1"/>
      <c r="B37" s="1"/>
      <c r="C37" s="1" t="s">
        <v>32</v>
      </c>
      <c r="D37" s="2">
        <v>13210.96</v>
      </c>
      <c r="E37" s="3">
        <v>616528.02</v>
      </c>
      <c r="F37" s="3">
        <f t="shared" si="0"/>
        <v>46.667919666700989</v>
      </c>
      <c r="G37" s="2">
        <v>27157.93</v>
      </c>
      <c r="H37" s="3">
        <v>1226594.4099999999</v>
      </c>
      <c r="I37" s="3">
        <f t="shared" si="1"/>
        <v>45.165239397848062</v>
      </c>
      <c r="J37" s="2">
        <v>22434.74</v>
      </c>
      <c r="K37" s="3">
        <v>1136531.3500000001</v>
      </c>
      <c r="L37" s="3">
        <f t="shared" si="2"/>
        <v>50.659439333818888</v>
      </c>
      <c r="M37" s="2">
        <v>24322.89</v>
      </c>
      <c r="N37" s="3">
        <v>1187035.44</v>
      </c>
      <c r="O37" s="3">
        <f t="shared" si="3"/>
        <v>48.80322363008672</v>
      </c>
      <c r="P37" s="2">
        <v>24502.21</v>
      </c>
      <c r="Q37" s="3">
        <v>1021327.93</v>
      </c>
      <c r="R37" s="3">
        <f t="shared" si="4"/>
        <v>41.683094300473307</v>
      </c>
      <c r="S37" s="2">
        <v>23712.79</v>
      </c>
      <c r="T37" s="3">
        <v>1144239.8500000001</v>
      </c>
      <c r="U37" s="3">
        <f t="shared" si="5"/>
        <v>48.254121509953073</v>
      </c>
      <c r="V37" s="2">
        <v>24657.9</v>
      </c>
      <c r="W37" s="3">
        <v>1384602.68</v>
      </c>
      <c r="X37" s="3">
        <f t="shared" si="6"/>
        <v>56.152497982391033</v>
      </c>
      <c r="Y37" s="2">
        <v>22625.97</v>
      </c>
      <c r="Z37" s="3">
        <v>1710833.55</v>
      </c>
      <c r="AA37" s="3">
        <f t="shared" si="7"/>
        <v>75.613710704999605</v>
      </c>
      <c r="AB37" s="2">
        <v>23859.85</v>
      </c>
      <c r="AC37" s="3">
        <v>1670381.42</v>
      </c>
      <c r="AD37" s="3">
        <f t="shared" si="8"/>
        <v>70.008043638162022</v>
      </c>
      <c r="AE37" s="2">
        <v>29638.98</v>
      </c>
      <c r="AF37" s="3">
        <v>1780410.99</v>
      </c>
      <c r="AG37" s="3">
        <f t="shared" si="9"/>
        <v>60.06991434927923</v>
      </c>
      <c r="AH37" s="2">
        <v>25929.759999999998</v>
      </c>
      <c r="AI37" s="3">
        <v>1965767.86</v>
      </c>
      <c r="AJ37" s="3">
        <f t="shared" si="10"/>
        <v>75.811263197191195</v>
      </c>
      <c r="AK37" s="2">
        <v>28113.1</v>
      </c>
      <c r="AL37" s="3">
        <v>2395747.9700000002</v>
      </c>
      <c r="AM37" s="3">
        <f t="shared" si="11"/>
        <v>85.218206814616678</v>
      </c>
      <c r="AN37" s="2">
        <v>27662.6</v>
      </c>
      <c r="AO37" s="3">
        <v>2299106.96</v>
      </c>
      <c r="AP37" s="3">
        <f t="shared" si="12"/>
        <v>83.112468097720395</v>
      </c>
      <c r="AQ37" s="2">
        <v>28818.59</v>
      </c>
      <c r="AR37" s="3">
        <v>2343863.83</v>
      </c>
      <c r="AS37" s="3">
        <f t="shared" si="13"/>
        <v>81.331662305477124</v>
      </c>
      <c r="AT37" s="2">
        <v>27996.06</v>
      </c>
      <c r="AU37" s="3">
        <v>2389437.7400000002</v>
      </c>
      <c r="AV37" s="3">
        <f t="shared" si="14"/>
        <v>85.349071976556701</v>
      </c>
      <c r="AW37" s="2">
        <v>24597.42</v>
      </c>
      <c r="AX37" s="3">
        <v>2007638.92</v>
      </c>
      <c r="AY37" s="3">
        <f t="shared" si="15"/>
        <v>81.619898347062417</v>
      </c>
      <c r="AZ37" s="2">
        <v>30360.63</v>
      </c>
      <c r="BA37" s="3">
        <v>2331764.1</v>
      </c>
      <c r="BB37" s="3">
        <f t="shared" si="16"/>
        <v>76.802230388499851</v>
      </c>
    </row>
    <row r="38" spans="1:54" ht="15" customHeight="1" x14ac:dyDescent="0.25">
      <c r="A38" s="1"/>
      <c r="B38" s="1"/>
      <c r="C38" s="1" t="s">
        <v>33</v>
      </c>
      <c r="D38" s="2">
        <v>9280.66</v>
      </c>
      <c r="E38" s="3">
        <v>468569.83</v>
      </c>
      <c r="F38" s="3">
        <f t="shared" si="0"/>
        <v>50.48884777591249</v>
      </c>
      <c r="G38" s="2">
        <v>19353.330000000002</v>
      </c>
      <c r="H38" s="3">
        <v>856960.49</v>
      </c>
      <c r="I38" s="3">
        <f t="shared" si="1"/>
        <v>44.279743589346118</v>
      </c>
      <c r="J38" s="2">
        <v>19804.939999999999</v>
      </c>
      <c r="K38" s="3">
        <v>948186.46</v>
      </c>
      <c r="L38" s="3">
        <f t="shared" si="2"/>
        <v>47.876260165393077</v>
      </c>
      <c r="M38" s="2">
        <v>21104.19</v>
      </c>
      <c r="N38" s="3">
        <v>995781.04</v>
      </c>
      <c r="O38" s="3">
        <f t="shared" si="3"/>
        <v>47.184044495429582</v>
      </c>
      <c r="P38" s="2">
        <v>21510.52</v>
      </c>
      <c r="Q38" s="3">
        <v>901010.53</v>
      </c>
      <c r="R38" s="3">
        <f t="shared" si="4"/>
        <v>41.886971119247697</v>
      </c>
      <c r="S38" s="2">
        <v>23357.61</v>
      </c>
      <c r="T38" s="3">
        <v>1131498.98</v>
      </c>
      <c r="U38" s="3">
        <f t="shared" si="5"/>
        <v>48.442412558476654</v>
      </c>
      <c r="V38" s="2">
        <v>22276.639999999999</v>
      </c>
      <c r="W38" s="3">
        <v>1219063.23</v>
      </c>
      <c r="X38" s="3">
        <f t="shared" si="6"/>
        <v>54.723837616444854</v>
      </c>
      <c r="Y38" s="2">
        <v>23549.91</v>
      </c>
      <c r="Z38" s="3">
        <v>1769917.35</v>
      </c>
      <c r="AA38" s="3">
        <f t="shared" si="7"/>
        <v>75.156013335082818</v>
      </c>
      <c r="AB38" s="2">
        <v>23657.38</v>
      </c>
      <c r="AC38" s="3">
        <v>1582344.26</v>
      </c>
      <c r="AD38" s="3">
        <f t="shared" si="8"/>
        <v>66.885862255245513</v>
      </c>
      <c r="AE38" s="2">
        <v>32660.25</v>
      </c>
      <c r="AF38" s="3">
        <v>1892407.4</v>
      </c>
      <c r="AG38" s="3">
        <f t="shared" si="9"/>
        <v>57.942220283065801</v>
      </c>
      <c r="AH38" s="2">
        <v>30826.39</v>
      </c>
      <c r="AI38" s="3">
        <v>2287626.81</v>
      </c>
      <c r="AJ38" s="3">
        <f t="shared" si="10"/>
        <v>74.210013238656884</v>
      </c>
      <c r="AK38" s="2">
        <v>35342.839999999997</v>
      </c>
      <c r="AL38" s="3">
        <v>2950628.98</v>
      </c>
      <c r="AM38" s="3">
        <f t="shared" si="11"/>
        <v>83.485904924448633</v>
      </c>
      <c r="AN38" s="2">
        <v>33557.120000000003</v>
      </c>
      <c r="AO38" s="3">
        <v>2663838.6800000002</v>
      </c>
      <c r="AP38" s="3">
        <f t="shared" si="12"/>
        <v>79.38221992828943</v>
      </c>
      <c r="AQ38" s="2">
        <v>35658.65</v>
      </c>
      <c r="AR38" s="3">
        <v>2793238.48</v>
      </c>
      <c r="AS38" s="3">
        <f t="shared" si="13"/>
        <v>78.332704126488238</v>
      </c>
      <c r="AT38" s="2">
        <v>35814.120000000003</v>
      </c>
      <c r="AU38" s="3">
        <v>2960938.78</v>
      </c>
      <c r="AV38" s="3">
        <f t="shared" si="14"/>
        <v>82.675178951765375</v>
      </c>
      <c r="AW38" s="2">
        <v>32276.99</v>
      </c>
      <c r="AX38" s="3">
        <v>2526036.52</v>
      </c>
      <c r="AY38" s="3">
        <f t="shared" si="15"/>
        <v>78.261217046570948</v>
      </c>
      <c r="AZ38" s="2">
        <v>40669</v>
      </c>
      <c r="BA38" s="3">
        <v>3005364.5</v>
      </c>
      <c r="BB38" s="3">
        <f t="shared" si="16"/>
        <v>73.898165679018419</v>
      </c>
    </row>
    <row r="39" spans="1:54" ht="15" customHeight="1" x14ac:dyDescent="0.25">
      <c r="A39" s="1"/>
      <c r="B39" s="1"/>
      <c r="C39" s="1" t="s">
        <v>34</v>
      </c>
      <c r="D39" s="2">
        <v>2484.69</v>
      </c>
      <c r="E39" s="3">
        <v>113358.04</v>
      </c>
      <c r="F39" s="3">
        <f t="shared" si="0"/>
        <v>45.622608856638045</v>
      </c>
      <c r="G39" s="2">
        <v>6324.29</v>
      </c>
      <c r="H39" s="3">
        <v>265957.11</v>
      </c>
      <c r="I39" s="3">
        <f t="shared" si="1"/>
        <v>42.053275545555309</v>
      </c>
      <c r="J39" s="2">
        <v>5224.5600000000004</v>
      </c>
      <c r="K39" s="3">
        <v>235985.27</v>
      </c>
      <c r="L39" s="3">
        <f t="shared" si="2"/>
        <v>45.168448634908962</v>
      </c>
      <c r="M39" s="2">
        <v>6655.22</v>
      </c>
      <c r="N39" s="3">
        <v>319191.71999999997</v>
      </c>
      <c r="O39" s="3">
        <f t="shared" si="3"/>
        <v>47.961107221098622</v>
      </c>
      <c r="P39" s="2">
        <v>6828.25</v>
      </c>
      <c r="Q39" s="3">
        <v>301109.23</v>
      </c>
      <c r="R39" s="3">
        <f t="shared" si="4"/>
        <v>44.097569655475411</v>
      </c>
      <c r="S39" s="2">
        <v>9001.23</v>
      </c>
      <c r="T39" s="3">
        <v>424483.88</v>
      </c>
      <c r="U39" s="3">
        <f t="shared" si="5"/>
        <v>47.158430570044317</v>
      </c>
      <c r="V39" s="2">
        <v>6377.53</v>
      </c>
      <c r="W39" s="3">
        <v>348118.37</v>
      </c>
      <c r="X39" s="3">
        <f t="shared" si="6"/>
        <v>54.585140328622522</v>
      </c>
      <c r="Y39" s="2">
        <v>7512.67</v>
      </c>
      <c r="Z39" s="3">
        <v>552037.84</v>
      </c>
      <c r="AA39" s="3">
        <f t="shared" si="7"/>
        <v>73.480911580037457</v>
      </c>
      <c r="AB39" s="2">
        <v>8340.2900000000009</v>
      </c>
      <c r="AC39" s="3">
        <v>535662.98</v>
      </c>
      <c r="AD39" s="3">
        <f t="shared" si="8"/>
        <v>64.225941783798874</v>
      </c>
      <c r="AE39" s="2">
        <v>11324.11</v>
      </c>
      <c r="AF39" s="3">
        <v>617784.54</v>
      </c>
      <c r="AG39" s="3">
        <f t="shared" si="9"/>
        <v>54.554798566951398</v>
      </c>
      <c r="AH39" s="2">
        <v>11949.7</v>
      </c>
      <c r="AI39" s="3">
        <v>841805.33</v>
      </c>
      <c r="AJ39" s="3">
        <f t="shared" si="10"/>
        <v>70.445729181485717</v>
      </c>
      <c r="AK39" s="2">
        <v>14161.75</v>
      </c>
      <c r="AL39" s="3">
        <v>1090414.47</v>
      </c>
      <c r="AM39" s="3">
        <f t="shared" si="11"/>
        <v>76.99715571874944</v>
      </c>
      <c r="AN39" s="2">
        <v>12498.14</v>
      </c>
      <c r="AO39" s="3">
        <v>896137.88</v>
      </c>
      <c r="AP39" s="3">
        <f t="shared" si="12"/>
        <v>71.701699612902402</v>
      </c>
      <c r="AQ39" s="2">
        <v>13486.91</v>
      </c>
      <c r="AR39" s="3">
        <v>962025.36</v>
      </c>
      <c r="AS39" s="3">
        <f t="shared" si="13"/>
        <v>71.33030175184679</v>
      </c>
      <c r="AT39" s="2">
        <v>14471.7</v>
      </c>
      <c r="AU39" s="3">
        <v>1103859.32</v>
      </c>
      <c r="AV39" s="3">
        <f t="shared" si="14"/>
        <v>76.277100824367565</v>
      </c>
      <c r="AW39" s="2">
        <v>12543.18</v>
      </c>
      <c r="AX39" s="3">
        <v>897333.04</v>
      </c>
      <c r="AY39" s="3">
        <f t="shared" si="15"/>
        <v>71.539517092156856</v>
      </c>
      <c r="AZ39" s="2">
        <v>16171.4</v>
      </c>
      <c r="BA39" s="3">
        <v>1085637.73</v>
      </c>
      <c r="BB39" s="3">
        <f t="shared" si="16"/>
        <v>67.133193786561463</v>
      </c>
    </row>
    <row r="40" spans="1:54" ht="15" customHeight="1" x14ac:dyDescent="0.25">
      <c r="A40" s="1"/>
      <c r="B40" s="1"/>
      <c r="C40" s="1" t="s">
        <v>35</v>
      </c>
      <c r="D40" s="2">
        <v>774.3</v>
      </c>
      <c r="E40" s="3">
        <v>35308.080000000002</v>
      </c>
      <c r="F40" s="3">
        <f t="shared" si="0"/>
        <v>45.6</v>
      </c>
      <c r="G40" s="2">
        <v>1773.06</v>
      </c>
      <c r="H40" s="3">
        <v>73248.05</v>
      </c>
      <c r="I40" s="3">
        <f t="shared" si="1"/>
        <v>41.311658939911794</v>
      </c>
      <c r="J40" s="2">
        <v>857.3</v>
      </c>
      <c r="K40" s="3">
        <v>39878.32</v>
      </c>
      <c r="L40" s="3">
        <f t="shared" si="2"/>
        <v>46.516178700571565</v>
      </c>
      <c r="M40" s="2">
        <v>1493.47</v>
      </c>
      <c r="N40" s="3">
        <v>72874.039999999994</v>
      </c>
      <c r="O40" s="3">
        <f t="shared" si="3"/>
        <v>48.795114732803469</v>
      </c>
      <c r="P40" s="2">
        <v>1791.86</v>
      </c>
      <c r="Q40" s="3">
        <v>92430.63</v>
      </c>
      <c r="R40" s="3">
        <f t="shared" si="4"/>
        <v>51.58362260444455</v>
      </c>
      <c r="S40" s="2">
        <v>2527.15</v>
      </c>
      <c r="T40" s="3">
        <v>139058.93</v>
      </c>
      <c r="U40" s="3">
        <f t="shared" si="5"/>
        <v>55.02598975130087</v>
      </c>
      <c r="V40" s="2">
        <v>1468.84</v>
      </c>
      <c r="W40" s="3">
        <v>95803.66</v>
      </c>
      <c r="X40" s="3">
        <f t="shared" si="6"/>
        <v>65.224027123444358</v>
      </c>
      <c r="Y40" s="2">
        <v>2412.4899999999998</v>
      </c>
      <c r="Z40" s="3">
        <v>190131.44</v>
      </c>
      <c r="AA40" s="3">
        <f t="shared" si="7"/>
        <v>78.81128626439903</v>
      </c>
      <c r="AB40" s="2">
        <v>2321.7800000000002</v>
      </c>
      <c r="AC40" s="3">
        <v>151589.82999999999</v>
      </c>
      <c r="AD40" s="3">
        <f t="shared" si="8"/>
        <v>65.290350506938637</v>
      </c>
      <c r="AE40" s="2">
        <v>3346.51</v>
      </c>
      <c r="AF40" s="3">
        <v>178925.41</v>
      </c>
      <c r="AG40" s="3">
        <f t="shared" si="9"/>
        <v>53.466270831403463</v>
      </c>
      <c r="AH40" s="2">
        <v>3424.68</v>
      </c>
      <c r="AI40" s="3">
        <v>240187.05</v>
      </c>
      <c r="AJ40" s="3">
        <f t="shared" si="10"/>
        <v>70.134158519920106</v>
      </c>
      <c r="AK40" s="2">
        <v>3823.24</v>
      </c>
      <c r="AL40" s="3">
        <v>282697.38</v>
      </c>
      <c r="AM40" s="3">
        <f t="shared" si="11"/>
        <v>73.941834674255347</v>
      </c>
      <c r="AN40" s="2">
        <v>3545.33</v>
      </c>
      <c r="AO40" s="3">
        <v>236564.48000000001</v>
      </c>
      <c r="AP40" s="3">
        <f t="shared" si="12"/>
        <v>66.725658824425381</v>
      </c>
      <c r="AQ40" s="2">
        <v>4223.8599999999997</v>
      </c>
      <c r="AR40" s="3">
        <v>282937.81</v>
      </c>
      <c r="AS40" s="3">
        <f t="shared" si="13"/>
        <v>66.98560321601569</v>
      </c>
      <c r="AT40" s="2">
        <v>4407.5200000000004</v>
      </c>
      <c r="AU40" s="3">
        <v>320132.90999999997</v>
      </c>
      <c r="AV40" s="3">
        <f t="shared" si="14"/>
        <v>72.633342559988364</v>
      </c>
      <c r="AW40" s="2">
        <v>4005.92</v>
      </c>
      <c r="AX40" s="3">
        <v>270305.21999999997</v>
      </c>
      <c r="AY40" s="3">
        <f t="shared" si="15"/>
        <v>67.476439868993879</v>
      </c>
      <c r="AZ40" s="2">
        <v>4842.67</v>
      </c>
      <c r="BA40" s="3">
        <v>301976.64</v>
      </c>
      <c r="BB40" s="3">
        <f t="shared" si="16"/>
        <v>62.35746809094983</v>
      </c>
    </row>
    <row r="41" spans="1:54" ht="15" customHeight="1" x14ac:dyDescent="0.25">
      <c r="A41" s="1"/>
      <c r="B41" s="1" t="s">
        <v>38</v>
      </c>
      <c r="C41" s="1" t="s">
        <v>26</v>
      </c>
      <c r="D41" s="2">
        <v>108.03</v>
      </c>
      <c r="E41" s="3">
        <v>1494.47</v>
      </c>
      <c r="F41" s="3">
        <f t="shared" si="0"/>
        <v>13.833842451170971</v>
      </c>
      <c r="G41" s="2">
        <v>144.13999999999999</v>
      </c>
      <c r="H41" s="3">
        <v>1018.93</v>
      </c>
      <c r="I41" s="3">
        <f t="shared" si="1"/>
        <v>7.0690301096156514</v>
      </c>
      <c r="J41" s="2">
        <v>136.22999999999999</v>
      </c>
      <c r="K41" s="3">
        <v>2501.14</v>
      </c>
      <c r="L41" s="3">
        <f t="shared" si="2"/>
        <v>18.359685825442266</v>
      </c>
      <c r="M41" s="2">
        <v>442.51</v>
      </c>
      <c r="N41" s="3">
        <v>9930.2199999999993</v>
      </c>
      <c r="O41" s="3">
        <f t="shared" si="3"/>
        <v>22.440668007502655</v>
      </c>
      <c r="P41" s="2">
        <v>424.7</v>
      </c>
      <c r="Q41" s="3">
        <v>12802.34</v>
      </c>
      <c r="R41" s="3">
        <f t="shared" si="4"/>
        <v>30.144431363315281</v>
      </c>
      <c r="S41" s="2">
        <v>62.12</v>
      </c>
      <c r="T41" s="3">
        <v>1464.68</v>
      </c>
      <c r="U41" s="3">
        <f t="shared" si="5"/>
        <v>23.578235672891179</v>
      </c>
      <c r="V41" s="2">
        <v>115.98</v>
      </c>
      <c r="W41" s="3">
        <v>3026.66</v>
      </c>
      <c r="X41" s="3">
        <f t="shared" si="6"/>
        <v>26.096395930332815</v>
      </c>
      <c r="Y41" s="2">
        <v>117.29</v>
      </c>
      <c r="Z41" s="3">
        <v>4451.45</v>
      </c>
      <c r="AA41" s="3">
        <f t="shared" si="7"/>
        <v>37.952510870491942</v>
      </c>
      <c r="AB41" s="2">
        <v>110.34</v>
      </c>
      <c r="AC41" s="3">
        <v>3310.2</v>
      </c>
      <c r="AD41" s="3">
        <f t="shared" si="8"/>
        <v>29.999999999999996</v>
      </c>
      <c r="AE41" s="2">
        <v>65.75</v>
      </c>
      <c r="AF41" s="3">
        <v>2642.79</v>
      </c>
      <c r="AG41" s="3">
        <f t="shared" si="9"/>
        <v>40.194524714828894</v>
      </c>
      <c r="AH41" s="2">
        <v>45.9</v>
      </c>
      <c r="AI41" s="3">
        <v>1801.77</v>
      </c>
      <c r="AJ41" s="3">
        <f t="shared" si="10"/>
        <v>39.254248366013073</v>
      </c>
      <c r="AK41" s="2">
        <v>116.71</v>
      </c>
      <c r="AL41" s="3">
        <v>5668.36</v>
      </c>
      <c r="AM41" s="3">
        <f t="shared" si="11"/>
        <v>48.567903350184217</v>
      </c>
      <c r="AN41" s="2">
        <v>122.62</v>
      </c>
      <c r="AO41" s="3">
        <v>6351.55</v>
      </c>
      <c r="AP41" s="3">
        <f t="shared" si="12"/>
        <v>51.798646224106996</v>
      </c>
      <c r="AQ41" s="2">
        <v>128.19999999999999</v>
      </c>
      <c r="AR41" s="3">
        <v>6271</v>
      </c>
      <c r="AS41" s="3">
        <f t="shared" si="13"/>
        <v>48.915756630265214</v>
      </c>
      <c r="AT41" s="2">
        <v>119.27</v>
      </c>
      <c r="AU41" s="3">
        <v>6143.93</v>
      </c>
      <c r="AV41" s="3">
        <f t="shared" si="14"/>
        <v>51.51278611553618</v>
      </c>
      <c r="AW41" s="2">
        <v>173.17</v>
      </c>
      <c r="AX41" s="3">
        <v>8305.5499999999993</v>
      </c>
      <c r="AY41" s="3">
        <f t="shared" si="15"/>
        <v>47.961829416180628</v>
      </c>
      <c r="AZ41" s="2">
        <v>371.84</v>
      </c>
      <c r="BA41" s="3">
        <v>19797.689999999999</v>
      </c>
      <c r="BB41" s="3">
        <f t="shared" si="16"/>
        <v>53.242496772805509</v>
      </c>
    </row>
    <row r="42" spans="1:54" ht="15" customHeight="1" x14ac:dyDescent="0.25">
      <c r="A42" s="1"/>
      <c r="B42" s="1"/>
      <c r="C42" s="1" t="s">
        <v>27</v>
      </c>
      <c r="D42" s="2">
        <v>34.82</v>
      </c>
      <c r="E42" s="3">
        <v>1231.3499999999999</v>
      </c>
      <c r="F42" s="3">
        <f t="shared" si="0"/>
        <v>35.36329695577254</v>
      </c>
      <c r="G42" s="2">
        <v>26.84</v>
      </c>
      <c r="H42" s="3">
        <v>271.19</v>
      </c>
      <c r="I42" s="3">
        <f t="shared" si="1"/>
        <v>10.103949329359166</v>
      </c>
      <c r="J42" s="2">
        <v>7.33</v>
      </c>
      <c r="K42" s="3">
        <v>210.16</v>
      </c>
      <c r="L42" s="3">
        <f t="shared" si="2"/>
        <v>28.671214188267392</v>
      </c>
      <c r="M42" s="2">
        <v>9.06</v>
      </c>
      <c r="N42" s="3">
        <v>199.83</v>
      </c>
      <c r="O42" s="3">
        <f t="shared" si="3"/>
        <v>22.056291390728475</v>
      </c>
      <c r="P42" s="2">
        <v>445.95</v>
      </c>
      <c r="Q42" s="3">
        <v>16093.11</v>
      </c>
      <c r="R42" s="3">
        <f t="shared" si="4"/>
        <v>36.087251934073329</v>
      </c>
      <c r="S42" s="2">
        <v>205.1</v>
      </c>
      <c r="T42" s="3">
        <v>6795.01</v>
      </c>
      <c r="U42" s="3">
        <f t="shared" si="5"/>
        <v>33.130229156509024</v>
      </c>
      <c r="V42" s="2">
        <v>192.73</v>
      </c>
      <c r="W42" s="3">
        <v>7839.42</v>
      </c>
      <c r="X42" s="3">
        <f t="shared" si="6"/>
        <v>40.6756602500908</v>
      </c>
      <c r="Y42" s="2">
        <v>109.8</v>
      </c>
      <c r="Z42" s="3">
        <v>5642.96</v>
      </c>
      <c r="AA42" s="3">
        <f t="shared" si="7"/>
        <v>51.393078324225868</v>
      </c>
      <c r="AB42" s="2">
        <v>93.89</v>
      </c>
      <c r="AC42" s="3">
        <v>6055.07</v>
      </c>
      <c r="AD42" s="3">
        <f t="shared" si="8"/>
        <v>64.491106614122913</v>
      </c>
      <c r="AE42" s="2">
        <v>81.47</v>
      </c>
      <c r="AF42" s="3">
        <v>4336.04</v>
      </c>
      <c r="AG42" s="3">
        <f t="shared" si="9"/>
        <v>53.222535902786305</v>
      </c>
      <c r="AH42" s="2">
        <v>120.82</v>
      </c>
      <c r="AI42" s="3">
        <v>6314.29</v>
      </c>
      <c r="AJ42" s="3">
        <f t="shared" si="10"/>
        <v>52.261959940407223</v>
      </c>
      <c r="AK42" s="2">
        <v>354.75</v>
      </c>
      <c r="AL42" s="3">
        <v>25276.400000000001</v>
      </c>
      <c r="AM42" s="3">
        <f t="shared" si="11"/>
        <v>71.251303735024663</v>
      </c>
      <c r="AN42" s="2">
        <v>381.24</v>
      </c>
      <c r="AO42" s="3">
        <v>28394.42</v>
      </c>
      <c r="AP42" s="3">
        <f t="shared" si="12"/>
        <v>74.479120763823303</v>
      </c>
      <c r="AQ42" s="2">
        <v>284.43</v>
      </c>
      <c r="AR42" s="3">
        <v>20031.580000000002</v>
      </c>
      <c r="AS42" s="3">
        <f t="shared" si="13"/>
        <v>70.427099813662423</v>
      </c>
      <c r="AT42" s="2">
        <v>350.32</v>
      </c>
      <c r="AU42" s="3">
        <v>24771.87</v>
      </c>
      <c r="AV42" s="3">
        <f t="shared" si="14"/>
        <v>70.71212034711121</v>
      </c>
      <c r="AW42" s="2">
        <v>308.14999999999998</v>
      </c>
      <c r="AX42" s="3">
        <v>22768.95</v>
      </c>
      <c r="AY42" s="3">
        <f t="shared" si="15"/>
        <v>73.889177348693821</v>
      </c>
      <c r="AZ42" s="2">
        <v>259.89</v>
      </c>
      <c r="BA42" s="3">
        <v>19652.009999999998</v>
      </c>
      <c r="BB42" s="3">
        <f t="shared" si="16"/>
        <v>75.616645503867019</v>
      </c>
    </row>
    <row r="43" spans="1:54" ht="15" customHeight="1" x14ac:dyDescent="0.25">
      <c r="A43" s="1"/>
      <c r="B43" s="1"/>
      <c r="C43" s="1" t="s">
        <v>28</v>
      </c>
      <c r="D43" s="2">
        <v>163.69999999999999</v>
      </c>
      <c r="E43" s="3">
        <v>5648.54</v>
      </c>
      <c r="F43" s="3">
        <f t="shared" si="0"/>
        <v>34.505436774587665</v>
      </c>
      <c r="G43" s="2">
        <v>90.35</v>
      </c>
      <c r="H43" s="3">
        <v>1683.98</v>
      </c>
      <c r="I43" s="3">
        <f t="shared" si="1"/>
        <v>18.638406198118428</v>
      </c>
      <c r="J43" s="2">
        <v>28.42</v>
      </c>
      <c r="K43" s="3">
        <v>810.57</v>
      </c>
      <c r="L43" s="3">
        <f t="shared" si="2"/>
        <v>28.521111893033076</v>
      </c>
      <c r="M43" s="2">
        <v>36.9</v>
      </c>
      <c r="N43" s="3">
        <v>1023.23</v>
      </c>
      <c r="O43" s="3">
        <f t="shared" si="3"/>
        <v>27.729810298102983</v>
      </c>
      <c r="P43" s="2">
        <v>1039.1099999999999</v>
      </c>
      <c r="Q43" s="3">
        <v>39590.74</v>
      </c>
      <c r="R43" s="3">
        <f t="shared" si="4"/>
        <v>38.100624572951858</v>
      </c>
      <c r="S43" s="2">
        <v>737.2</v>
      </c>
      <c r="T43" s="3">
        <v>27776.400000000001</v>
      </c>
      <c r="U43" s="3">
        <f t="shared" si="5"/>
        <v>37.67824199674444</v>
      </c>
      <c r="V43" s="2">
        <v>484.33</v>
      </c>
      <c r="W43" s="3">
        <v>19967.740000000002</v>
      </c>
      <c r="X43" s="3">
        <f t="shared" si="6"/>
        <v>41.227551462845582</v>
      </c>
      <c r="Y43" s="2">
        <v>412.32</v>
      </c>
      <c r="Z43" s="3">
        <v>22604.67</v>
      </c>
      <c r="AA43" s="3">
        <f t="shared" si="7"/>
        <v>54.823122817229333</v>
      </c>
      <c r="AB43" s="2">
        <v>333.77</v>
      </c>
      <c r="AC43" s="3">
        <v>21343.8</v>
      </c>
      <c r="AD43" s="3">
        <f t="shared" si="8"/>
        <v>63.947628606525456</v>
      </c>
      <c r="AE43" s="2">
        <v>323.54000000000002</v>
      </c>
      <c r="AF43" s="3">
        <v>17216.13</v>
      </c>
      <c r="AG43" s="3">
        <f t="shared" si="9"/>
        <v>53.211751251777216</v>
      </c>
      <c r="AH43" s="2">
        <v>613.29</v>
      </c>
      <c r="AI43" s="3">
        <v>32410.11</v>
      </c>
      <c r="AJ43" s="3">
        <f t="shared" si="10"/>
        <v>52.84630435846011</v>
      </c>
      <c r="AK43" s="2">
        <v>1240.6600000000001</v>
      </c>
      <c r="AL43" s="3">
        <v>88403.87</v>
      </c>
      <c r="AM43" s="3">
        <f t="shared" si="11"/>
        <v>71.25551722470297</v>
      </c>
      <c r="AN43" s="2">
        <v>1214.25</v>
      </c>
      <c r="AO43" s="3">
        <v>91321.67</v>
      </c>
      <c r="AP43" s="3">
        <f t="shared" si="12"/>
        <v>75.20829318509368</v>
      </c>
      <c r="AQ43" s="2">
        <v>1435.64</v>
      </c>
      <c r="AR43" s="3">
        <v>102829.19</v>
      </c>
      <c r="AS43" s="3">
        <f t="shared" si="13"/>
        <v>71.626027416343931</v>
      </c>
      <c r="AT43" s="2">
        <v>1322.15</v>
      </c>
      <c r="AU43" s="3">
        <v>95477.74</v>
      </c>
      <c r="AV43" s="3">
        <f t="shared" si="14"/>
        <v>72.213999924365609</v>
      </c>
      <c r="AW43" s="2">
        <v>1195.07</v>
      </c>
      <c r="AX43" s="3">
        <v>92460.42</v>
      </c>
      <c r="AY43" s="3">
        <f t="shared" si="15"/>
        <v>77.368204372965607</v>
      </c>
      <c r="AZ43" s="2">
        <v>1042.5899999999999</v>
      </c>
      <c r="BA43" s="3">
        <v>79575.11</v>
      </c>
      <c r="BB43" s="3">
        <f t="shared" si="16"/>
        <v>76.32445160609636</v>
      </c>
    </row>
    <row r="44" spans="1:54" ht="15" customHeight="1" x14ac:dyDescent="0.25">
      <c r="A44" s="1"/>
      <c r="B44" s="1"/>
      <c r="C44" s="1" t="s">
        <v>29</v>
      </c>
      <c r="D44" s="2">
        <v>6161.54</v>
      </c>
      <c r="E44" s="3">
        <v>204617.16</v>
      </c>
      <c r="F44" s="3">
        <f t="shared" si="0"/>
        <v>33.208769236262363</v>
      </c>
      <c r="G44" s="2">
        <v>6370.54</v>
      </c>
      <c r="H44" s="3">
        <v>188499.21</v>
      </c>
      <c r="I44" s="3">
        <f t="shared" si="1"/>
        <v>29.589204368860411</v>
      </c>
      <c r="J44" s="2">
        <v>4061.04</v>
      </c>
      <c r="K44" s="3">
        <v>149530.62</v>
      </c>
      <c r="L44" s="3">
        <f t="shared" si="2"/>
        <v>36.820770049051475</v>
      </c>
      <c r="M44" s="2">
        <v>5925.93</v>
      </c>
      <c r="N44" s="3">
        <v>235847.8</v>
      </c>
      <c r="O44" s="3">
        <f t="shared" si="3"/>
        <v>39.799288887988887</v>
      </c>
      <c r="P44" s="2">
        <v>6308.51</v>
      </c>
      <c r="Q44" s="3">
        <v>248100.57</v>
      </c>
      <c r="R44" s="3">
        <f t="shared" si="4"/>
        <v>39.327918953920971</v>
      </c>
      <c r="S44" s="2">
        <v>4986.7</v>
      </c>
      <c r="T44" s="3">
        <v>214519.16</v>
      </c>
      <c r="U44" s="3">
        <f t="shared" si="5"/>
        <v>43.018260573124515</v>
      </c>
      <c r="V44" s="2">
        <v>4554.3900000000003</v>
      </c>
      <c r="W44" s="3">
        <v>229223.22</v>
      </c>
      <c r="X44" s="3">
        <f t="shared" si="6"/>
        <v>50.330169353085701</v>
      </c>
      <c r="Y44" s="2">
        <v>5298.82</v>
      </c>
      <c r="Z44" s="3">
        <v>391163.95</v>
      </c>
      <c r="AA44" s="3">
        <f t="shared" si="7"/>
        <v>73.820954476657079</v>
      </c>
      <c r="AB44" s="2">
        <v>4966.08</v>
      </c>
      <c r="AC44" s="3">
        <v>352222.35</v>
      </c>
      <c r="AD44" s="3">
        <f t="shared" si="8"/>
        <v>70.925629470326697</v>
      </c>
      <c r="AE44" s="2">
        <v>4982.07</v>
      </c>
      <c r="AF44" s="3">
        <v>306414.87</v>
      </c>
      <c r="AG44" s="3">
        <f t="shared" si="9"/>
        <v>61.503525642955644</v>
      </c>
      <c r="AH44" s="2">
        <v>5355.86</v>
      </c>
      <c r="AI44" s="3">
        <v>355382.84</v>
      </c>
      <c r="AJ44" s="3">
        <f t="shared" si="10"/>
        <v>66.354019709253052</v>
      </c>
      <c r="AK44" s="2">
        <v>6274.58</v>
      </c>
      <c r="AL44" s="3">
        <v>499077.03</v>
      </c>
      <c r="AM44" s="3">
        <f t="shared" si="11"/>
        <v>79.539511807961659</v>
      </c>
      <c r="AN44" s="2">
        <v>5818.81</v>
      </c>
      <c r="AO44" s="3">
        <v>485761.41</v>
      </c>
      <c r="AP44" s="3">
        <f t="shared" si="12"/>
        <v>83.481228979808577</v>
      </c>
      <c r="AQ44" s="2">
        <v>6461.66</v>
      </c>
      <c r="AR44" s="3">
        <v>509308.78</v>
      </c>
      <c r="AS44" s="3">
        <f t="shared" si="13"/>
        <v>78.820114335944638</v>
      </c>
      <c r="AT44" s="2">
        <v>5897.54</v>
      </c>
      <c r="AU44" s="3">
        <v>489005.9</v>
      </c>
      <c r="AV44" s="3">
        <f t="shared" si="14"/>
        <v>82.916928075095726</v>
      </c>
      <c r="AW44" s="2">
        <v>4973.5200000000004</v>
      </c>
      <c r="AX44" s="3">
        <v>424270.63</v>
      </c>
      <c r="AY44" s="3">
        <f t="shared" si="15"/>
        <v>85.305906078592216</v>
      </c>
      <c r="AZ44" s="2">
        <v>4517.26</v>
      </c>
      <c r="BA44" s="3">
        <v>373141.51</v>
      </c>
      <c r="BB44" s="3">
        <f t="shared" si="16"/>
        <v>82.603505222192211</v>
      </c>
    </row>
    <row r="45" spans="1:54" ht="15" customHeight="1" x14ac:dyDescent="0.25">
      <c r="A45" s="1"/>
      <c r="B45" s="1"/>
      <c r="C45" s="1" t="s">
        <v>30</v>
      </c>
      <c r="D45" s="2">
        <v>6808.84</v>
      </c>
      <c r="E45" s="3">
        <v>277220.53000000003</v>
      </c>
      <c r="F45" s="3">
        <f t="shared" si="0"/>
        <v>40.714795765504846</v>
      </c>
      <c r="G45" s="2">
        <v>7023.93</v>
      </c>
      <c r="H45" s="3">
        <v>273429.23</v>
      </c>
      <c r="I45" s="3">
        <f t="shared" si="1"/>
        <v>38.928239603754591</v>
      </c>
      <c r="J45" s="2">
        <v>3805.67</v>
      </c>
      <c r="K45" s="3">
        <v>172087.63</v>
      </c>
      <c r="L45" s="3">
        <f t="shared" si="2"/>
        <v>45.218747290227476</v>
      </c>
      <c r="M45" s="2">
        <v>5421.98</v>
      </c>
      <c r="N45" s="3">
        <v>263992.13</v>
      </c>
      <c r="O45" s="3">
        <f t="shared" si="3"/>
        <v>48.689248208219141</v>
      </c>
      <c r="P45" s="2">
        <v>5843.24</v>
      </c>
      <c r="Q45" s="3">
        <v>274409.57</v>
      </c>
      <c r="R45" s="3">
        <f t="shared" si="4"/>
        <v>46.961885871537028</v>
      </c>
      <c r="S45" s="2">
        <v>5049.71</v>
      </c>
      <c r="T45" s="3">
        <v>259995.56</v>
      </c>
      <c r="U45" s="3">
        <f t="shared" si="5"/>
        <v>51.487225999116781</v>
      </c>
      <c r="V45" s="2">
        <v>5795.73</v>
      </c>
      <c r="W45" s="3">
        <v>324237.56</v>
      </c>
      <c r="X45" s="3">
        <f t="shared" si="6"/>
        <v>55.944214102451291</v>
      </c>
      <c r="Y45" s="2">
        <v>5281.5</v>
      </c>
      <c r="Z45" s="3">
        <v>443638.43</v>
      </c>
      <c r="AA45" s="3">
        <f t="shared" si="7"/>
        <v>83.998566695067694</v>
      </c>
      <c r="AB45" s="2">
        <v>5058.57</v>
      </c>
      <c r="AC45" s="3">
        <v>421214.43</v>
      </c>
      <c r="AD45" s="3">
        <f t="shared" si="8"/>
        <v>83.267490614936634</v>
      </c>
      <c r="AE45" s="2">
        <v>6252.38</v>
      </c>
      <c r="AF45" s="3">
        <v>448853.33</v>
      </c>
      <c r="AG45" s="3">
        <f t="shared" si="9"/>
        <v>71.789195474363368</v>
      </c>
      <c r="AH45" s="2">
        <v>6229.75</v>
      </c>
      <c r="AI45" s="3">
        <v>467966.4</v>
      </c>
      <c r="AJ45" s="3">
        <f t="shared" si="10"/>
        <v>75.11800634054336</v>
      </c>
      <c r="AK45" s="2">
        <v>6931.14</v>
      </c>
      <c r="AL45" s="3">
        <v>597030.86</v>
      </c>
      <c r="AM45" s="3">
        <f t="shared" si="11"/>
        <v>86.137469449470061</v>
      </c>
      <c r="AN45" s="2">
        <v>6784.64</v>
      </c>
      <c r="AO45" s="3">
        <v>609190.68999999994</v>
      </c>
      <c r="AP45" s="3">
        <f t="shared" si="12"/>
        <v>89.789685230166953</v>
      </c>
      <c r="AQ45" s="2">
        <v>7309.02</v>
      </c>
      <c r="AR45" s="3">
        <v>636278.6</v>
      </c>
      <c r="AS45" s="3">
        <f t="shared" si="13"/>
        <v>87.053886841190746</v>
      </c>
      <c r="AT45" s="2">
        <v>7162.56</v>
      </c>
      <c r="AU45" s="3">
        <v>656474.55000000005</v>
      </c>
      <c r="AV45" s="3">
        <f t="shared" si="14"/>
        <v>91.653619655542158</v>
      </c>
      <c r="AW45" s="2">
        <v>6291.63</v>
      </c>
      <c r="AX45" s="3">
        <v>591288.26</v>
      </c>
      <c r="AY45" s="3">
        <f t="shared" si="15"/>
        <v>93.980138692199006</v>
      </c>
      <c r="AZ45" s="2">
        <v>5836.37</v>
      </c>
      <c r="BA45" s="3">
        <v>539722.38</v>
      </c>
      <c r="BB45" s="3">
        <f t="shared" si="16"/>
        <v>92.475696366063161</v>
      </c>
    </row>
    <row r="46" spans="1:54" ht="15" customHeight="1" x14ac:dyDescent="0.25">
      <c r="A46" s="1"/>
      <c r="B46" s="1"/>
      <c r="C46" s="1" t="s">
        <v>31</v>
      </c>
      <c r="D46" s="2">
        <v>5770.9</v>
      </c>
      <c r="E46" s="3">
        <v>280983.59000000003</v>
      </c>
      <c r="F46" s="3">
        <f t="shared" si="0"/>
        <v>48.689734703425813</v>
      </c>
      <c r="G46" s="2">
        <v>5539.98</v>
      </c>
      <c r="H46" s="3">
        <v>242074.64</v>
      </c>
      <c r="I46" s="3">
        <f t="shared" si="1"/>
        <v>43.695941140581738</v>
      </c>
      <c r="J46" s="2">
        <v>2237.11</v>
      </c>
      <c r="K46" s="3">
        <v>118903.59</v>
      </c>
      <c r="L46" s="3">
        <f t="shared" si="2"/>
        <v>53.150533500811314</v>
      </c>
      <c r="M46" s="2">
        <v>3547.98</v>
      </c>
      <c r="N46" s="3">
        <v>195701.93</v>
      </c>
      <c r="O46" s="3">
        <f t="shared" si="3"/>
        <v>55.158690297014076</v>
      </c>
      <c r="P46" s="2">
        <v>3893.49</v>
      </c>
      <c r="Q46" s="3">
        <v>200595.99</v>
      </c>
      <c r="R46" s="3">
        <f t="shared" si="4"/>
        <v>51.520869451314887</v>
      </c>
      <c r="S46" s="2">
        <v>3740.43</v>
      </c>
      <c r="T46" s="3">
        <v>207134.21</v>
      </c>
      <c r="U46" s="3">
        <f t="shared" si="5"/>
        <v>55.377111722449023</v>
      </c>
      <c r="V46" s="2">
        <v>4121.67</v>
      </c>
      <c r="W46" s="3">
        <v>263512.58</v>
      </c>
      <c r="X46" s="3">
        <f t="shared" si="6"/>
        <v>63.933449305742577</v>
      </c>
      <c r="Y46" s="2">
        <v>4650.74</v>
      </c>
      <c r="Z46" s="3">
        <v>412249.57</v>
      </c>
      <c r="AA46" s="3">
        <f t="shared" si="7"/>
        <v>88.641715081900955</v>
      </c>
      <c r="AB46" s="2">
        <v>4090.59</v>
      </c>
      <c r="AC46" s="3">
        <v>363812.13</v>
      </c>
      <c r="AD46" s="3">
        <f t="shared" si="8"/>
        <v>88.938791225715605</v>
      </c>
      <c r="AE46" s="2">
        <v>5114.45</v>
      </c>
      <c r="AF46" s="3">
        <v>386839.01</v>
      </c>
      <c r="AG46" s="3">
        <f t="shared" si="9"/>
        <v>75.636482906275361</v>
      </c>
      <c r="AH46" s="2">
        <v>5267.51</v>
      </c>
      <c r="AI46" s="3">
        <v>418337.51</v>
      </c>
      <c r="AJ46" s="3">
        <f t="shared" si="10"/>
        <v>79.41845577891641</v>
      </c>
      <c r="AK46" s="2">
        <v>5505.1</v>
      </c>
      <c r="AL46" s="3">
        <v>487340.86</v>
      </c>
      <c r="AM46" s="3">
        <f t="shared" si="11"/>
        <v>88.525341955641125</v>
      </c>
      <c r="AN46" s="2">
        <v>5358.65</v>
      </c>
      <c r="AO46" s="3">
        <v>487275.52000000002</v>
      </c>
      <c r="AP46" s="3">
        <f t="shared" si="12"/>
        <v>90.932514719192341</v>
      </c>
      <c r="AQ46" s="2">
        <v>6046.88</v>
      </c>
      <c r="AR46" s="3">
        <v>531915.82999999996</v>
      </c>
      <c r="AS46" s="3">
        <f t="shared" si="13"/>
        <v>87.965335842616355</v>
      </c>
      <c r="AT46" s="2">
        <v>6543.66</v>
      </c>
      <c r="AU46" s="3">
        <v>606260.19999999995</v>
      </c>
      <c r="AV46" s="3">
        <f t="shared" si="14"/>
        <v>92.648487238028864</v>
      </c>
      <c r="AW46" s="2">
        <v>5377.93</v>
      </c>
      <c r="AX46" s="3">
        <v>508167.69</v>
      </c>
      <c r="AY46" s="3">
        <f t="shared" si="15"/>
        <v>94.491317291225428</v>
      </c>
      <c r="AZ46" s="2">
        <v>5747.49</v>
      </c>
      <c r="BA46" s="3">
        <v>536201.72</v>
      </c>
      <c r="BB46" s="3">
        <f t="shared" si="16"/>
        <v>93.293197552322837</v>
      </c>
    </row>
    <row r="47" spans="1:54" ht="15" customHeight="1" x14ac:dyDescent="0.25">
      <c r="A47" s="1"/>
      <c r="B47" s="1"/>
      <c r="C47" s="1" t="s">
        <v>32</v>
      </c>
      <c r="D47" s="2">
        <v>5203.82</v>
      </c>
      <c r="E47" s="3">
        <v>295084.63</v>
      </c>
      <c r="F47" s="3">
        <f t="shared" si="0"/>
        <v>56.705387580661899</v>
      </c>
      <c r="G47" s="2">
        <v>4037.5</v>
      </c>
      <c r="H47" s="3">
        <v>183768.18</v>
      </c>
      <c r="I47" s="3">
        <f t="shared" si="1"/>
        <v>45.515338699690403</v>
      </c>
      <c r="J47" s="2">
        <v>1279.17</v>
      </c>
      <c r="K47" s="3">
        <v>75267.81</v>
      </c>
      <c r="L47" s="3">
        <f t="shared" si="2"/>
        <v>58.84113135861535</v>
      </c>
      <c r="M47" s="2">
        <v>2326.16</v>
      </c>
      <c r="N47" s="3">
        <v>140647.04999999999</v>
      </c>
      <c r="O47" s="3">
        <f t="shared" si="3"/>
        <v>60.463188258761221</v>
      </c>
      <c r="P47" s="2">
        <v>3021.16</v>
      </c>
      <c r="Q47" s="3">
        <v>175605.81</v>
      </c>
      <c r="R47" s="3">
        <f t="shared" si="4"/>
        <v>58.125292933839987</v>
      </c>
      <c r="S47" s="2">
        <v>2904.14</v>
      </c>
      <c r="T47" s="3">
        <v>170630.82</v>
      </c>
      <c r="U47" s="3">
        <f t="shared" si="5"/>
        <v>58.754336912132338</v>
      </c>
      <c r="V47" s="2">
        <v>3271.07</v>
      </c>
      <c r="W47" s="3">
        <v>216457.23</v>
      </c>
      <c r="X47" s="3">
        <f t="shared" si="6"/>
        <v>66.173218549282041</v>
      </c>
      <c r="Y47" s="2">
        <v>3488.7</v>
      </c>
      <c r="Z47" s="3">
        <v>321142.27</v>
      </c>
      <c r="AA47" s="3">
        <f t="shared" si="7"/>
        <v>92.052131166337034</v>
      </c>
      <c r="AB47" s="2">
        <v>3182.49</v>
      </c>
      <c r="AC47" s="3">
        <v>295136.88</v>
      </c>
      <c r="AD47" s="3">
        <f t="shared" si="8"/>
        <v>92.737724234797284</v>
      </c>
      <c r="AE47" s="2">
        <v>3760.37</v>
      </c>
      <c r="AF47" s="3">
        <v>290723.08</v>
      </c>
      <c r="AG47" s="3">
        <f t="shared" si="9"/>
        <v>77.312360219871991</v>
      </c>
      <c r="AH47" s="2">
        <v>3953.34</v>
      </c>
      <c r="AI47" s="3">
        <v>325521.05</v>
      </c>
      <c r="AJ47" s="3">
        <f t="shared" si="10"/>
        <v>82.340767553511711</v>
      </c>
      <c r="AK47" s="2">
        <v>4464.9799999999996</v>
      </c>
      <c r="AL47" s="3">
        <v>405462.74</v>
      </c>
      <c r="AM47" s="3">
        <f t="shared" si="11"/>
        <v>90.809531061729288</v>
      </c>
      <c r="AN47" s="2">
        <v>4368.13</v>
      </c>
      <c r="AO47" s="3">
        <v>397860.96</v>
      </c>
      <c r="AP47" s="3">
        <f t="shared" si="12"/>
        <v>91.082673821520885</v>
      </c>
      <c r="AQ47" s="2">
        <v>4827.7299999999996</v>
      </c>
      <c r="AR47" s="3">
        <v>431294.86</v>
      </c>
      <c r="AS47" s="3">
        <f t="shared" si="13"/>
        <v>89.336988605410824</v>
      </c>
      <c r="AT47" s="2">
        <v>5130.24</v>
      </c>
      <c r="AU47" s="3">
        <v>476531.4</v>
      </c>
      <c r="AV47" s="3">
        <f t="shared" si="14"/>
        <v>92.886765531437135</v>
      </c>
      <c r="AW47" s="2">
        <v>4779.72</v>
      </c>
      <c r="AX47" s="3">
        <v>456053.55</v>
      </c>
      <c r="AY47" s="3">
        <f t="shared" si="15"/>
        <v>95.414281589716552</v>
      </c>
      <c r="AZ47" s="2">
        <v>5255.88</v>
      </c>
      <c r="BA47" s="3">
        <v>494865.35</v>
      </c>
      <c r="BB47" s="3">
        <f t="shared" si="16"/>
        <v>94.154613499547168</v>
      </c>
    </row>
    <row r="48" spans="1:54" ht="15" customHeight="1" x14ac:dyDescent="0.25">
      <c r="A48" s="1"/>
      <c r="B48" s="1"/>
      <c r="C48" s="1" t="s">
        <v>33</v>
      </c>
      <c r="D48" s="2">
        <v>5911.53</v>
      </c>
      <c r="E48" s="3">
        <v>434137.35</v>
      </c>
      <c r="F48" s="3">
        <f t="shared" si="0"/>
        <v>73.439084297973622</v>
      </c>
      <c r="G48" s="2">
        <v>3264.88</v>
      </c>
      <c r="H48" s="3">
        <v>195571.83</v>
      </c>
      <c r="I48" s="3">
        <f t="shared" si="1"/>
        <v>59.901690108059093</v>
      </c>
      <c r="J48" s="2">
        <v>916.86</v>
      </c>
      <c r="K48" s="3">
        <v>62563.03</v>
      </c>
      <c r="L48" s="3">
        <f t="shared" si="2"/>
        <v>68.236186549745867</v>
      </c>
      <c r="M48" s="2">
        <v>1835.66</v>
      </c>
      <c r="N48" s="3">
        <v>119861.55</v>
      </c>
      <c r="O48" s="3">
        <f t="shared" si="3"/>
        <v>65.29616050902672</v>
      </c>
      <c r="P48" s="2">
        <v>2832.5</v>
      </c>
      <c r="Q48" s="3">
        <v>181567.02</v>
      </c>
      <c r="R48" s="3">
        <f t="shared" si="4"/>
        <v>64.10133097969991</v>
      </c>
      <c r="S48" s="2">
        <v>2782.84</v>
      </c>
      <c r="T48" s="3">
        <v>172471.7</v>
      </c>
      <c r="U48" s="3">
        <f t="shared" si="5"/>
        <v>61.976865360566904</v>
      </c>
      <c r="V48" s="2">
        <v>3102.81</v>
      </c>
      <c r="W48" s="3">
        <v>214693.24</v>
      </c>
      <c r="X48" s="3">
        <f t="shared" si="6"/>
        <v>69.19316361620595</v>
      </c>
      <c r="Y48" s="2">
        <v>3210.9</v>
      </c>
      <c r="Z48" s="3">
        <v>300272.36</v>
      </c>
      <c r="AA48" s="3">
        <f t="shared" si="7"/>
        <v>93.516571677722752</v>
      </c>
      <c r="AB48" s="2">
        <v>2843.05</v>
      </c>
      <c r="AC48" s="3">
        <v>277810.25</v>
      </c>
      <c r="AD48" s="3">
        <f t="shared" si="8"/>
        <v>97.715569546789538</v>
      </c>
      <c r="AE48" s="2">
        <v>3289.77</v>
      </c>
      <c r="AF48" s="3">
        <v>260158.56</v>
      </c>
      <c r="AG48" s="3">
        <f t="shared" si="9"/>
        <v>79.081078616438234</v>
      </c>
      <c r="AH48" s="2">
        <v>3197.08</v>
      </c>
      <c r="AI48" s="3">
        <v>278663.2</v>
      </c>
      <c r="AJ48" s="3">
        <f t="shared" si="10"/>
        <v>87.161785128930148</v>
      </c>
      <c r="AK48" s="2">
        <v>3510.91</v>
      </c>
      <c r="AL48" s="3">
        <v>323316.14</v>
      </c>
      <c r="AM48" s="3">
        <f t="shared" si="11"/>
        <v>92.088985476699776</v>
      </c>
      <c r="AN48" s="2">
        <v>4139.8</v>
      </c>
      <c r="AO48" s="3">
        <v>384339.41</v>
      </c>
      <c r="AP48" s="3">
        <f t="shared" si="12"/>
        <v>92.840091308758872</v>
      </c>
      <c r="AQ48" s="2">
        <v>4176.17</v>
      </c>
      <c r="AR48" s="3">
        <v>382456.04</v>
      </c>
      <c r="AS48" s="3">
        <f t="shared" si="13"/>
        <v>91.580572629945607</v>
      </c>
      <c r="AT48" s="2">
        <v>5353.57</v>
      </c>
      <c r="AU48" s="3">
        <v>490882.98</v>
      </c>
      <c r="AV48" s="3">
        <f t="shared" si="14"/>
        <v>91.692642479691131</v>
      </c>
      <c r="AW48" s="2">
        <v>5118.1000000000004</v>
      </c>
      <c r="AX48" s="3">
        <v>480789.97</v>
      </c>
      <c r="AY48" s="3">
        <f t="shared" si="15"/>
        <v>93.939151247533246</v>
      </c>
      <c r="AZ48" s="2">
        <v>5608.23</v>
      </c>
      <c r="BA48" s="3">
        <v>511587.81</v>
      </c>
      <c r="BB48" s="3">
        <f t="shared" si="16"/>
        <v>91.220903921558147</v>
      </c>
    </row>
    <row r="49" spans="1:54" ht="15" customHeight="1" x14ac:dyDescent="0.25">
      <c r="A49" s="1"/>
      <c r="B49" s="1"/>
      <c r="C49" s="1" t="s">
        <v>34</v>
      </c>
      <c r="D49" s="2">
        <v>3384.21</v>
      </c>
      <c r="E49" s="3">
        <v>278769.2</v>
      </c>
      <c r="F49" s="3">
        <f t="shared" si="0"/>
        <v>82.373493370683263</v>
      </c>
      <c r="G49" s="2">
        <v>1390.47</v>
      </c>
      <c r="H49" s="3">
        <v>94638.88</v>
      </c>
      <c r="I49" s="3">
        <f t="shared" si="1"/>
        <v>68.062511237207559</v>
      </c>
      <c r="J49" s="2">
        <v>624.54</v>
      </c>
      <c r="K49" s="3">
        <v>56576.35</v>
      </c>
      <c r="L49" s="3">
        <f t="shared" si="2"/>
        <v>90.588833381368687</v>
      </c>
      <c r="M49" s="2">
        <v>861.89</v>
      </c>
      <c r="N49" s="3">
        <v>69879.039999999994</v>
      </c>
      <c r="O49" s="3">
        <f t="shared" si="3"/>
        <v>81.076517885112949</v>
      </c>
      <c r="P49" s="2">
        <v>1719.76</v>
      </c>
      <c r="Q49" s="3">
        <v>123684.75</v>
      </c>
      <c r="R49" s="3">
        <f t="shared" si="4"/>
        <v>71.919773689351999</v>
      </c>
      <c r="S49" s="2">
        <v>1536.77</v>
      </c>
      <c r="T49" s="3">
        <v>105520.32000000001</v>
      </c>
      <c r="U49" s="3">
        <f t="shared" si="5"/>
        <v>68.66370374226463</v>
      </c>
      <c r="V49" s="2">
        <v>1800.13</v>
      </c>
      <c r="W49" s="3">
        <v>132856.65</v>
      </c>
      <c r="X49" s="3">
        <f t="shared" si="6"/>
        <v>73.80391971690932</v>
      </c>
      <c r="Y49" s="2">
        <v>1927.81</v>
      </c>
      <c r="Z49" s="3">
        <v>185671.95</v>
      </c>
      <c r="AA49" s="3">
        <f t="shared" si="7"/>
        <v>96.312369994968392</v>
      </c>
      <c r="AB49" s="2">
        <v>1417.76</v>
      </c>
      <c r="AC49" s="3">
        <v>150581.48000000001</v>
      </c>
      <c r="AD49" s="3">
        <f t="shared" si="8"/>
        <v>106.21083963435279</v>
      </c>
      <c r="AE49" s="2">
        <v>1785.35</v>
      </c>
      <c r="AF49" s="3">
        <v>157175.22</v>
      </c>
      <c r="AG49" s="3">
        <f t="shared" si="9"/>
        <v>88.036082560842416</v>
      </c>
      <c r="AH49" s="2">
        <v>1854.92</v>
      </c>
      <c r="AI49" s="3">
        <v>181407.67</v>
      </c>
      <c r="AJ49" s="3">
        <f t="shared" si="10"/>
        <v>97.798109891531709</v>
      </c>
      <c r="AK49" s="2">
        <v>1567.67</v>
      </c>
      <c r="AL49" s="3">
        <v>155242.46</v>
      </c>
      <c r="AM49" s="3">
        <f t="shared" si="11"/>
        <v>99.027512167739374</v>
      </c>
      <c r="AN49" s="2">
        <v>1929.15</v>
      </c>
      <c r="AO49" s="3">
        <v>182790.95</v>
      </c>
      <c r="AP49" s="3">
        <f t="shared" si="12"/>
        <v>94.752066972500842</v>
      </c>
      <c r="AQ49" s="2">
        <v>1762.32</v>
      </c>
      <c r="AR49" s="3">
        <v>173887.11</v>
      </c>
      <c r="AS49" s="3">
        <f t="shared" si="13"/>
        <v>98.669430069453895</v>
      </c>
      <c r="AT49" s="2">
        <v>2810.16</v>
      </c>
      <c r="AU49" s="3">
        <v>265801.88</v>
      </c>
      <c r="AV49" s="3">
        <f t="shared" si="14"/>
        <v>94.586030688644072</v>
      </c>
      <c r="AW49" s="2">
        <v>2431.89</v>
      </c>
      <c r="AX49" s="3">
        <v>220903.63</v>
      </c>
      <c r="AY49" s="3">
        <f t="shared" si="15"/>
        <v>90.836193248872277</v>
      </c>
      <c r="AZ49" s="2">
        <v>2856.15</v>
      </c>
      <c r="BA49" s="3">
        <v>259886.77</v>
      </c>
      <c r="BB49" s="3">
        <f t="shared" si="16"/>
        <v>90.991989216252648</v>
      </c>
    </row>
    <row r="50" spans="1:54" ht="15" customHeight="1" x14ac:dyDescent="0.25">
      <c r="A50" s="1"/>
      <c r="B50" s="1"/>
      <c r="C50" s="1" t="s">
        <v>35</v>
      </c>
      <c r="D50" s="2">
        <v>1211.97</v>
      </c>
      <c r="E50" s="3">
        <v>109299.25</v>
      </c>
      <c r="F50" s="3">
        <f t="shared" si="0"/>
        <v>90.183131595666552</v>
      </c>
      <c r="G50" s="2">
        <v>381.5</v>
      </c>
      <c r="H50" s="3">
        <v>29408.240000000002</v>
      </c>
      <c r="I50" s="3">
        <f t="shared" si="1"/>
        <v>77.085819134993457</v>
      </c>
      <c r="J50" s="2">
        <v>228.86</v>
      </c>
      <c r="K50" s="3">
        <v>23257.77</v>
      </c>
      <c r="L50" s="3">
        <f t="shared" si="2"/>
        <v>101.6244428908503</v>
      </c>
      <c r="M50" s="2">
        <v>384.21</v>
      </c>
      <c r="N50" s="3">
        <v>37412.83</v>
      </c>
      <c r="O50" s="3">
        <f t="shared" si="3"/>
        <v>97.375992295879868</v>
      </c>
      <c r="P50" s="2">
        <v>1012.44</v>
      </c>
      <c r="Q50" s="3">
        <v>91213.22</v>
      </c>
      <c r="R50" s="3">
        <f t="shared" si="4"/>
        <v>90.092469677215433</v>
      </c>
      <c r="S50" s="2">
        <v>1043.77</v>
      </c>
      <c r="T50" s="3">
        <v>100318.72</v>
      </c>
      <c r="U50" s="3">
        <f t="shared" si="5"/>
        <v>96.111902047385925</v>
      </c>
      <c r="V50" s="2">
        <v>1599.73</v>
      </c>
      <c r="W50" s="3">
        <v>171129.92</v>
      </c>
      <c r="X50" s="3">
        <f t="shared" si="6"/>
        <v>106.97425190500898</v>
      </c>
      <c r="Y50" s="2">
        <v>1596.29</v>
      </c>
      <c r="Z50" s="3">
        <v>194629.66</v>
      </c>
      <c r="AA50" s="3">
        <f t="shared" si="7"/>
        <v>121.92625400146591</v>
      </c>
      <c r="AB50" s="2">
        <v>994.26</v>
      </c>
      <c r="AC50" s="3">
        <v>132334.26999999999</v>
      </c>
      <c r="AD50" s="3">
        <f t="shared" si="8"/>
        <v>133.09825397783274</v>
      </c>
      <c r="AE50" s="2">
        <v>1243.26</v>
      </c>
      <c r="AF50" s="3">
        <v>147879.15</v>
      </c>
      <c r="AG50" s="3">
        <f t="shared" si="9"/>
        <v>118.94466965880025</v>
      </c>
      <c r="AH50" s="2">
        <v>1133.3499999999999</v>
      </c>
      <c r="AI50" s="3">
        <v>138002.49</v>
      </c>
      <c r="AJ50" s="3">
        <f t="shared" si="10"/>
        <v>121.76511227776062</v>
      </c>
      <c r="AK50" s="2">
        <v>960.87</v>
      </c>
      <c r="AL50" s="3">
        <v>101620.18</v>
      </c>
      <c r="AM50" s="3">
        <f t="shared" si="11"/>
        <v>105.75851051651107</v>
      </c>
      <c r="AN50" s="2">
        <v>1079.28</v>
      </c>
      <c r="AO50" s="3">
        <v>108540.31</v>
      </c>
      <c r="AP50" s="3">
        <f t="shared" si="12"/>
        <v>100.56733192498703</v>
      </c>
      <c r="AQ50" s="2">
        <v>1052.6600000000001</v>
      </c>
      <c r="AR50" s="3">
        <v>149170.17000000001</v>
      </c>
      <c r="AS50" s="3">
        <f t="shared" si="13"/>
        <v>141.70783538844452</v>
      </c>
      <c r="AT50" s="2">
        <v>1586.74</v>
      </c>
      <c r="AU50" s="3">
        <v>205719.54</v>
      </c>
      <c r="AV50" s="3">
        <f t="shared" si="14"/>
        <v>129.64918007991227</v>
      </c>
      <c r="AW50" s="2">
        <v>2174.12</v>
      </c>
      <c r="AX50" s="3">
        <v>281220.40000000002</v>
      </c>
      <c r="AY50" s="3">
        <f t="shared" si="15"/>
        <v>129.349069968539</v>
      </c>
      <c r="AZ50" s="2">
        <v>2107.59</v>
      </c>
      <c r="BA50" s="3">
        <v>271182.78000000003</v>
      </c>
      <c r="BB50" s="3">
        <f t="shared" si="16"/>
        <v>128.669608415299</v>
      </c>
    </row>
    <row r="51" spans="1:54" ht="15" customHeight="1" x14ac:dyDescent="0.25">
      <c r="A51" s="1"/>
      <c r="B51" s="1" t="s">
        <v>39</v>
      </c>
      <c r="C51" s="1" t="s">
        <v>26</v>
      </c>
      <c r="D51" s="2">
        <v>0.17</v>
      </c>
      <c r="E51" s="3">
        <v>4.1399999999999997</v>
      </c>
      <c r="F51" s="3">
        <f t="shared" si="0"/>
        <v>24.352941176470583</v>
      </c>
      <c r="G51" s="2">
        <v>2.4700000000000002</v>
      </c>
      <c r="H51" s="3">
        <v>60.13</v>
      </c>
      <c r="I51" s="3">
        <f t="shared" si="1"/>
        <v>24.344129554655868</v>
      </c>
      <c r="J51" s="2">
        <v>0.4</v>
      </c>
      <c r="K51" s="3">
        <v>8.24</v>
      </c>
      <c r="L51" s="3">
        <f t="shared" si="2"/>
        <v>20.599999999999998</v>
      </c>
      <c r="M51" s="2">
        <v>10.18</v>
      </c>
      <c r="N51" s="3">
        <v>244.99</v>
      </c>
      <c r="O51" s="3">
        <f t="shared" si="3"/>
        <v>24.06581532416503</v>
      </c>
      <c r="P51" s="2">
        <v>0.78</v>
      </c>
      <c r="Q51" s="3">
        <v>0</v>
      </c>
      <c r="R51" s="3">
        <f t="shared" si="4"/>
        <v>0</v>
      </c>
      <c r="S51" s="2">
        <v>4.96</v>
      </c>
      <c r="T51" s="3">
        <v>103.1</v>
      </c>
      <c r="U51" s="3">
        <f t="shared" si="5"/>
        <v>20.786290322580644</v>
      </c>
      <c r="V51" s="2">
        <v>29.91</v>
      </c>
      <c r="W51" s="3">
        <v>682.61</v>
      </c>
      <c r="X51" s="3">
        <f t="shared" si="6"/>
        <v>22.822133065864261</v>
      </c>
      <c r="Y51" s="2">
        <v>47.66</v>
      </c>
      <c r="Z51" s="3">
        <v>422.22</v>
      </c>
      <c r="AA51" s="3">
        <f t="shared" si="7"/>
        <v>8.859001258917333</v>
      </c>
      <c r="AB51" s="2">
        <v>70.59</v>
      </c>
      <c r="AC51" s="3">
        <v>992.18</v>
      </c>
      <c r="AD51" s="3">
        <f t="shared" si="8"/>
        <v>14.055531945034707</v>
      </c>
      <c r="AE51" s="2">
        <v>8.58</v>
      </c>
      <c r="AF51" s="3">
        <v>301.94</v>
      </c>
      <c r="AG51" s="3">
        <f t="shared" si="9"/>
        <v>35.191142191142191</v>
      </c>
      <c r="AH51" s="2">
        <v>48.62</v>
      </c>
      <c r="AI51" s="3">
        <v>985.54</v>
      </c>
      <c r="AJ51" s="3">
        <f t="shared" si="10"/>
        <v>20.270259152612095</v>
      </c>
      <c r="AK51" s="2">
        <v>4.6500000000000004</v>
      </c>
      <c r="AL51" s="3">
        <v>164.37</v>
      </c>
      <c r="AM51" s="3">
        <f t="shared" si="11"/>
        <v>35.348387096774189</v>
      </c>
      <c r="AN51" s="2">
        <v>38.65</v>
      </c>
      <c r="AO51" s="3">
        <v>2576.66</v>
      </c>
      <c r="AP51" s="3">
        <f t="shared" si="12"/>
        <v>66.666494178525227</v>
      </c>
      <c r="AQ51" s="2">
        <v>121.66</v>
      </c>
      <c r="AR51" s="3">
        <v>3845.72</v>
      </c>
      <c r="AS51" s="3">
        <f t="shared" si="13"/>
        <v>31.61038961038961</v>
      </c>
      <c r="AT51" s="2">
        <v>6.42</v>
      </c>
      <c r="AU51" s="3">
        <v>338.53</v>
      </c>
      <c r="AV51" s="3">
        <f t="shared" si="14"/>
        <v>52.730529595015575</v>
      </c>
      <c r="AW51" s="2">
        <v>2.46</v>
      </c>
      <c r="AX51" s="3">
        <v>130.53</v>
      </c>
      <c r="AY51" s="3">
        <f t="shared" si="15"/>
        <v>53.060975609756099</v>
      </c>
      <c r="AZ51" s="2">
        <v>192.42</v>
      </c>
      <c r="BA51" s="3">
        <v>4280.46</v>
      </c>
      <c r="BB51" s="3">
        <f t="shared" si="16"/>
        <v>22.245400685999378</v>
      </c>
    </row>
    <row r="52" spans="1:54" ht="15" customHeight="1" x14ac:dyDescent="0.25">
      <c r="A52" s="1"/>
      <c r="B52" s="1"/>
      <c r="C52" s="1" t="s">
        <v>29</v>
      </c>
      <c r="D52" s="2">
        <v>53.43</v>
      </c>
      <c r="E52" s="3">
        <v>1411.18</v>
      </c>
      <c r="F52" s="3">
        <f t="shared" si="0"/>
        <v>26.41175369642523</v>
      </c>
      <c r="G52" s="2">
        <v>241.03</v>
      </c>
      <c r="H52" s="3">
        <v>5050.05</v>
      </c>
      <c r="I52" s="3">
        <f t="shared" si="1"/>
        <v>20.951956188026386</v>
      </c>
      <c r="J52" s="2">
        <v>227.26</v>
      </c>
      <c r="K52" s="3">
        <v>3582.39</v>
      </c>
      <c r="L52" s="3">
        <f t="shared" si="2"/>
        <v>15.763398750330019</v>
      </c>
      <c r="M52" s="2">
        <v>608.49</v>
      </c>
      <c r="N52" s="3">
        <v>13191.85</v>
      </c>
      <c r="O52" s="3">
        <f t="shared" si="3"/>
        <v>21.67964962448027</v>
      </c>
      <c r="P52" s="2">
        <v>310.33</v>
      </c>
      <c r="Q52" s="3">
        <v>9560.32</v>
      </c>
      <c r="R52" s="3">
        <f t="shared" si="4"/>
        <v>30.806947443044503</v>
      </c>
      <c r="S52" s="2">
        <v>493.81</v>
      </c>
      <c r="T52" s="3">
        <v>13856.21</v>
      </c>
      <c r="U52" s="3">
        <f t="shared" si="5"/>
        <v>28.059800328061399</v>
      </c>
      <c r="V52" s="2">
        <v>629.22</v>
      </c>
      <c r="W52" s="3">
        <v>20481.330000000002</v>
      </c>
      <c r="X52" s="3">
        <f t="shared" si="6"/>
        <v>32.55034804996663</v>
      </c>
      <c r="Y52" s="2">
        <v>456.06</v>
      </c>
      <c r="Z52" s="3">
        <v>23256.97</v>
      </c>
      <c r="AA52" s="3">
        <f t="shared" si="7"/>
        <v>50.995417269657501</v>
      </c>
      <c r="AB52" s="2">
        <v>676.77</v>
      </c>
      <c r="AC52" s="3">
        <v>34556.07</v>
      </c>
      <c r="AD52" s="3">
        <f t="shared" si="8"/>
        <v>51.060286360211002</v>
      </c>
      <c r="AE52" s="2">
        <v>417.95</v>
      </c>
      <c r="AF52" s="3">
        <v>19939.810000000001</v>
      </c>
      <c r="AG52" s="3">
        <f t="shared" si="9"/>
        <v>47.708601507357344</v>
      </c>
      <c r="AH52" s="2">
        <v>650.66</v>
      </c>
      <c r="AI52" s="3">
        <v>28066.07</v>
      </c>
      <c r="AJ52" s="3">
        <f t="shared" si="10"/>
        <v>43.134770848061969</v>
      </c>
      <c r="AK52" s="2">
        <v>599.41</v>
      </c>
      <c r="AL52" s="3">
        <v>25052.99</v>
      </c>
      <c r="AM52" s="3">
        <f t="shared" si="11"/>
        <v>41.796082814767857</v>
      </c>
      <c r="AN52" s="2">
        <v>361.25</v>
      </c>
      <c r="AO52" s="3">
        <v>18758.14</v>
      </c>
      <c r="AP52" s="3">
        <f t="shared" si="12"/>
        <v>51.925647058823529</v>
      </c>
      <c r="AQ52" s="2">
        <v>240.67</v>
      </c>
      <c r="AR52" s="3">
        <v>12101.53</v>
      </c>
      <c r="AS52" s="3">
        <f t="shared" si="13"/>
        <v>50.28266921510783</v>
      </c>
      <c r="AT52" s="2">
        <v>323.29000000000002</v>
      </c>
      <c r="AU52" s="3">
        <v>18993.3</v>
      </c>
      <c r="AV52" s="3">
        <f t="shared" si="14"/>
        <v>58.750038664975712</v>
      </c>
      <c r="AW52" s="2">
        <v>201.7</v>
      </c>
      <c r="AX52" s="3">
        <v>11798.85</v>
      </c>
      <c r="AY52" s="3">
        <f t="shared" si="15"/>
        <v>58.497025285076852</v>
      </c>
      <c r="AZ52" s="2">
        <v>328.68</v>
      </c>
      <c r="BA52" s="3">
        <v>16984.25</v>
      </c>
      <c r="BB52" s="3">
        <f t="shared" si="16"/>
        <v>51.674120725325544</v>
      </c>
    </row>
    <row r="53" spans="1:54" ht="15" customHeight="1" x14ac:dyDescent="0.25">
      <c r="A53" s="1"/>
      <c r="B53" s="1"/>
      <c r="C53" s="1" t="s">
        <v>30</v>
      </c>
      <c r="D53" s="2">
        <v>140.44</v>
      </c>
      <c r="E53" s="3">
        <v>4883.93</v>
      </c>
      <c r="F53" s="3">
        <f t="shared" si="0"/>
        <v>34.775918541726007</v>
      </c>
      <c r="G53" s="2">
        <v>213.13</v>
      </c>
      <c r="H53" s="3">
        <v>6432.17</v>
      </c>
      <c r="I53" s="3">
        <f t="shared" si="1"/>
        <v>30.179561769811851</v>
      </c>
      <c r="J53" s="2">
        <v>319.83</v>
      </c>
      <c r="K53" s="3">
        <v>10059.9</v>
      </c>
      <c r="L53" s="3">
        <f t="shared" si="2"/>
        <v>31.45389738298471</v>
      </c>
      <c r="M53" s="2">
        <v>1082.4000000000001</v>
      </c>
      <c r="N53" s="3">
        <v>36009.42</v>
      </c>
      <c r="O53" s="3">
        <f t="shared" si="3"/>
        <v>33.26812638580931</v>
      </c>
      <c r="P53" s="2">
        <v>729.94</v>
      </c>
      <c r="Q53" s="3">
        <v>29396.63</v>
      </c>
      <c r="R53" s="3">
        <f t="shared" si="4"/>
        <v>40.272666246540808</v>
      </c>
      <c r="S53" s="2">
        <v>868.52</v>
      </c>
      <c r="T53" s="3">
        <v>34273.65</v>
      </c>
      <c r="U53" s="3">
        <f t="shared" si="5"/>
        <v>39.462130981439692</v>
      </c>
      <c r="V53" s="2">
        <v>1421.56</v>
      </c>
      <c r="W53" s="3">
        <v>62943.42</v>
      </c>
      <c r="X53" s="3">
        <f t="shared" si="6"/>
        <v>44.277708995751148</v>
      </c>
      <c r="Y53" s="2">
        <v>1502.73</v>
      </c>
      <c r="Z53" s="3">
        <v>89559.69</v>
      </c>
      <c r="AA53" s="3">
        <f t="shared" si="7"/>
        <v>59.597991655187556</v>
      </c>
      <c r="AB53" s="2">
        <v>1603</v>
      </c>
      <c r="AC53" s="3">
        <v>110306.85</v>
      </c>
      <c r="AD53" s="3">
        <f t="shared" si="8"/>
        <v>68.812757330006235</v>
      </c>
      <c r="AE53" s="2">
        <v>917.18</v>
      </c>
      <c r="AF53" s="3">
        <v>54706.18</v>
      </c>
      <c r="AG53" s="3">
        <f t="shared" si="9"/>
        <v>59.646067293224888</v>
      </c>
      <c r="AH53" s="2">
        <v>993.63</v>
      </c>
      <c r="AI53" s="3">
        <v>59451.47</v>
      </c>
      <c r="AJ53" s="3">
        <f t="shared" si="10"/>
        <v>59.832603685476485</v>
      </c>
      <c r="AK53" s="2">
        <v>1403.24</v>
      </c>
      <c r="AL53" s="3">
        <v>94385.81</v>
      </c>
      <c r="AM53" s="3">
        <f t="shared" si="11"/>
        <v>67.262770445540312</v>
      </c>
      <c r="AN53" s="2">
        <v>1142.74</v>
      </c>
      <c r="AO53" s="3">
        <v>77671.210000000006</v>
      </c>
      <c r="AP53" s="3">
        <f t="shared" si="12"/>
        <v>67.969275600749086</v>
      </c>
      <c r="AQ53" s="2">
        <v>878.77</v>
      </c>
      <c r="AR53" s="3">
        <v>58690.75</v>
      </c>
      <c r="AS53" s="3">
        <f t="shared" si="13"/>
        <v>66.787384639894398</v>
      </c>
      <c r="AT53" s="2">
        <v>1024.1500000000001</v>
      </c>
      <c r="AU53" s="3">
        <v>71816.070000000007</v>
      </c>
      <c r="AV53" s="3">
        <f t="shared" si="14"/>
        <v>70.122608992823316</v>
      </c>
      <c r="AW53" s="2">
        <v>1112.8499999999999</v>
      </c>
      <c r="AX53" s="3">
        <v>77210.66</v>
      </c>
      <c r="AY53" s="3">
        <f t="shared" si="15"/>
        <v>69.38101271510088</v>
      </c>
      <c r="AZ53" s="2">
        <v>1281.25</v>
      </c>
      <c r="BA53" s="3">
        <v>89806.54</v>
      </c>
      <c r="BB53" s="3">
        <f t="shared" si="16"/>
        <v>70.092909268292672</v>
      </c>
    </row>
    <row r="54" spans="1:54" ht="15" customHeight="1" x14ac:dyDescent="0.25">
      <c r="A54" s="1"/>
      <c r="B54" s="1"/>
      <c r="C54" s="1" t="s">
        <v>31</v>
      </c>
      <c r="D54" s="2">
        <v>444.99</v>
      </c>
      <c r="E54" s="3">
        <v>20156.439999999999</v>
      </c>
      <c r="F54" s="3">
        <f t="shared" si="0"/>
        <v>45.296388682891745</v>
      </c>
      <c r="G54" s="2">
        <v>302.77999999999997</v>
      </c>
      <c r="H54" s="3">
        <v>12391.83</v>
      </c>
      <c r="I54" s="3">
        <f t="shared" si="1"/>
        <v>40.926844573617814</v>
      </c>
      <c r="J54" s="2">
        <v>441.02</v>
      </c>
      <c r="K54" s="3">
        <v>23165.99</v>
      </c>
      <c r="L54" s="3">
        <f t="shared" si="2"/>
        <v>52.528207337535719</v>
      </c>
      <c r="M54" s="2">
        <v>1434.21</v>
      </c>
      <c r="N54" s="3">
        <v>66256.41</v>
      </c>
      <c r="O54" s="3">
        <f t="shared" si="3"/>
        <v>46.197146861338297</v>
      </c>
      <c r="P54" s="2">
        <v>1252.4100000000001</v>
      </c>
      <c r="Q54" s="3">
        <v>60669.85</v>
      </c>
      <c r="R54" s="3">
        <f t="shared" si="4"/>
        <v>48.442482892982326</v>
      </c>
      <c r="S54" s="2">
        <v>1403.94</v>
      </c>
      <c r="T54" s="3">
        <v>72067.149999999994</v>
      </c>
      <c r="U54" s="3">
        <f t="shared" si="5"/>
        <v>51.332072595694967</v>
      </c>
      <c r="V54" s="2">
        <v>2013.51</v>
      </c>
      <c r="W54" s="3">
        <v>114054.91</v>
      </c>
      <c r="X54" s="3">
        <f t="shared" si="6"/>
        <v>56.644819245993318</v>
      </c>
      <c r="Y54" s="2">
        <v>2465.2600000000002</v>
      </c>
      <c r="Z54" s="3">
        <v>176769.29</v>
      </c>
      <c r="AA54" s="3">
        <f t="shared" si="7"/>
        <v>71.704116401515449</v>
      </c>
      <c r="AB54" s="2">
        <v>2365.88</v>
      </c>
      <c r="AC54" s="3">
        <v>195149.65</v>
      </c>
      <c r="AD54" s="3">
        <f t="shared" si="8"/>
        <v>82.485016146211976</v>
      </c>
      <c r="AE54" s="2">
        <v>1522.63</v>
      </c>
      <c r="AF54" s="3">
        <v>104391.28</v>
      </c>
      <c r="AG54" s="3">
        <f t="shared" si="9"/>
        <v>68.559847106650992</v>
      </c>
      <c r="AH54" s="2">
        <v>1531.48</v>
      </c>
      <c r="AI54" s="3">
        <v>112366.16</v>
      </c>
      <c r="AJ54" s="3">
        <f t="shared" si="10"/>
        <v>73.370961422937285</v>
      </c>
      <c r="AK54" s="2">
        <v>2267.27</v>
      </c>
      <c r="AL54" s="3">
        <v>190186.62</v>
      </c>
      <c r="AM54" s="3">
        <f t="shared" si="11"/>
        <v>83.883533941700804</v>
      </c>
      <c r="AN54" s="2">
        <v>1846.95</v>
      </c>
      <c r="AO54" s="3">
        <v>150662.21</v>
      </c>
      <c r="AP54" s="3">
        <f t="shared" si="12"/>
        <v>81.573518503478695</v>
      </c>
      <c r="AQ54" s="2">
        <v>1732.28</v>
      </c>
      <c r="AR54" s="3">
        <v>137742.18</v>
      </c>
      <c r="AS54" s="3">
        <f t="shared" si="13"/>
        <v>79.514962939016783</v>
      </c>
      <c r="AT54" s="2">
        <v>2047.7</v>
      </c>
      <c r="AU54" s="3">
        <v>166846.87</v>
      </c>
      <c r="AV54" s="3">
        <f t="shared" si="14"/>
        <v>81.480133808663368</v>
      </c>
      <c r="AW54" s="2">
        <v>1837.08</v>
      </c>
      <c r="AX54" s="3">
        <v>158843.81</v>
      </c>
      <c r="AY54" s="3">
        <f t="shared" si="15"/>
        <v>86.465374398501979</v>
      </c>
      <c r="AZ54" s="2">
        <v>2052.44</v>
      </c>
      <c r="BA54" s="3">
        <v>177943.67999999999</v>
      </c>
      <c r="BB54" s="3">
        <f t="shared" si="16"/>
        <v>86.698602638810385</v>
      </c>
    </row>
    <row r="55" spans="1:54" ht="15" customHeight="1" x14ac:dyDescent="0.25">
      <c r="A55" s="1"/>
      <c r="B55" s="1"/>
      <c r="C55" s="1" t="s">
        <v>32</v>
      </c>
      <c r="D55" s="2">
        <v>703.96</v>
      </c>
      <c r="E55" s="3">
        <v>49281.04</v>
      </c>
      <c r="F55" s="3">
        <f t="shared" si="0"/>
        <v>70.005454855389502</v>
      </c>
      <c r="G55" s="2">
        <v>450.88</v>
      </c>
      <c r="H55" s="3">
        <v>24859.33</v>
      </c>
      <c r="I55" s="3">
        <f t="shared" si="1"/>
        <v>55.135135734563526</v>
      </c>
      <c r="J55" s="2">
        <v>379.2</v>
      </c>
      <c r="K55" s="3">
        <v>25536.38</v>
      </c>
      <c r="L55" s="3">
        <f t="shared" si="2"/>
        <v>67.342774261603381</v>
      </c>
      <c r="M55" s="2">
        <v>1362.19</v>
      </c>
      <c r="N55" s="3">
        <v>90451.98</v>
      </c>
      <c r="O55" s="3">
        <f t="shared" si="3"/>
        <v>66.401882263120413</v>
      </c>
      <c r="P55" s="2">
        <v>1518.21</v>
      </c>
      <c r="Q55" s="3">
        <v>105734.3</v>
      </c>
      <c r="R55" s="3">
        <f t="shared" si="4"/>
        <v>69.644054511562956</v>
      </c>
      <c r="S55" s="2">
        <v>1683.06</v>
      </c>
      <c r="T55" s="3">
        <v>131494.91</v>
      </c>
      <c r="U55" s="3">
        <f t="shared" si="5"/>
        <v>78.128474326524312</v>
      </c>
      <c r="V55" s="2">
        <v>2341.11</v>
      </c>
      <c r="W55" s="3">
        <v>188890.91</v>
      </c>
      <c r="X55" s="3">
        <f t="shared" si="6"/>
        <v>80.684337771399029</v>
      </c>
      <c r="Y55" s="2">
        <v>2837.55</v>
      </c>
      <c r="Z55" s="3">
        <v>275738.03999999998</v>
      </c>
      <c r="AA55" s="3">
        <f t="shared" si="7"/>
        <v>97.174689432785314</v>
      </c>
      <c r="AB55" s="2">
        <v>2311.16</v>
      </c>
      <c r="AC55" s="3">
        <v>241506.38</v>
      </c>
      <c r="AD55" s="3">
        <f t="shared" si="8"/>
        <v>104.49574239775698</v>
      </c>
      <c r="AE55" s="2">
        <v>1608.01</v>
      </c>
      <c r="AF55" s="3">
        <v>136505.29999999999</v>
      </c>
      <c r="AG55" s="3">
        <f t="shared" si="9"/>
        <v>84.890827793359492</v>
      </c>
      <c r="AH55" s="2">
        <v>1616.08</v>
      </c>
      <c r="AI55" s="3">
        <v>143863.70000000001</v>
      </c>
      <c r="AJ55" s="3">
        <f t="shared" si="10"/>
        <v>89.020159893074606</v>
      </c>
      <c r="AK55" s="2">
        <v>2480.63</v>
      </c>
      <c r="AL55" s="3">
        <v>257973.55</v>
      </c>
      <c r="AM55" s="3">
        <f t="shared" si="11"/>
        <v>103.99517461290074</v>
      </c>
      <c r="AN55" s="2">
        <v>2048.35</v>
      </c>
      <c r="AO55" s="3">
        <v>215563.26</v>
      </c>
      <c r="AP55" s="3">
        <f t="shared" si="12"/>
        <v>105.23751312031636</v>
      </c>
      <c r="AQ55" s="2">
        <v>2054.0100000000002</v>
      </c>
      <c r="AR55" s="3">
        <v>204501.2</v>
      </c>
      <c r="AS55" s="3">
        <f t="shared" si="13"/>
        <v>99.561930078237197</v>
      </c>
      <c r="AT55" s="2">
        <v>2109.5100000000002</v>
      </c>
      <c r="AU55" s="3">
        <v>217346.55</v>
      </c>
      <c r="AV55" s="3">
        <f t="shared" si="14"/>
        <v>103.03177041113811</v>
      </c>
      <c r="AW55" s="2">
        <v>1978.02</v>
      </c>
      <c r="AX55" s="3">
        <v>213053.63</v>
      </c>
      <c r="AY55" s="3">
        <f t="shared" si="15"/>
        <v>107.71055398833177</v>
      </c>
      <c r="AZ55" s="2">
        <v>1955.2</v>
      </c>
      <c r="BA55" s="3">
        <v>215240.19</v>
      </c>
      <c r="BB55" s="3">
        <f t="shared" si="16"/>
        <v>110.0860218903437</v>
      </c>
    </row>
    <row r="56" spans="1:54" ht="15" customHeight="1" x14ac:dyDescent="0.25">
      <c r="A56" s="1"/>
      <c r="B56" s="1"/>
      <c r="C56" s="1" t="s">
        <v>33</v>
      </c>
      <c r="D56" s="2">
        <v>4697.09</v>
      </c>
      <c r="E56" s="3">
        <v>579226.25</v>
      </c>
      <c r="F56" s="3">
        <f t="shared" si="0"/>
        <v>123.31597861654768</v>
      </c>
      <c r="G56" s="2">
        <v>3458.16</v>
      </c>
      <c r="H56" s="3">
        <v>381611.41</v>
      </c>
      <c r="I56" s="3">
        <f t="shared" si="1"/>
        <v>110.35099879704813</v>
      </c>
      <c r="J56" s="2">
        <v>1474.53</v>
      </c>
      <c r="K56" s="3">
        <v>155517.35999999999</v>
      </c>
      <c r="L56" s="3">
        <f t="shared" si="2"/>
        <v>105.46910540985941</v>
      </c>
      <c r="M56" s="2">
        <v>2132.17</v>
      </c>
      <c r="N56" s="3">
        <v>239535.4</v>
      </c>
      <c r="O56" s="3">
        <f t="shared" si="3"/>
        <v>112.34348105451254</v>
      </c>
      <c r="P56" s="2">
        <v>2676.23</v>
      </c>
      <c r="Q56" s="3">
        <v>306995.51</v>
      </c>
      <c r="R56" s="3">
        <f t="shared" si="4"/>
        <v>114.71193058892547</v>
      </c>
      <c r="S56" s="2">
        <v>2796.49</v>
      </c>
      <c r="T56" s="3">
        <v>321446.06</v>
      </c>
      <c r="U56" s="3">
        <f t="shared" si="5"/>
        <v>114.9462576301006</v>
      </c>
      <c r="V56" s="2">
        <v>4059.24</v>
      </c>
      <c r="W56" s="3">
        <v>511395.36</v>
      </c>
      <c r="X56" s="3">
        <f t="shared" si="6"/>
        <v>125.98303130635291</v>
      </c>
      <c r="Y56" s="2">
        <v>4189.34</v>
      </c>
      <c r="Z56" s="3">
        <v>569957.96</v>
      </c>
      <c r="AA56" s="3">
        <f t="shared" si="7"/>
        <v>136.04958298920593</v>
      </c>
      <c r="AB56" s="2">
        <v>3501.59</v>
      </c>
      <c r="AC56" s="3">
        <v>520576.49</v>
      </c>
      <c r="AD56" s="3">
        <f t="shared" si="8"/>
        <v>148.66860197795859</v>
      </c>
      <c r="AE56" s="2">
        <v>2773.65</v>
      </c>
      <c r="AF56" s="3">
        <v>347646.69</v>
      </c>
      <c r="AG56" s="3">
        <f t="shared" si="9"/>
        <v>125.33906224649829</v>
      </c>
      <c r="AH56" s="2">
        <v>2894.26</v>
      </c>
      <c r="AI56" s="3">
        <v>368937.15</v>
      </c>
      <c r="AJ56" s="3">
        <f t="shared" si="10"/>
        <v>127.47201357169017</v>
      </c>
      <c r="AK56" s="2">
        <v>3743.95</v>
      </c>
      <c r="AL56" s="3">
        <v>539343.99</v>
      </c>
      <c r="AM56" s="3">
        <f t="shared" si="11"/>
        <v>144.05747672912298</v>
      </c>
      <c r="AN56" s="2">
        <v>3176.99</v>
      </c>
      <c r="AO56" s="3">
        <v>466084.05</v>
      </c>
      <c r="AP56" s="3">
        <f t="shared" si="12"/>
        <v>146.70617471254238</v>
      </c>
      <c r="AQ56" s="2">
        <v>3291.06</v>
      </c>
      <c r="AR56" s="3">
        <v>470305.57</v>
      </c>
      <c r="AS56" s="3">
        <f t="shared" si="13"/>
        <v>142.90397926503923</v>
      </c>
      <c r="AT56" s="2">
        <v>2938.86</v>
      </c>
      <c r="AU56" s="3">
        <v>415239.58</v>
      </c>
      <c r="AV56" s="3">
        <f t="shared" si="14"/>
        <v>141.29273936152114</v>
      </c>
      <c r="AW56" s="2">
        <v>2754.34</v>
      </c>
      <c r="AX56" s="3">
        <v>409495.81</v>
      </c>
      <c r="AY56" s="3">
        <f t="shared" si="15"/>
        <v>148.67293435087896</v>
      </c>
      <c r="AZ56" s="2">
        <v>2692.89</v>
      </c>
      <c r="BA56" s="3">
        <v>432364.5</v>
      </c>
      <c r="BB56" s="3">
        <f t="shared" si="16"/>
        <v>160.5578022124929</v>
      </c>
    </row>
    <row r="57" spans="1:54" ht="15" customHeight="1" x14ac:dyDescent="0.25">
      <c r="A57" s="1"/>
      <c r="B57" s="1"/>
      <c r="C57" s="1" t="s">
        <v>34</v>
      </c>
      <c r="D57" s="2">
        <v>3034.98</v>
      </c>
      <c r="E57" s="3">
        <v>541699.15</v>
      </c>
      <c r="F57" s="3">
        <f t="shared" si="0"/>
        <v>178.48524537229241</v>
      </c>
      <c r="G57" s="2">
        <v>2405.6999999999998</v>
      </c>
      <c r="H57" s="3">
        <v>387625.96</v>
      </c>
      <c r="I57" s="3">
        <f t="shared" si="1"/>
        <v>161.12813734048305</v>
      </c>
      <c r="J57" s="2">
        <v>1087.8800000000001</v>
      </c>
      <c r="K57" s="3">
        <v>172664.56</v>
      </c>
      <c r="L57" s="3">
        <f t="shared" si="2"/>
        <v>158.7165496194433</v>
      </c>
      <c r="M57" s="2">
        <v>1452.05</v>
      </c>
      <c r="N57" s="3">
        <v>236557.95</v>
      </c>
      <c r="O57" s="3">
        <f t="shared" si="3"/>
        <v>162.91308839227301</v>
      </c>
      <c r="P57" s="2">
        <v>1586.06</v>
      </c>
      <c r="Q57" s="3">
        <v>255781.51</v>
      </c>
      <c r="R57" s="3">
        <f t="shared" si="4"/>
        <v>161.26849551719357</v>
      </c>
      <c r="S57" s="2">
        <v>1678.11</v>
      </c>
      <c r="T57" s="3">
        <v>260777.60000000001</v>
      </c>
      <c r="U57" s="3">
        <f t="shared" si="5"/>
        <v>155.39958643950635</v>
      </c>
      <c r="V57" s="2">
        <v>2744.87</v>
      </c>
      <c r="W57" s="3">
        <v>466866.16</v>
      </c>
      <c r="X57" s="3">
        <f t="shared" si="6"/>
        <v>170.08680192504562</v>
      </c>
      <c r="Y57" s="2">
        <v>2194.58</v>
      </c>
      <c r="Z57" s="3">
        <v>371045.12</v>
      </c>
      <c r="AA57" s="3">
        <f t="shared" si="7"/>
        <v>169.0734081236501</v>
      </c>
      <c r="AB57" s="2">
        <v>1960.82</v>
      </c>
      <c r="AC57" s="3">
        <v>369767.67</v>
      </c>
      <c r="AD57" s="3">
        <f t="shared" si="8"/>
        <v>188.57807957895167</v>
      </c>
      <c r="AE57" s="2">
        <v>1536.66</v>
      </c>
      <c r="AF57" s="3">
        <v>239162.13</v>
      </c>
      <c r="AG57" s="3">
        <f t="shared" si="9"/>
        <v>155.63763617195735</v>
      </c>
      <c r="AH57" s="2">
        <v>1621.55</v>
      </c>
      <c r="AI57" s="3">
        <v>267257.87</v>
      </c>
      <c r="AJ57" s="3">
        <f t="shared" si="10"/>
        <v>164.81629921988221</v>
      </c>
      <c r="AK57" s="2">
        <v>1751.48</v>
      </c>
      <c r="AL57" s="3">
        <v>289613.59000000003</v>
      </c>
      <c r="AM57" s="3">
        <f t="shared" si="11"/>
        <v>165.35363806609269</v>
      </c>
      <c r="AN57" s="2">
        <v>1622.69</v>
      </c>
      <c r="AO57" s="3">
        <v>272976.02</v>
      </c>
      <c r="AP57" s="3">
        <f t="shared" si="12"/>
        <v>168.22438050397795</v>
      </c>
      <c r="AQ57" s="2">
        <v>1374.42</v>
      </c>
      <c r="AR57" s="3">
        <v>223435.58</v>
      </c>
      <c r="AS57" s="3">
        <f t="shared" si="13"/>
        <v>162.56717742756942</v>
      </c>
      <c r="AT57" s="2">
        <v>1409.19</v>
      </c>
      <c r="AU57" s="3">
        <v>220038.34</v>
      </c>
      <c r="AV57" s="3">
        <f t="shared" si="14"/>
        <v>156.14526075263095</v>
      </c>
      <c r="AW57" s="2">
        <v>1404.27</v>
      </c>
      <c r="AX57" s="3">
        <v>243658.86</v>
      </c>
      <c r="AY57" s="3">
        <f t="shared" si="15"/>
        <v>173.51282872951782</v>
      </c>
      <c r="AZ57" s="2">
        <v>1188.29</v>
      </c>
      <c r="BA57" s="3">
        <v>232412.9</v>
      </c>
      <c r="BB57" s="3">
        <f t="shared" si="16"/>
        <v>195.58601014903769</v>
      </c>
    </row>
    <row r="58" spans="1:54" ht="15" customHeight="1" x14ac:dyDescent="0.25">
      <c r="A58" s="1"/>
      <c r="B58" s="1"/>
      <c r="C58" s="1" t="s">
        <v>35</v>
      </c>
      <c r="D58" s="2">
        <v>2184.0300000000002</v>
      </c>
      <c r="E58" s="3">
        <v>527526.76</v>
      </c>
      <c r="F58" s="3">
        <f t="shared" si="0"/>
        <v>241.53823894360423</v>
      </c>
      <c r="G58" s="2">
        <v>1654.69</v>
      </c>
      <c r="H58" s="3">
        <v>355213.23</v>
      </c>
      <c r="I58" s="3">
        <f t="shared" si="1"/>
        <v>214.67056064882243</v>
      </c>
      <c r="J58" s="2">
        <v>725.63</v>
      </c>
      <c r="K58" s="3">
        <v>147147.76999999999</v>
      </c>
      <c r="L58" s="3">
        <f t="shared" si="2"/>
        <v>202.78622714055371</v>
      </c>
      <c r="M58" s="2">
        <v>1235.6400000000001</v>
      </c>
      <c r="N58" s="3">
        <v>309391.45</v>
      </c>
      <c r="O58" s="3">
        <f t="shared" si="3"/>
        <v>250.38963613997603</v>
      </c>
      <c r="P58" s="2">
        <v>1421.01</v>
      </c>
      <c r="Q58" s="3">
        <v>292418.69</v>
      </c>
      <c r="R58" s="3">
        <f t="shared" si="4"/>
        <v>205.7822886538448</v>
      </c>
      <c r="S58" s="2">
        <v>1331.35</v>
      </c>
      <c r="T58" s="3">
        <v>262563.19</v>
      </c>
      <c r="U58" s="3">
        <f t="shared" si="5"/>
        <v>197.21575092950766</v>
      </c>
      <c r="V58" s="2">
        <v>2245.21</v>
      </c>
      <c r="W58" s="3">
        <v>546807.47</v>
      </c>
      <c r="X58" s="3">
        <f t="shared" si="6"/>
        <v>243.544020381167</v>
      </c>
      <c r="Y58" s="2">
        <v>1495.51</v>
      </c>
      <c r="Z58" s="3">
        <v>311137.65999999997</v>
      </c>
      <c r="AA58" s="3">
        <f t="shared" si="7"/>
        <v>208.0478632707237</v>
      </c>
      <c r="AB58" s="2">
        <v>1429.25</v>
      </c>
      <c r="AC58" s="3">
        <v>328114.59999999998</v>
      </c>
      <c r="AD58" s="3">
        <f t="shared" si="8"/>
        <v>229.57117369249605</v>
      </c>
      <c r="AE58" s="2">
        <v>1010.09</v>
      </c>
      <c r="AF58" s="3">
        <v>200612.46</v>
      </c>
      <c r="AG58" s="3">
        <f t="shared" si="9"/>
        <v>198.60850023265252</v>
      </c>
      <c r="AH58" s="2">
        <v>964.72</v>
      </c>
      <c r="AI58" s="3">
        <v>195428.1</v>
      </c>
      <c r="AJ58" s="3">
        <f t="shared" si="10"/>
        <v>202.57494402520939</v>
      </c>
      <c r="AK58" s="2">
        <v>1108.24</v>
      </c>
      <c r="AL58" s="3">
        <v>226282.42</v>
      </c>
      <c r="AM58" s="3">
        <f t="shared" si="11"/>
        <v>204.18178372915614</v>
      </c>
      <c r="AN58" s="2">
        <v>1091.6500000000001</v>
      </c>
      <c r="AO58" s="3">
        <v>217817.62</v>
      </c>
      <c r="AP58" s="3">
        <f t="shared" si="12"/>
        <v>199.53063710896348</v>
      </c>
      <c r="AQ58" s="2">
        <v>711.03</v>
      </c>
      <c r="AR58" s="3">
        <v>124399.31</v>
      </c>
      <c r="AS58" s="3">
        <f t="shared" si="13"/>
        <v>174.95648566164579</v>
      </c>
      <c r="AT58" s="2">
        <v>958.65</v>
      </c>
      <c r="AU58" s="3">
        <v>176106.06</v>
      </c>
      <c r="AV58" s="3">
        <f t="shared" si="14"/>
        <v>183.70214363949304</v>
      </c>
      <c r="AW58" s="2">
        <v>750.57</v>
      </c>
      <c r="AX58" s="3">
        <v>142602.92000000001</v>
      </c>
      <c r="AY58" s="3">
        <f t="shared" si="15"/>
        <v>189.99283211425984</v>
      </c>
      <c r="AZ58" s="2">
        <v>775.91</v>
      </c>
      <c r="BA58" s="3">
        <v>180151.88</v>
      </c>
      <c r="BB58" s="3">
        <f t="shared" si="16"/>
        <v>232.18141279272083</v>
      </c>
    </row>
  </sheetData>
  <pageMargins left="0.75" right="0.75" top="1" bottom="1" header="1" footer="1"/>
  <pageSetup orientation="portrait" horizontalDpi="0" verticalDpi="0"/>
  <headerFooter>
    <oddHeader>&amp;L&amp;H&amp;R</oddHeader>
    <oddFooter>&amp;L&amp;H&amp;R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workbookViewId="0">
      <selection activeCell="U10" sqref="U10"/>
    </sheetView>
  </sheetViews>
  <sheetFormatPr baseColWidth="10" defaultColWidth="8.88671875" defaultRowHeight="13.2" x14ac:dyDescent="0.25"/>
  <cols>
    <col min="3" max="6" width="11.5546875" bestFit="1" customWidth="1"/>
    <col min="8" max="8" width="11.5546875" bestFit="1" customWidth="1"/>
    <col min="19" max="19" width="11.5546875" bestFit="1" customWidth="1"/>
  </cols>
  <sheetData>
    <row r="1" spans="1:20" ht="158.4" x14ac:dyDescent="0.25">
      <c r="B1" t="s">
        <v>41</v>
      </c>
      <c r="C1">
        <v>2</v>
      </c>
      <c r="D1">
        <v>1.61</v>
      </c>
      <c r="E1">
        <v>1.1399999999999999</v>
      </c>
      <c r="F1">
        <v>1.1200000000000001</v>
      </c>
      <c r="G1">
        <v>2.2200000000000002</v>
      </c>
      <c r="H1">
        <v>1.41</v>
      </c>
      <c r="I1">
        <v>1.39</v>
      </c>
      <c r="J1">
        <v>3.17</v>
      </c>
      <c r="K1">
        <v>1.1299999999999999</v>
      </c>
      <c r="L1">
        <v>0.81</v>
      </c>
      <c r="M1">
        <v>1.31</v>
      </c>
      <c r="N1">
        <v>1.98</v>
      </c>
      <c r="O1">
        <v>2.04</v>
      </c>
      <c r="P1">
        <v>1.42</v>
      </c>
      <c r="Q1">
        <v>0.19</v>
      </c>
      <c r="R1">
        <v>0.28000000000000003</v>
      </c>
      <c r="S1">
        <v>1.68</v>
      </c>
      <c r="T1" t="s">
        <v>42</v>
      </c>
    </row>
    <row r="2" spans="1:20" x14ac:dyDescent="0.25">
      <c r="C2">
        <f>1+C1/100</f>
        <v>1.02</v>
      </c>
      <c r="D2">
        <f t="shared" ref="D2:S2" si="0">1+D1/100</f>
        <v>1.0161</v>
      </c>
      <c r="E2">
        <f t="shared" si="0"/>
        <v>1.0114000000000001</v>
      </c>
      <c r="F2">
        <f t="shared" si="0"/>
        <v>1.0112000000000001</v>
      </c>
      <c r="G2">
        <f t="shared" si="0"/>
        <v>1.0222</v>
      </c>
      <c r="H2">
        <f t="shared" si="0"/>
        <v>1.0141</v>
      </c>
      <c r="I2">
        <f t="shared" si="0"/>
        <v>1.0139</v>
      </c>
      <c r="J2">
        <f t="shared" si="0"/>
        <v>1.0317000000000001</v>
      </c>
      <c r="K2">
        <f t="shared" si="0"/>
        <v>1.0113000000000001</v>
      </c>
      <c r="L2">
        <f t="shared" si="0"/>
        <v>1.0081</v>
      </c>
      <c r="M2">
        <f t="shared" si="0"/>
        <v>1.0131000000000001</v>
      </c>
      <c r="N2">
        <f t="shared" si="0"/>
        <v>1.0198</v>
      </c>
      <c r="O2">
        <f t="shared" si="0"/>
        <v>1.0204</v>
      </c>
      <c r="P2">
        <f t="shared" si="0"/>
        <v>1.0142</v>
      </c>
      <c r="Q2">
        <f t="shared" si="0"/>
        <v>1.0019</v>
      </c>
      <c r="R2">
        <f t="shared" si="0"/>
        <v>1.0027999999999999</v>
      </c>
      <c r="S2">
        <f t="shared" si="0"/>
        <v>1.0167999999999999</v>
      </c>
    </row>
    <row r="3" spans="1:20" x14ac:dyDescent="0.25">
      <c r="C3">
        <f>C2</f>
        <v>1.02</v>
      </c>
      <c r="D3">
        <f>PRODUCT($C$2:D2)</f>
        <v>1.036422</v>
      </c>
      <c r="E3">
        <f>PRODUCT($C$2:E2)</f>
        <v>1.0482372108</v>
      </c>
      <c r="F3">
        <f>PRODUCT($C$2:F2)</f>
        <v>1.0599774675609601</v>
      </c>
      <c r="G3">
        <f>PRODUCT($C$2:G2)</f>
        <v>1.0835089673408134</v>
      </c>
      <c r="H3">
        <f>PRODUCT($C$2:H2)</f>
        <v>1.0987864437803188</v>
      </c>
      <c r="I3">
        <f>PRODUCT($C$2:I2)</f>
        <v>1.1140595753488651</v>
      </c>
      <c r="J3">
        <f>PRODUCT($C$2:J2)</f>
        <v>1.1493752638874242</v>
      </c>
      <c r="K3">
        <f>PRODUCT($C$2:K2)</f>
        <v>1.1623632043693521</v>
      </c>
      <c r="L3">
        <f>PRODUCT($C$2:L2)</f>
        <v>1.171778346324744</v>
      </c>
      <c r="M3">
        <f>PRODUCT($C$2:M2)</f>
        <v>1.1871286426615983</v>
      </c>
      <c r="N3">
        <f>PRODUCT($C$2:N2)</f>
        <v>1.210633789786298</v>
      </c>
      <c r="O3">
        <f>PRODUCT($C$2:O2)</f>
        <v>1.2353307190979383</v>
      </c>
      <c r="P3">
        <f>PRODUCT($C$2:P2)</f>
        <v>1.2528724153091291</v>
      </c>
      <c r="Q3">
        <f>PRODUCT($C$2:Q2)</f>
        <v>1.2552528728982164</v>
      </c>
      <c r="R3">
        <f>PRODUCT($C$2:R2)</f>
        <v>1.2587675809423313</v>
      </c>
      <c r="S3">
        <f>PRODUCT($C$2:S2)</f>
        <v>1.2799148763021624</v>
      </c>
    </row>
    <row r="4" spans="1:20" x14ac:dyDescent="0.25">
      <c r="C4">
        <f>PRODUCT(C2:$S$2)</f>
        <v>1.2799148763021624</v>
      </c>
      <c r="D4">
        <f>PRODUCT(D2:$S$2)</f>
        <v>1.254818506178591</v>
      </c>
      <c r="E4">
        <f>PRODUCT(E2:$S$2)</f>
        <v>1.2349360359990069</v>
      </c>
      <c r="F4">
        <f>PRODUCT(F2:$S$2)</f>
        <v>1.2210164484862636</v>
      </c>
      <c r="G4">
        <f>PRODUCT(G2:$S$2)</f>
        <v>1.2074925321264469</v>
      </c>
      <c r="H4">
        <f>PRODUCT(H2:$S$2)</f>
        <v>1.1812683742187897</v>
      </c>
      <c r="I4">
        <f>PRODUCT(I2:$S$2)</f>
        <v>1.1648440727924174</v>
      </c>
      <c r="J4">
        <f>PRODUCT(J2:$S$2)</f>
        <v>1.1488747142641456</v>
      </c>
      <c r="K4">
        <f>PRODUCT(K2:$S$2)</f>
        <v>1.1135744056064214</v>
      </c>
      <c r="L4">
        <f>PRODUCT(L2:$S$2)</f>
        <v>1.1011316183194122</v>
      </c>
      <c r="M4">
        <f>PRODUCT(M2:$S$2)</f>
        <v>1.0922841169719393</v>
      </c>
      <c r="N4">
        <f>PRODUCT(N2:$S$2)</f>
        <v>1.0781602181146372</v>
      </c>
      <c r="O4">
        <f>PRODUCT(O2:$S$2)</f>
        <v>1.0572271211165303</v>
      </c>
      <c r="P4">
        <f>PRODUCT(P2:$S$2)</f>
        <v>1.0360908674211389</v>
      </c>
      <c r="Q4">
        <f>PRODUCT(Q2:$S$2)</f>
        <v>1.0215843693759998</v>
      </c>
      <c r="R4">
        <f>PRODUCT(R2:$S$2)</f>
        <v>1.0196470399999999</v>
      </c>
      <c r="S4">
        <f>PRODUCT(S2:$S$2)</f>
        <v>1.0167999999999999</v>
      </c>
    </row>
    <row r="6" spans="1:20" x14ac:dyDescent="0.25">
      <c r="B6" t="s">
        <v>40</v>
      </c>
      <c r="C6">
        <v>2000</v>
      </c>
      <c r="D6">
        <v>2001</v>
      </c>
      <c r="E6">
        <v>2002</v>
      </c>
      <c r="F6">
        <v>2003</v>
      </c>
      <c r="G6">
        <v>2004</v>
      </c>
      <c r="H6">
        <v>2005</v>
      </c>
      <c r="I6">
        <v>2006</v>
      </c>
      <c r="J6">
        <v>2007</v>
      </c>
      <c r="K6">
        <v>2008</v>
      </c>
      <c r="L6">
        <v>2009</v>
      </c>
      <c r="M6">
        <v>2010</v>
      </c>
      <c r="N6">
        <v>2011</v>
      </c>
      <c r="O6">
        <v>2012</v>
      </c>
      <c r="P6">
        <v>2013</v>
      </c>
      <c r="Q6">
        <v>2014</v>
      </c>
      <c r="R6">
        <v>2015</v>
      </c>
      <c r="S6">
        <v>2016</v>
      </c>
    </row>
    <row r="7" spans="1:20" x14ac:dyDescent="0.25">
      <c r="A7" s="1" t="s">
        <v>25</v>
      </c>
      <c r="B7" s="1" t="s">
        <v>26</v>
      </c>
      <c r="C7" s="3">
        <v>21.244121209932636</v>
      </c>
      <c r="D7" s="3">
        <v>20.221852208988064</v>
      </c>
      <c r="E7" s="3">
        <v>29.04985384643847</v>
      </c>
      <c r="F7" s="3">
        <v>28.498652858958661</v>
      </c>
      <c r="G7" s="3">
        <v>43.861712233705681</v>
      </c>
      <c r="H7" s="3">
        <v>26.581739453960672</v>
      </c>
      <c r="I7" s="3">
        <v>29.651729962940749</v>
      </c>
      <c r="J7" s="3">
        <v>37.148483843631404</v>
      </c>
      <c r="K7" s="3">
        <v>36.527725823964133</v>
      </c>
      <c r="L7" s="3">
        <v>35.89729276410619</v>
      </c>
      <c r="M7" s="3">
        <v>40.804807792449829</v>
      </c>
      <c r="N7" s="3">
        <v>55.773549303356376</v>
      </c>
      <c r="O7" s="3">
        <v>57.100499571719666</v>
      </c>
      <c r="P7" s="3">
        <v>53.359659476902181</v>
      </c>
      <c r="Q7" s="3">
        <v>55.423633950724124</v>
      </c>
      <c r="R7" s="3">
        <v>52.532360981996007</v>
      </c>
      <c r="S7" s="3">
        <v>52.185467872496204</v>
      </c>
    </row>
    <row r="8" spans="1:20" x14ac:dyDescent="0.25">
      <c r="A8" s="1"/>
      <c r="B8" s="1" t="s">
        <v>27</v>
      </c>
      <c r="C8" s="3">
        <v>32.488174626340651</v>
      </c>
      <c r="D8" s="3">
        <v>30.496332124662676</v>
      </c>
      <c r="E8" s="3">
        <v>42.579501782794672</v>
      </c>
      <c r="F8" s="3">
        <v>43.850155500336008</v>
      </c>
      <c r="G8" s="3">
        <v>33.83353487363101</v>
      </c>
      <c r="H8" s="3">
        <v>39.792394290761621</v>
      </c>
      <c r="I8" s="3">
        <v>46.584130008722646</v>
      </c>
      <c r="J8" s="3">
        <v>62.395977791486736</v>
      </c>
      <c r="K8" s="3">
        <v>59.898298494052092</v>
      </c>
      <c r="L8" s="3">
        <v>54.323974669446635</v>
      </c>
      <c r="M8" s="3">
        <v>65.904354283150496</v>
      </c>
      <c r="N8" s="3">
        <v>79.956304910105132</v>
      </c>
      <c r="O8" s="3">
        <v>80.697901476123818</v>
      </c>
      <c r="P8" s="3">
        <v>78.303954583788354</v>
      </c>
      <c r="Q8" s="3">
        <v>82.190345835767246</v>
      </c>
      <c r="R8" s="3">
        <v>75.849825448089192</v>
      </c>
      <c r="S8" s="3">
        <v>68.611166093198364</v>
      </c>
    </row>
    <row r="9" spans="1:20" x14ac:dyDescent="0.25">
      <c r="A9" s="1"/>
      <c r="B9" s="1" t="s">
        <v>28</v>
      </c>
      <c r="C9" s="3">
        <v>30.929218095807734</v>
      </c>
      <c r="D9" s="3">
        <v>33.101862874758744</v>
      </c>
      <c r="E9" s="3">
        <v>48.401594370267254</v>
      </c>
      <c r="F9" s="3">
        <v>47.787549840775021</v>
      </c>
      <c r="G9" s="3">
        <v>37.438775462687325</v>
      </c>
      <c r="H9" s="3">
        <v>45.048300447168458</v>
      </c>
      <c r="I9" s="3">
        <v>48.982869040882314</v>
      </c>
      <c r="J9" s="3">
        <v>64.673621420611553</v>
      </c>
      <c r="K9" s="3">
        <v>61.196623291451061</v>
      </c>
      <c r="L9" s="3">
        <v>55.317161583997688</v>
      </c>
      <c r="M9" s="3">
        <v>65.642827678481709</v>
      </c>
      <c r="N9" s="3">
        <v>80.325775681405986</v>
      </c>
      <c r="O9" s="3">
        <v>80.260577969675026</v>
      </c>
      <c r="P9" s="3">
        <v>78.161468025845309</v>
      </c>
      <c r="Q9" s="3">
        <v>81.901983380717496</v>
      </c>
      <c r="R9" s="3">
        <v>75.430613287048175</v>
      </c>
      <c r="S9" s="3">
        <v>68.102252709348178</v>
      </c>
    </row>
    <row r="10" spans="1:20" x14ac:dyDescent="0.25">
      <c r="A10" s="1"/>
      <c r="B10" s="1" t="s">
        <v>29</v>
      </c>
      <c r="C10" s="3">
        <v>41.851406094932798</v>
      </c>
      <c r="D10" s="3">
        <v>42.390312966228876</v>
      </c>
      <c r="E10" s="3">
        <v>51.899953444262621</v>
      </c>
      <c r="F10" s="3">
        <v>49.543963749008469</v>
      </c>
      <c r="G10" s="3">
        <v>41.252515731956997</v>
      </c>
      <c r="H10" s="3">
        <v>46.094479527888808</v>
      </c>
      <c r="I10" s="3">
        <v>54.586365503809056</v>
      </c>
      <c r="J10" s="3">
        <v>69.92985004183835</v>
      </c>
      <c r="K10" s="3">
        <v>69.140497253786933</v>
      </c>
      <c r="L10" s="3">
        <v>60.925368631974159</v>
      </c>
      <c r="M10" s="3">
        <v>73.073727088005953</v>
      </c>
      <c r="N10" s="3">
        <v>86.131637091355273</v>
      </c>
      <c r="O10" s="3">
        <v>84.26890215143051</v>
      </c>
      <c r="P10" s="3">
        <v>82.804842939129429</v>
      </c>
      <c r="Q10" s="3">
        <v>86.706503351103549</v>
      </c>
      <c r="R10" s="3">
        <v>80.824864610338437</v>
      </c>
      <c r="S10" s="3">
        <v>76.482087889660363</v>
      </c>
    </row>
    <row r="11" spans="1:20" x14ac:dyDescent="0.25">
      <c r="A11" s="1"/>
      <c r="B11" s="1" t="s">
        <v>30</v>
      </c>
      <c r="C11" s="3">
        <v>47.257192501554499</v>
      </c>
      <c r="D11" s="3">
        <v>48.641846022660367</v>
      </c>
      <c r="E11" s="3">
        <v>56.579853806206302</v>
      </c>
      <c r="F11" s="3">
        <v>53.21082817906742</v>
      </c>
      <c r="G11" s="3">
        <v>46.267178644353876</v>
      </c>
      <c r="H11" s="3">
        <v>51.918543333176466</v>
      </c>
      <c r="I11" s="3">
        <v>61.192781551291091</v>
      </c>
      <c r="J11" s="3">
        <v>77.125918323423775</v>
      </c>
      <c r="K11" s="3">
        <v>74.652589757555063</v>
      </c>
      <c r="L11" s="3">
        <v>66.409406572449029</v>
      </c>
      <c r="M11" s="3">
        <v>79.697113416780454</v>
      </c>
      <c r="N11" s="3">
        <v>89.800305295989148</v>
      </c>
      <c r="O11" s="3">
        <v>89.724673900500534</v>
      </c>
      <c r="P11" s="3">
        <v>88.231824663674132</v>
      </c>
      <c r="Q11" s="3">
        <v>92.170779935921686</v>
      </c>
      <c r="R11" s="3">
        <v>86.935864338816117</v>
      </c>
      <c r="S11" s="3">
        <v>83.994860382919384</v>
      </c>
    </row>
    <row r="12" spans="1:20" x14ac:dyDescent="0.25">
      <c r="A12" s="1"/>
      <c r="B12" s="1" t="s">
        <v>31</v>
      </c>
      <c r="C12" s="3">
        <v>48.041559518020421</v>
      </c>
      <c r="D12" s="3">
        <v>49.571781999881821</v>
      </c>
      <c r="E12" s="3">
        <v>57.205260617360643</v>
      </c>
      <c r="F12" s="3">
        <v>53.612959801520823</v>
      </c>
      <c r="G12" s="3">
        <v>46.965520321997687</v>
      </c>
      <c r="H12" s="3">
        <v>52.25704960037266</v>
      </c>
      <c r="I12" s="3">
        <v>61.628168707507996</v>
      </c>
      <c r="J12" s="3">
        <v>76.862681561234496</v>
      </c>
      <c r="K12" s="3">
        <v>74.486910008332032</v>
      </c>
      <c r="L12" s="3">
        <v>66.19420129299985</v>
      </c>
      <c r="M12" s="3">
        <v>79.677992230877749</v>
      </c>
      <c r="N12" s="3">
        <v>89.408458928314801</v>
      </c>
      <c r="O12" s="3">
        <v>89.048268173890264</v>
      </c>
      <c r="P12" s="3">
        <v>87.579399961877215</v>
      </c>
      <c r="Q12" s="3">
        <v>91.850535774114348</v>
      </c>
      <c r="R12" s="3">
        <v>86.75262118363753</v>
      </c>
      <c r="S12" s="3">
        <v>84.278028783090008</v>
      </c>
    </row>
    <row r="13" spans="1:20" x14ac:dyDescent="0.25">
      <c r="A13" s="1"/>
      <c r="B13" s="1" t="s">
        <v>32</v>
      </c>
      <c r="C13" s="3">
        <v>50.246318262106868</v>
      </c>
      <c r="D13" s="3">
        <v>50.115926952433561</v>
      </c>
      <c r="E13" s="3">
        <v>55.499775361117088</v>
      </c>
      <c r="F13" s="3">
        <v>52.348175766366857</v>
      </c>
      <c r="G13" s="3">
        <v>46.540002487884621</v>
      </c>
      <c r="H13" s="3">
        <v>51.466148017287061</v>
      </c>
      <c r="I13" s="3">
        <v>60.564554114785345</v>
      </c>
      <c r="J13" s="3">
        <v>76.11810933472934</v>
      </c>
      <c r="K13" s="3">
        <v>73.110784345820221</v>
      </c>
      <c r="L13" s="3">
        <v>64.694441237934129</v>
      </c>
      <c r="M13" s="3">
        <v>79.049758661155835</v>
      </c>
      <c r="N13" s="3">
        <v>88.701181605406077</v>
      </c>
      <c r="O13" s="3">
        <v>88.071607864865896</v>
      </c>
      <c r="P13" s="3">
        <v>86.828609255901682</v>
      </c>
      <c r="Q13" s="3">
        <v>91.003722343337813</v>
      </c>
      <c r="R13" s="3">
        <v>86.22282358668636</v>
      </c>
      <c r="S13" s="3">
        <v>83.947006793037218</v>
      </c>
    </row>
    <row r="14" spans="1:20" x14ac:dyDescent="0.25">
      <c r="A14" s="1"/>
      <c r="B14" s="1" t="s">
        <v>33</v>
      </c>
      <c r="C14" s="3">
        <v>49.464546479313618</v>
      </c>
      <c r="D14" s="3">
        <v>48.778120345434893</v>
      </c>
      <c r="E14" s="3">
        <v>52.760596514088675</v>
      </c>
      <c r="F14" s="3">
        <v>49.408967570151766</v>
      </c>
      <c r="G14" s="3">
        <v>44.526877211497656</v>
      </c>
      <c r="H14" s="3">
        <v>49.643236379670753</v>
      </c>
      <c r="I14" s="3">
        <v>59.076094525430101</v>
      </c>
      <c r="J14" s="3">
        <v>73.970739364391093</v>
      </c>
      <c r="K14" s="3">
        <v>70.035900773881437</v>
      </c>
      <c r="L14" s="3">
        <v>61.842613734056648</v>
      </c>
      <c r="M14" s="3">
        <v>76.448932493663378</v>
      </c>
      <c r="N14" s="3">
        <v>86.799679762647614</v>
      </c>
      <c r="O14" s="3">
        <v>84.446246045328905</v>
      </c>
      <c r="P14" s="3">
        <v>83.054802085654302</v>
      </c>
      <c r="Q14" s="3">
        <v>87.18195941806961</v>
      </c>
      <c r="R14" s="3">
        <v>83.599872407477889</v>
      </c>
      <c r="S14" s="3">
        <v>81.06669521536304</v>
      </c>
    </row>
    <row r="15" spans="1:20" x14ac:dyDescent="0.25">
      <c r="A15" s="1"/>
      <c r="B15" s="1" t="s">
        <v>34</v>
      </c>
      <c r="C15" s="3">
        <v>49.046165654520912</v>
      </c>
      <c r="D15" s="3">
        <v>46.336241050416383</v>
      </c>
      <c r="E15" s="3">
        <v>46.349024654258905</v>
      </c>
      <c r="F15" s="3">
        <v>46.831222478439777</v>
      </c>
      <c r="G15" s="3">
        <v>42.68145317253682</v>
      </c>
      <c r="H15" s="3">
        <v>46.296407855750118</v>
      </c>
      <c r="I15" s="3">
        <v>55.828745321212814</v>
      </c>
      <c r="J15" s="3">
        <v>69.163577506437548</v>
      </c>
      <c r="K15" s="3">
        <v>63.416016788309904</v>
      </c>
      <c r="L15" s="3">
        <v>55.285143310462601</v>
      </c>
      <c r="M15" s="3">
        <v>67.960098619276124</v>
      </c>
      <c r="N15" s="3">
        <v>77.294480753977396</v>
      </c>
      <c r="O15" s="3">
        <v>74.373241633671427</v>
      </c>
      <c r="P15" s="3">
        <v>73.244772604944487</v>
      </c>
      <c r="Q15" s="3">
        <v>77.211150956317098</v>
      </c>
      <c r="R15" s="3">
        <v>74.657109561175531</v>
      </c>
      <c r="S15" s="3">
        <v>70.742877381520813</v>
      </c>
    </row>
    <row r="16" spans="1:20" x14ac:dyDescent="0.25">
      <c r="A16" s="1"/>
      <c r="B16" s="1" t="s">
        <v>35</v>
      </c>
      <c r="C16" s="3">
        <v>38.664264677007658</v>
      </c>
      <c r="D16" s="3">
        <v>40.452548185248077</v>
      </c>
      <c r="E16" s="3">
        <v>36.828534397489683</v>
      </c>
      <c r="F16" s="3">
        <v>42.570699541284405</v>
      </c>
      <c r="G16" s="3">
        <v>34.658930599381478</v>
      </c>
      <c r="H16" s="3">
        <v>48.01488909750509</v>
      </c>
      <c r="I16" s="3">
        <v>54.706675465206793</v>
      </c>
      <c r="J16" s="3">
        <v>63.581699573383631</v>
      </c>
      <c r="K16" s="3">
        <v>55.940190553924879</v>
      </c>
      <c r="L16" s="3">
        <v>47.853462981917431</v>
      </c>
      <c r="M16" s="3">
        <v>58.815205459948288</v>
      </c>
      <c r="N16" s="3">
        <v>68.377197750570332</v>
      </c>
      <c r="O16" s="3">
        <v>64.661930708290086</v>
      </c>
      <c r="P16" s="3">
        <v>65.234452304111329</v>
      </c>
      <c r="Q16" s="3">
        <v>68.765179163310549</v>
      </c>
      <c r="R16" s="3">
        <v>66.49018619587288</v>
      </c>
      <c r="S16" s="3">
        <v>60.812732065814039</v>
      </c>
    </row>
    <row r="17" spans="1:19" x14ac:dyDescent="0.25">
      <c r="A17" s="1" t="s">
        <v>36</v>
      </c>
      <c r="B17" s="1" t="s">
        <v>26</v>
      </c>
      <c r="C17" s="3">
        <v>31.768741159830267</v>
      </c>
      <c r="D17" s="3">
        <v>5.9118773946360159</v>
      </c>
      <c r="E17" s="3">
        <v>6.6897833913710674</v>
      </c>
      <c r="F17" s="3">
        <v>9.2781539380663141</v>
      </c>
      <c r="G17" s="3">
        <v>16.367976341360372</v>
      </c>
      <c r="H17" s="3">
        <v>9.0569823082663863</v>
      </c>
      <c r="I17" s="3">
        <v>17.27533722396802</v>
      </c>
      <c r="J17" s="3">
        <v>22.214221309422431</v>
      </c>
      <c r="K17" s="3">
        <v>25.847299343765776</v>
      </c>
      <c r="L17" s="3">
        <v>17.07282629784639</v>
      </c>
      <c r="M17" s="3">
        <v>20.787120784588868</v>
      </c>
      <c r="N17" s="3">
        <v>19.773111627404365</v>
      </c>
      <c r="O17" s="3">
        <v>20.29774355567907</v>
      </c>
      <c r="P17" s="3">
        <v>30.771944988179069</v>
      </c>
      <c r="Q17" s="3">
        <v>26.960319653142335</v>
      </c>
      <c r="R17" s="3">
        <v>14.501715642807023</v>
      </c>
      <c r="S17" s="3">
        <v>35.470276721115837</v>
      </c>
    </row>
    <row r="18" spans="1:19" x14ac:dyDescent="0.25">
      <c r="A18" s="1"/>
      <c r="B18" s="1" t="s">
        <v>27</v>
      </c>
      <c r="C18" s="3"/>
      <c r="D18" s="3"/>
      <c r="E18" s="3"/>
      <c r="F18" s="3">
        <v>31.424528301886792</v>
      </c>
      <c r="G18" s="3"/>
      <c r="H18" s="3"/>
      <c r="I18" s="3"/>
      <c r="J18" s="3"/>
      <c r="K18" s="3">
        <v>60.962426532325779</v>
      </c>
      <c r="L18" s="3"/>
      <c r="M18" s="3"/>
      <c r="N18" s="3"/>
      <c r="O18" s="3">
        <v>57.949999999999996</v>
      </c>
      <c r="P18" s="3"/>
      <c r="Q18" s="3"/>
      <c r="R18" s="3">
        <v>61.666666666666671</v>
      </c>
      <c r="S18" s="3">
        <v>48</v>
      </c>
    </row>
    <row r="19" spans="1:19" x14ac:dyDescent="0.25">
      <c r="A19" s="1"/>
      <c r="B19" s="1" t="s">
        <v>28</v>
      </c>
      <c r="C19" s="3"/>
      <c r="D19" s="3"/>
      <c r="E19" s="3"/>
      <c r="F19" s="3">
        <v>31.429362880886426</v>
      </c>
      <c r="G19" s="3"/>
      <c r="H19" s="3"/>
      <c r="I19" s="3"/>
      <c r="J19" s="3"/>
      <c r="K19" s="3">
        <v>60.971690258118237</v>
      </c>
      <c r="L19" s="3"/>
      <c r="M19" s="3"/>
      <c r="N19" s="3">
        <v>46.725999999999999</v>
      </c>
      <c r="O19" s="3">
        <v>57.92307692307692</v>
      </c>
      <c r="P19" s="3"/>
      <c r="Q19" s="3"/>
      <c r="R19" s="3"/>
      <c r="S19" s="3">
        <v>47.999999999999993</v>
      </c>
    </row>
    <row r="20" spans="1:19" x14ac:dyDescent="0.25">
      <c r="A20" s="1"/>
      <c r="B20" s="1" t="s">
        <v>29</v>
      </c>
      <c r="C20" s="3">
        <v>26.582362082362081</v>
      </c>
      <c r="D20" s="3">
        <v>10.767259589113714</v>
      </c>
      <c r="E20" s="3">
        <v>19.857273921474594</v>
      </c>
      <c r="F20" s="3">
        <v>19.437040410653456</v>
      </c>
      <c r="G20" s="3">
        <v>21.918459948784761</v>
      </c>
      <c r="H20" s="3">
        <v>22.617612499785057</v>
      </c>
      <c r="I20" s="3">
        <v>23.655029573783619</v>
      </c>
      <c r="J20" s="3">
        <v>34.410235075330071</v>
      </c>
      <c r="K20" s="3">
        <v>37.233500840418507</v>
      </c>
      <c r="L20" s="3">
        <v>33.545925048027755</v>
      </c>
      <c r="M20" s="3">
        <v>32.547868700149735</v>
      </c>
      <c r="N20" s="3">
        <v>39.991245563696239</v>
      </c>
      <c r="O20" s="3">
        <v>43.64169428697852</v>
      </c>
      <c r="P20" s="3">
        <v>50.888852766168604</v>
      </c>
      <c r="Q20" s="3">
        <v>51.749704314105664</v>
      </c>
      <c r="R20" s="3">
        <v>45.038816056586619</v>
      </c>
      <c r="S20" s="3">
        <v>43.404665258563739</v>
      </c>
    </row>
    <row r="21" spans="1:19" x14ac:dyDescent="0.25">
      <c r="A21" s="1"/>
      <c r="B21" s="1" t="s">
        <v>30</v>
      </c>
      <c r="C21" s="3">
        <v>35.128509773042147</v>
      </c>
      <c r="D21" s="3">
        <v>28.446534031186673</v>
      </c>
      <c r="E21" s="3">
        <v>37.323865053133076</v>
      </c>
      <c r="F21" s="3">
        <v>29.448183109390513</v>
      </c>
      <c r="G21" s="3">
        <v>35.965807338993443</v>
      </c>
      <c r="H21" s="3">
        <v>31.725785174450717</v>
      </c>
      <c r="I21" s="3">
        <v>24.202864003799906</v>
      </c>
      <c r="J21" s="3">
        <v>32.967400101991643</v>
      </c>
      <c r="K21" s="3">
        <v>38.154902522562416</v>
      </c>
      <c r="L21" s="3">
        <v>36.610788504866697</v>
      </c>
      <c r="M21" s="3">
        <v>35.233055657338767</v>
      </c>
      <c r="N21" s="3">
        <v>46.303082951018453</v>
      </c>
      <c r="O21" s="3">
        <v>51.288938640934681</v>
      </c>
      <c r="P21" s="3">
        <v>57.090440784546558</v>
      </c>
      <c r="Q21" s="3">
        <v>54.374867629922065</v>
      </c>
      <c r="R21" s="3">
        <v>52.796023757228369</v>
      </c>
      <c r="S21" s="3">
        <v>53.855825840901829</v>
      </c>
    </row>
    <row r="22" spans="1:19" x14ac:dyDescent="0.25">
      <c r="A22" s="1"/>
      <c r="B22" s="1" t="s">
        <v>31</v>
      </c>
      <c r="C22" s="3">
        <v>41.54347941785943</v>
      </c>
      <c r="D22" s="3">
        <v>50.713815061995298</v>
      </c>
      <c r="E22" s="3">
        <v>52.806890138530392</v>
      </c>
      <c r="F22" s="3">
        <v>42.585986493005308</v>
      </c>
      <c r="G22" s="3">
        <v>41.035736417543667</v>
      </c>
      <c r="H22" s="3">
        <v>37.69048199876368</v>
      </c>
      <c r="I22" s="3">
        <v>35.529555966776243</v>
      </c>
      <c r="J22" s="3">
        <v>47.254427789999916</v>
      </c>
      <c r="K22" s="3">
        <v>51.859958172579631</v>
      </c>
      <c r="L22" s="3">
        <v>47.897832944754597</v>
      </c>
      <c r="M22" s="3">
        <v>50.029821728671699</v>
      </c>
      <c r="N22" s="3">
        <v>56.796046263111919</v>
      </c>
      <c r="O22" s="3">
        <v>60.302194923412458</v>
      </c>
      <c r="P22" s="3">
        <v>61.466041328725581</v>
      </c>
      <c r="Q22" s="3">
        <v>62.58156349296133</v>
      </c>
      <c r="R22" s="3">
        <v>64.706399220429461</v>
      </c>
      <c r="S22" s="3">
        <v>63.710241364708722</v>
      </c>
    </row>
    <row r="23" spans="1:19" x14ac:dyDescent="0.25">
      <c r="A23" s="1"/>
      <c r="B23" s="1" t="s">
        <v>32</v>
      </c>
      <c r="C23" s="3">
        <v>60.98488406320984</v>
      </c>
      <c r="D23" s="3">
        <v>64.727833486081906</v>
      </c>
      <c r="E23" s="3">
        <v>72.042441615761746</v>
      </c>
      <c r="F23" s="3">
        <v>55.991862359857173</v>
      </c>
      <c r="G23" s="3">
        <v>53.805939233405773</v>
      </c>
      <c r="H23" s="3">
        <v>47.693123900230113</v>
      </c>
      <c r="I23" s="3">
        <v>45.358920447810604</v>
      </c>
      <c r="J23" s="3">
        <v>54.862316254015639</v>
      </c>
      <c r="K23" s="3">
        <v>58.736734814178092</v>
      </c>
      <c r="L23" s="3">
        <v>54.086797482516189</v>
      </c>
      <c r="M23" s="3">
        <v>55.405713526967858</v>
      </c>
      <c r="N23" s="3">
        <v>60.394041863360911</v>
      </c>
      <c r="O23" s="3">
        <v>63.684701703538003</v>
      </c>
      <c r="P23" s="3">
        <v>62.507440969321316</v>
      </c>
      <c r="Q23" s="3">
        <v>63.587539161892231</v>
      </c>
      <c r="R23" s="3">
        <v>65.752316323237508</v>
      </c>
      <c r="S23" s="3">
        <v>66.354523152386335</v>
      </c>
    </row>
    <row r="24" spans="1:19" x14ac:dyDescent="0.25">
      <c r="A24" s="1"/>
      <c r="B24" s="1" t="s">
        <v>33</v>
      </c>
      <c r="C24" s="3">
        <v>73.559852320642662</v>
      </c>
      <c r="D24" s="3">
        <v>74.798748968574344</v>
      </c>
      <c r="E24" s="3">
        <v>78.694143117719435</v>
      </c>
      <c r="F24" s="3">
        <v>69.774616103079836</v>
      </c>
      <c r="G24" s="3">
        <v>66.163973087327463</v>
      </c>
      <c r="H24" s="3">
        <v>58.609894655449779</v>
      </c>
      <c r="I24" s="3">
        <v>57.488589779108921</v>
      </c>
      <c r="J24" s="3">
        <v>64.247153398343059</v>
      </c>
      <c r="K24" s="3">
        <v>67.56594027660644</v>
      </c>
      <c r="L24" s="3">
        <v>63.102315418443787</v>
      </c>
      <c r="M24" s="3">
        <v>62.099482638095829</v>
      </c>
      <c r="N24" s="3">
        <v>65.576801562523769</v>
      </c>
      <c r="O24" s="3">
        <v>67.721498614390029</v>
      </c>
      <c r="P24" s="3">
        <v>67.079016928798325</v>
      </c>
      <c r="Q24" s="3">
        <v>68.347867762926924</v>
      </c>
      <c r="R24" s="3">
        <v>70.997537164828643</v>
      </c>
      <c r="S24" s="3">
        <v>71.60048045704599</v>
      </c>
    </row>
    <row r="25" spans="1:19" x14ac:dyDescent="0.25">
      <c r="A25" s="1"/>
      <c r="B25" s="1" t="s">
        <v>34</v>
      </c>
      <c r="C25" s="3">
        <v>116.11279259389946</v>
      </c>
      <c r="D25" s="3">
        <v>118.79898659465557</v>
      </c>
      <c r="E25" s="3">
        <v>99.881513489860396</v>
      </c>
      <c r="F25" s="3">
        <v>93.363262381721611</v>
      </c>
      <c r="G25" s="3">
        <v>84.60435445737879</v>
      </c>
      <c r="H25" s="3">
        <v>72.218292444218775</v>
      </c>
      <c r="I25" s="3">
        <v>71.424762874631384</v>
      </c>
      <c r="J25" s="3">
        <v>76.152911736713705</v>
      </c>
      <c r="K25" s="3">
        <v>78.612718218113699</v>
      </c>
      <c r="L25" s="3">
        <v>72.859826078715372</v>
      </c>
      <c r="M25" s="3">
        <v>69.847293501992553</v>
      </c>
      <c r="N25" s="3">
        <v>72.919416803715762</v>
      </c>
      <c r="O25" s="3">
        <v>73.793390114759305</v>
      </c>
      <c r="P25" s="3">
        <v>73.436699106211563</v>
      </c>
      <c r="Q25" s="3">
        <v>74.759787272974776</v>
      </c>
      <c r="R25" s="3">
        <v>77.009097602172872</v>
      </c>
      <c r="S25" s="3">
        <v>78.140376650802509</v>
      </c>
    </row>
    <row r="26" spans="1:19" x14ac:dyDescent="0.25">
      <c r="A26" s="1"/>
      <c r="B26" s="1" t="s">
        <v>35</v>
      </c>
      <c r="C26" s="3">
        <v>136.62088377768197</v>
      </c>
      <c r="D26" s="3">
        <v>153.86221670213368</v>
      </c>
      <c r="E26" s="3">
        <v>112.99076465523987</v>
      </c>
      <c r="F26" s="3">
        <v>104.86790053315374</v>
      </c>
      <c r="G26" s="3">
        <v>91.299811553040527</v>
      </c>
      <c r="H26" s="3">
        <v>83.427594848281558</v>
      </c>
      <c r="I26" s="3">
        <v>82.257208700700119</v>
      </c>
      <c r="J26" s="3">
        <v>85.408408872711007</v>
      </c>
      <c r="K26" s="3">
        <v>83.140412939325515</v>
      </c>
      <c r="L26" s="3">
        <v>76.248125627364686</v>
      </c>
      <c r="M26" s="3">
        <v>75.577905828378974</v>
      </c>
      <c r="N26" s="3">
        <v>76.667858550039398</v>
      </c>
      <c r="O26" s="3">
        <v>77.530299194245188</v>
      </c>
      <c r="P26" s="3">
        <v>76.762763891266005</v>
      </c>
      <c r="Q26" s="3">
        <v>78.207771375774769</v>
      </c>
      <c r="R26" s="3">
        <v>78.578796488821638</v>
      </c>
      <c r="S26" s="3">
        <v>80.232296405947281</v>
      </c>
    </row>
    <row r="27" spans="1:19" x14ac:dyDescent="0.25">
      <c r="A27" s="1" t="s">
        <v>37</v>
      </c>
      <c r="B27" s="1" t="s">
        <v>26</v>
      </c>
      <c r="C27" s="3">
        <v>25.080719432255265</v>
      </c>
      <c r="D27" s="3">
        <v>15.816201969760023</v>
      </c>
      <c r="E27" s="3">
        <v>24.333401305057095</v>
      </c>
      <c r="F27" s="3">
        <v>22.38160701588054</v>
      </c>
      <c r="G27" s="3">
        <v>16.434976152623211</v>
      </c>
      <c r="H27" s="3">
        <v>26.701400195376099</v>
      </c>
      <c r="I27" s="3">
        <v>27.346001583531276</v>
      </c>
      <c r="J27" s="3">
        <v>37.836127473191368</v>
      </c>
      <c r="K27" s="3">
        <v>38.621396540679051</v>
      </c>
      <c r="L27" s="3">
        <v>29.742840271626807</v>
      </c>
      <c r="M27" s="3">
        <v>50.348236059177367</v>
      </c>
      <c r="N27" s="3">
        <v>36.037920379203797</v>
      </c>
      <c r="O27" s="3">
        <v>53.658941361439474</v>
      </c>
      <c r="P27" s="3">
        <v>50.278551314142675</v>
      </c>
      <c r="Q27" s="3">
        <v>51.202204228520024</v>
      </c>
      <c r="R27" s="3">
        <v>46.434699592668018</v>
      </c>
      <c r="S27" s="3">
        <v>40.878479570242554</v>
      </c>
    </row>
    <row r="28" spans="1:19" x14ac:dyDescent="0.25">
      <c r="A28" s="1"/>
      <c r="B28" s="1" t="s">
        <v>27</v>
      </c>
      <c r="C28" s="3">
        <v>25.452266666666667</v>
      </c>
      <c r="D28" s="3">
        <v>30.293961931173577</v>
      </c>
      <c r="E28" s="3">
        <v>43.968997837058403</v>
      </c>
      <c r="F28" s="3">
        <v>43.336247390396657</v>
      </c>
      <c r="G28" s="3">
        <v>31.877950643776824</v>
      </c>
      <c r="H28" s="3">
        <v>37.182563070509595</v>
      </c>
      <c r="I28" s="3">
        <v>41.383868243243235</v>
      </c>
      <c r="J28" s="3">
        <v>58.074618585298204</v>
      </c>
      <c r="K28" s="3">
        <v>54.486043218054739</v>
      </c>
      <c r="L28" s="3">
        <v>50.491274187659734</v>
      </c>
      <c r="M28" s="3">
        <v>62.788331767318702</v>
      </c>
      <c r="N28" s="3">
        <v>76.73985949098622</v>
      </c>
      <c r="O28" s="3">
        <v>75.985591135184904</v>
      </c>
      <c r="P28" s="3">
        <v>75.679471520239474</v>
      </c>
      <c r="Q28" s="3">
        <v>78.660962021126949</v>
      </c>
      <c r="R28" s="3">
        <v>73.053044129346247</v>
      </c>
      <c r="S28" s="3">
        <v>65.756289853063478</v>
      </c>
    </row>
    <row r="29" spans="1:19" x14ac:dyDescent="0.25">
      <c r="A29" s="1"/>
      <c r="B29" s="1" t="s">
        <v>28</v>
      </c>
      <c r="C29" s="3">
        <v>34.162238694095109</v>
      </c>
      <c r="D29" s="3">
        <v>35.355877181117272</v>
      </c>
      <c r="E29" s="3">
        <v>50.63097294185377</v>
      </c>
      <c r="F29" s="3">
        <v>45.188734584260921</v>
      </c>
      <c r="G29" s="3">
        <v>36.674526147522265</v>
      </c>
      <c r="H29" s="3">
        <v>38.70498076450847</v>
      </c>
      <c r="I29" s="3">
        <v>43.303588548226401</v>
      </c>
      <c r="J29" s="3">
        <v>63.505920313445309</v>
      </c>
      <c r="K29" s="3">
        <v>56.833388492269869</v>
      </c>
      <c r="L29" s="3">
        <v>51.215533347816638</v>
      </c>
      <c r="M29" s="3">
        <v>59.26208136659924</v>
      </c>
      <c r="N29" s="3">
        <v>77.833308626756434</v>
      </c>
      <c r="O29" s="3">
        <v>76.457487670713206</v>
      </c>
      <c r="P29" s="3">
        <v>74.86916316958775</v>
      </c>
      <c r="Q29" s="3">
        <v>78.819644224702685</v>
      </c>
      <c r="R29" s="3">
        <v>72.679019560658674</v>
      </c>
      <c r="S29" s="3">
        <v>65.180947290329414</v>
      </c>
    </row>
    <row r="30" spans="1:19" x14ac:dyDescent="0.25">
      <c r="A30" s="1"/>
      <c r="B30" s="1" t="s">
        <v>29</v>
      </c>
      <c r="C30" s="3">
        <v>45.063125646176886</v>
      </c>
      <c r="D30" s="3">
        <v>38.748241695985278</v>
      </c>
      <c r="E30" s="3">
        <v>46.112190551336425</v>
      </c>
      <c r="F30" s="3">
        <v>47.031316551538701</v>
      </c>
      <c r="G30" s="3">
        <v>36.87957561296755</v>
      </c>
      <c r="H30" s="3">
        <v>45.663916398001831</v>
      </c>
      <c r="I30" s="3">
        <v>50.611026145218844</v>
      </c>
      <c r="J30" s="3">
        <v>68.024039074391055</v>
      </c>
      <c r="K30" s="3">
        <v>64.718854293073747</v>
      </c>
      <c r="L30" s="3">
        <v>56.284481023160815</v>
      </c>
      <c r="M30" s="3">
        <v>69.246653073718591</v>
      </c>
      <c r="N30" s="3">
        <v>81.277456437021002</v>
      </c>
      <c r="O30" s="3">
        <v>80.7735530847972</v>
      </c>
      <c r="P30" s="3">
        <v>78.59046775789426</v>
      </c>
      <c r="Q30" s="3">
        <v>82.516503094643468</v>
      </c>
      <c r="R30" s="3">
        <v>78.071907950375135</v>
      </c>
      <c r="S30" s="3">
        <v>73.495995060545326</v>
      </c>
    </row>
    <row r="31" spans="1:19" x14ac:dyDescent="0.25">
      <c r="A31" s="1"/>
      <c r="B31" s="1" t="s">
        <v>30</v>
      </c>
      <c r="C31" s="3">
        <v>48.117992315244251</v>
      </c>
      <c r="D31" s="3">
        <v>42.582114057666359</v>
      </c>
      <c r="E31" s="3">
        <v>49.395741516903094</v>
      </c>
      <c r="F31" s="3">
        <v>51.181370052052841</v>
      </c>
      <c r="G31" s="3">
        <v>40.966395277773636</v>
      </c>
      <c r="H31" s="3">
        <v>49.531417317599079</v>
      </c>
      <c r="I31" s="3">
        <v>58.150040182349635</v>
      </c>
      <c r="J31" s="3">
        <v>75.171336702532415</v>
      </c>
      <c r="K31" s="3">
        <v>71.397842117290338</v>
      </c>
      <c r="L31" s="3">
        <v>62.060601767375573</v>
      </c>
      <c r="M31" s="3">
        <v>75.294270585642195</v>
      </c>
      <c r="N31" s="3">
        <v>85.4619473704456</v>
      </c>
      <c r="O31" s="3">
        <v>84.916499998126142</v>
      </c>
      <c r="P31" s="3">
        <v>83.300906623781287</v>
      </c>
      <c r="Q31" s="3">
        <v>87.097757724661378</v>
      </c>
      <c r="R31" s="3">
        <v>83.261133530139304</v>
      </c>
      <c r="S31" s="3">
        <v>79.495584957640901</v>
      </c>
    </row>
    <row r="32" spans="1:19" x14ac:dyDescent="0.25">
      <c r="A32" s="1"/>
      <c r="B32" s="1" t="s">
        <v>31</v>
      </c>
      <c r="C32" s="3">
        <v>47.701500499376145</v>
      </c>
      <c r="D32" s="3">
        <v>42.912600505893742</v>
      </c>
      <c r="E32" s="3">
        <v>51.851149042520248</v>
      </c>
      <c r="F32" s="3">
        <v>50.566495448422444</v>
      </c>
      <c r="G32" s="3">
        <v>42.407279019451096</v>
      </c>
      <c r="H32" s="3">
        <v>49.478765690830535</v>
      </c>
      <c r="I32" s="3">
        <v>57.988504990061919</v>
      </c>
      <c r="J32" s="3">
        <v>76.497583105083038</v>
      </c>
      <c r="K32" s="3">
        <v>71.267024315680914</v>
      </c>
      <c r="L32" s="3">
        <v>61.884482101568423</v>
      </c>
      <c r="M32" s="3">
        <v>76.352261627090982</v>
      </c>
      <c r="N32" s="3">
        <v>85.141529211966017</v>
      </c>
      <c r="O32" s="3">
        <v>84.492627853957714</v>
      </c>
      <c r="P32" s="3">
        <v>83.111510325195624</v>
      </c>
      <c r="Q32" s="3">
        <v>87.227871943349413</v>
      </c>
      <c r="R32" s="3">
        <v>83.396393933440521</v>
      </c>
      <c r="S32" s="3">
        <v>78.787826259578722</v>
      </c>
    </row>
    <row r="33" spans="1:19" x14ac:dyDescent="0.25">
      <c r="A33" s="1"/>
      <c r="B33" s="1" t="s">
        <v>32</v>
      </c>
      <c r="C33" s="3">
        <v>46.667919666700989</v>
      </c>
      <c r="D33" s="3">
        <v>45.165239397848062</v>
      </c>
      <c r="E33" s="3">
        <v>50.659439333818888</v>
      </c>
      <c r="F33" s="3">
        <v>48.80322363008672</v>
      </c>
      <c r="G33" s="3">
        <v>41.683094300473307</v>
      </c>
      <c r="H33" s="3">
        <v>48.254121509953073</v>
      </c>
      <c r="I33" s="3">
        <v>56.152497982391033</v>
      </c>
      <c r="J33" s="3">
        <v>75.613710704999605</v>
      </c>
      <c r="K33" s="3">
        <v>70.008043638162022</v>
      </c>
      <c r="L33" s="3">
        <v>60.06991434927923</v>
      </c>
      <c r="M33" s="3">
        <v>75.811263197191195</v>
      </c>
      <c r="N33" s="3">
        <v>85.218206814616678</v>
      </c>
      <c r="O33" s="3">
        <v>83.112468097720395</v>
      </c>
      <c r="P33" s="3">
        <v>81.331662305477124</v>
      </c>
      <c r="Q33" s="3">
        <v>85.349071976556701</v>
      </c>
      <c r="R33" s="3">
        <v>81.619898347062417</v>
      </c>
      <c r="S33" s="3">
        <v>76.802230388499851</v>
      </c>
    </row>
    <row r="34" spans="1:19" x14ac:dyDescent="0.25">
      <c r="A34" s="1"/>
      <c r="B34" s="1" t="s">
        <v>33</v>
      </c>
      <c r="C34" s="3">
        <v>50.48884777591249</v>
      </c>
      <c r="D34" s="3">
        <v>44.279743589346118</v>
      </c>
      <c r="E34" s="3">
        <v>47.876260165393077</v>
      </c>
      <c r="F34" s="3">
        <v>47.184044495429582</v>
      </c>
      <c r="G34" s="3">
        <v>41.886971119247697</v>
      </c>
      <c r="H34" s="3">
        <v>48.442412558476654</v>
      </c>
      <c r="I34" s="3">
        <v>54.723837616444854</v>
      </c>
      <c r="J34" s="3">
        <v>75.156013335082818</v>
      </c>
      <c r="K34" s="3">
        <v>66.885862255245513</v>
      </c>
      <c r="L34" s="3">
        <v>57.942220283065801</v>
      </c>
      <c r="M34" s="3">
        <v>74.210013238656884</v>
      </c>
      <c r="N34" s="3">
        <v>83.485904924448633</v>
      </c>
      <c r="O34" s="3">
        <v>79.38221992828943</v>
      </c>
      <c r="P34" s="3">
        <v>78.332704126488238</v>
      </c>
      <c r="Q34" s="3">
        <v>82.675178951765375</v>
      </c>
      <c r="R34" s="3">
        <v>78.261217046570948</v>
      </c>
      <c r="S34" s="3">
        <v>73.898165679018419</v>
      </c>
    </row>
    <row r="35" spans="1:19" x14ac:dyDescent="0.25">
      <c r="A35" s="1"/>
      <c r="B35" s="1" t="s">
        <v>34</v>
      </c>
      <c r="C35" s="3">
        <v>45.622608856638045</v>
      </c>
      <c r="D35" s="3">
        <v>42.053275545555309</v>
      </c>
      <c r="E35" s="3">
        <v>45.168448634908962</v>
      </c>
      <c r="F35" s="3">
        <v>47.961107221098622</v>
      </c>
      <c r="G35" s="3">
        <v>44.097569655475411</v>
      </c>
      <c r="H35" s="3">
        <v>47.158430570044317</v>
      </c>
      <c r="I35" s="3">
        <v>54.585140328622522</v>
      </c>
      <c r="J35" s="3">
        <v>73.480911580037457</v>
      </c>
      <c r="K35" s="3">
        <v>64.225941783798874</v>
      </c>
      <c r="L35" s="3">
        <v>54.554798566951398</v>
      </c>
      <c r="M35" s="3">
        <v>70.445729181485717</v>
      </c>
      <c r="N35" s="3">
        <v>76.99715571874944</v>
      </c>
      <c r="O35" s="3">
        <v>71.701699612902402</v>
      </c>
      <c r="P35" s="3">
        <v>71.33030175184679</v>
      </c>
      <c r="Q35" s="3">
        <v>76.277100824367565</v>
      </c>
      <c r="R35" s="3">
        <v>71.539517092156856</v>
      </c>
      <c r="S35" s="3">
        <v>67.133193786561463</v>
      </c>
    </row>
    <row r="36" spans="1:19" x14ac:dyDescent="0.25">
      <c r="A36" s="1"/>
      <c r="B36" s="1" t="s">
        <v>35</v>
      </c>
      <c r="C36" s="3">
        <v>45.6</v>
      </c>
      <c r="D36" s="3">
        <v>41.311658939911794</v>
      </c>
      <c r="E36" s="3">
        <v>46.516178700571565</v>
      </c>
      <c r="F36" s="3">
        <v>48.795114732803469</v>
      </c>
      <c r="G36" s="3">
        <v>51.58362260444455</v>
      </c>
      <c r="H36" s="3">
        <v>55.02598975130087</v>
      </c>
      <c r="I36" s="3">
        <v>65.224027123444358</v>
      </c>
      <c r="J36" s="3">
        <v>78.81128626439903</v>
      </c>
      <c r="K36" s="3">
        <v>65.290350506938637</v>
      </c>
      <c r="L36" s="3">
        <v>53.466270831403463</v>
      </c>
      <c r="M36" s="3">
        <v>70.134158519920106</v>
      </c>
      <c r="N36" s="3">
        <v>73.941834674255347</v>
      </c>
      <c r="O36" s="3">
        <v>66.725658824425381</v>
      </c>
      <c r="P36" s="3">
        <v>66.98560321601569</v>
      </c>
      <c r="Q36" s="3">
        <v>72.633342559988364</v>
      </c>
      <c r="R36" s="3">
        <v>67.476439868993879</v>
      </c>
      <c r="S36" s="3">
        <v>62.35746809094983</v>
      </c>
    </row>
    <row r="37" spans="1:19" x14ac:dyDescent="0.25">
      <c r="A37" s="1" t="s">
        <v>38</v>
      </c>
      <c r="B37" s="1" t="s">
        <v>26</v>
      </c>
      <c r="C37" s="3">
        <v>13.833842451170971</v>
      </c>
      <c r="D37" s="3">
        <v>7.0690301096156514</v>
      </c>
      <c r="E37" s="3">
        <v>18.359685825442266</v>
      </c>
      <c r="F37" s="3">
        <v>22.440668007502655</v>
      </c>
      <c r="G37" s="3">
        <v>30.144431363315281</v>
      </c>
      <c r="H37" s="3">
        <v>23.578235672891179</v>
      </c>
      <c r="I37" s="3">
        <v>26.096395930332815</v>
      </c>
      <c r="J37" s="3">
        <v>37.952510870491942</v>
      </c>
      <c r="K37" s="3">
        <v>29.999999999999996</v>
      </c>
      <c r="L37" s="3">
        <v>40.194524714828894</v>
      </c>
      <c r="M37" s="3">
        <v>39.254248366013073</v>
      </c>
      <c r="N37" s="3">
        <v>48.567903350184217</v>
      </c>
      <c r="O37" s="3">
        <v>51.798646224106996</v>
      </c>
      <c r="P37" s="3">
        <v>48.915756630265214</v>
      </c>
      <c r="Q37" s="3">
        <v>51.51278611553618</v>
      </c>
      <c r="R37" s="3">
        <v>47.961829416180628</v>
      </c>
      <c r="S37" s="3">
        <v>53.242496772805509</v>
      </c>
    </row>
    <row r="38" spans="1:19" x14ac:dyDescent="0.25">
      <c r="A38" s="1"/>
      <c r="B38" s="1" t="s">
        <v>27</v>
      </c>
      <c r="C38" s="3">
        <v>35.36329695577254</v>
      </c>
      <c r="D38" s="3">
        <v>10.103949329359166</v>
      </c>
      <c r="E38" s="3">
        <v>28.671214188267392</v>
      </c>
      <c r="F38" s="3">
        <v>22.056291390728475</v>
      </c>
      <c r="G38" s="3">
        <v>36.087251934073329</v>
      </c>
      <c r="H38" s="3">
        <v>33.130229156509024</v>
      </c>
      <c r="I38" s="3">
        <v>40.6756602500908</v>
      </c>
      <c r="J38" s="3">
        <v>51.393078324225868</v>
      </c>
      <c r="K38" s="3">
        <v>64.491106614122913</v>
      </c>
      <c r="L38" s="3">
        <v>53.222535902786305</v>
      </c>
      <c r="M38" s="3">
        <v>52.261959940407223</v>
      </c>
      <c r="N38" s="3">
        <v>71.251303735024663</v>
      </c>
      <c r="O38" s="3">
        <v>74.479120763823303</v>
      </c>
      <c r="P38" s="3">
        <v>70.427099813662423</v>
      </c>
      <c r="Q38" s="3">
        <v>70.71212034711121</v>
      </c>
      <c r="R38" s="3">
        <v>73.889177348693821</v>
      </c>
      <c r="S38" s="3">
        <v>75.616645503867019</v>
      </c>
    </row>
    <row r="39" spans="1:19" x14ac:dyDescent="0.25">
      <c r="A39" s="1"/>
      <c r="B39" s="1" t="s">
        <v>28</v>
      </c>
      <c r="C39" s="3">
        <v>34.505436774587665</v>
      </c>
      <c r="D39" s="3">
        <v>18.638406198118428</v>
      </c>
      <c r="E39" s="3">
        <v>28.521111893033076</v>
      </c>
      <c r="F39" s="3">
        <v>27.729810298102983</v>
      </c>
      <c r="G39" s="3">
        <v>38.100624572951858</v>
      </c>
      <c r="H39" s="3">
        <v>37.67824199674444</v>
      </c>
      <c r="I39" s="3">
        <v>41.227551462845582</v>
      </c>
      <c r="J39" s="3">
        <v>54.823122817229333</v>
      </c>
      <c r="K39" s="3">
        <v>63.947628606525456</v>
      </c>
      <c r="L39" s="3">
        <v>53.211751251777216</v>
      </c>
      <c r="M39" s="3">
        <v>52.84630435846011</v>
      </c>
      <c r="N39" s="3">
        <v>71.25551722470297</v>
      </c>
      <c r="O39" s="3">
        <v>75.20829318509368</v>
      </c>
      <c r="P39" s="3">
        <v>71.626027416343931</v>
      </c>
      <c r="Q39" s="3">
        <v>72.213999924365609</v>
      </c>
      <c r="R39" s="3">
        <v>77.368204372965607</v>
      </c>
      <c r="S39" s="3">
        <v>76.32445160609636</v>
      </c>
    </row>
    <row r="40" spans="1:19" x14ac:dyDescent="0.25">
      <c r="A40" s="1"/>
      <c r="B40" s="1" t="s">
        <v>29</v>
      </c>
      <c r="C40" s="3">
        <v>33.208769236262363</v>
      </c>
      <c r="D40" s="3">
        <v>29.589204368860411</v>
      </c>
      <c r="E40" s="3">
        <v>36.820770049051475</v>
      </c>
      <c r="F40" s="3">
        <v>39.799288887988887</v>
      </c>
      <c r="G40" s="3">
        <v>39.327918953920971</v>
      </c>
      <c r="H40" s="3">
        <v>43.018260573124515</v>
      </c>
      <c r="I40" s="3">
        <v>50.330169353085701</v>
      </c>
      <c r="J40" s="3">
        <v>73.820954476657079</v>
      </c>
      <c r="K40" s="3">
        <v>70.925629470326697</v>
      </c>
      <c r="L40" s="3">
        <v>61.503525642955644</v>
      </c>
      <c r="M40" s="3">
        <v>66.354019709253052</v>
      </c>
      <c r="N40" s="3">
        <v>79.539511807961659</v>
      </c>
      <c r="O40" s="3">
        <v>83.481228979808577</v>
      </c>
      <c r="P40" s="3">
        <v>78.820114335944638</v>
      </c>
      <c r="Q40" s="3">
        <v>82.916928075095726</v>
      </c>
      <c r="R40" s="3">
        <v>85.305906078592216</v>
      </c>
      <c r="S40" s="3">
        <v>82.603505222192211</v>
      </c>
    </row>
    <row r="41" spans="1:19" x14ac:dyDescent="0.25">
      <c r="A41" s="1"/>
      <c r="B41" s="1" t="s">
        <v>30</v>
      </c>
      <c r="C41" s="3">
        <v>40.714795765504846</v>
      </c>
      <c r="D41" s="3">
        <v>38.928239603754591</v>
      </c>
      <c r="E41" s="3">
        <v>45.218747290227476</v>
      </c>
      <c r="F41" s="3">
        <v>48.689248208219141</v>
      </c>
      <c r="G41" s="3">
        <v>46.961885871537028</v>
      </c>
      <c r="H41" s="3">
        <v>51.487225999116781</v>
      </c>
      <c r="I41" s="3">
        <v>55.944214102451291</v>
      </c>
      <c r="J41" s="3">
        <v>83.998566695067694</v>
      </c>
      <c r="K41" s="3">
        <v>83.267490614936634</v>
      </c>
      <c r="L41" s="3">
        <v>71.789195474363368</v>
      </c>
      <c r="M41" s="3">
        <v>75.11800634054336</v>
      </c>
      <c r="N41" s="3">
        <v>86.137469449470061</v>
      </c>
      <c r="O41" s="3">
        <v>89.789685230166953</v>
      </c>
      <c r="P41" s="3">
        <v>87.053886841190746</v>
      </c>
      <c r="Q41" s="3">
        <v>91.653619655542158</v>
      </c>
      <c r="R41" s="3">
        <v>93.980138692199006</v>
      </c>
      <c r="S41" s="3">
        <v>92.475696366063161</v>
      </c>
    </row>
    <row r="42" spans="1:19" x14ac:dyDescent="0.25">
      <c r="A42" s="1"/>
      <c r="B42" s="1" t="s">
        <v>31</v>
      </c>
      <c r="C42" s="3">
        <v>48.689734703425813</v>
      </c>
      <c r="D42" s="3">
        <v>43.695941140581738</v>
      </c>
      <c r="E42" s="3">
        <v>53.150533500811314</v>
      </c>
      <c r="F42" s="3">
        <v>55.158690297014076</v>
      </c>
      <c r="G42" s="3">
        <v>51.520869451314887</v>
      </c>
      <c r="H42" s="3">
        <v>55.377111722449023</v>
      </c>
      <c r="I42" s="3">
        <v>63.933449305742577</v>
      </c>
      <c r="J42" s="3">
        <v>88.641715081900955</v>
      </c>
      <c r="K42" s="3">
        <v>88.938791225715605</v>
      </c>
      <c r="L42" s="3">
        <v>75.636482906275361</v>
      </c>
      <c r="M42" s="3">
        <v>79.41845577891641</v>
      </c>
      <c r="N42" s="3">
        <v>88.525341955641125</v>
      </c>
      <c r="O42" s="3">
        <v>90.932514719192341</v>
      </c>
      <c r="P42" s="3">
        <v>87.965335842616355</v>
      </c>
      <c r="Q42" s="3">
        <v>92.648487238028864</v>
      </c>
      <c r="R42" s="3">
        <v>94.491317291225428</v>
      </c>
      <c r="S42" s="3">
        <v>93.293197552322837</v>
      </c>
    </row>
    <row r="43" spans="1:19" x14ac:dyDescent="0.25">
      <c r="A43" s="1"/>
      <c r="B43" s="1" t="s">
        <v>32</v>
      </c>
      <c r="C43" s="3">
        <v>56.705387580661899</v>
      </c>
      <c r="D43" s="3">
        <v>45.515338699690403</v>
      </c>
      <c r="E43" s="3">
        <v>58.84113135861535</v>
      </c>
      <c r="F43" s="3">
        <v>60.463188258761221</v>
      </c>
      <c r="G43" s="3">
        <v>58.125292933839987</v>
      </c>
      <c r="H43" s="3">
        <v>58.754336912132338</v>
      </c>
      <c r="I43" s="3">
        <v>66.173218549282041</v>
      </c>
      <c r="J43" s="3">
        <v>92.052131166337034</v>
      </c>
      <c r="K43" s="3">
        <v>92.737724234797284</v>
      </c>
      <c r="L43" s="3">
        <v>77.312360219871991</v>
      </c>
      <c r="M43" s="3">
        <v>82.340767553511711</v>
      </c>
      <c r="N43" s="3">
        <v>90.809531061729288</v>
      </c>
      <c r="O43" s="3">
        <v>91.082673821520885</v>
      </c>
      <c r="P43" s="3">
        <v>89.336988605410824</v>
      </c>
      <c r="Q43" s="3">
        <v>92.886765531437135</v>
      </c>
      <c r="R43" s="3">
        <v>95.414281589716552</v>
      </c>
      <c r="S43" s="3">
        <v>94.154613499547168</v>
      </c>
    </row>
    <row r="44" spans="1:19" x14ac:dyDescent="0.25">
      <c r="A44" s="1"/>
      <c r="B44" s="1" t="s">
        <v>33</v>
      </c>
      <c r="C44" s="3">
        <v>73.439084297973622</v>
      </c>
      <c r="D44" s="3">
        <v>59.901690108059093</v>
      </c>
      <c r="E44" s="3">
        <v>68.236186549745867</v>
      </c>
      <c r="F44" s="3">
        <v>65.29616050902672</v>
      </c>
      <c r="G44" s="3">
        <v>64.10133097969991</v>
      </c>
      <c r="H44" s="3">
        <v>61.976865360566904</v>
      </c>
      <c r="I44" s="3">
        <v>69.19316361620595</v>
      </c>
      <c r="J44" s="3">
        <v>93.516571677722752</v>
      </c>
      <c r="K44" s="3">
        <v>97.715569546789538</v>
      </c>
      <c r="L44" s="3">
        <v>79.081078616438234</v>
      </c>
      <c r="M44" s="3">
        <v>87.161785128930148</v>
      </c>
      <c r="N44" s="3">
        <v>92.088985476699776</v>
      </c>
      <c r="O44" s="3">
        <v>92.840091308758872</v>
      </c>
      <c r="P44" s="3">
        <v>91.580572629945607</v>
      </c>
      <c r="Q44" s="3">
        <v>91.692642479691131</v>
      </c>
      <c r="R44" s="3">
        <v>93.939151247533246</v>
      </c>
      <c r="S44" s="3">
        <v>91.220903921558147</v>
      </c>
    </row>
    <row r="45" spans="1:19" x14ac:dyDescent="0.25">
      <c r="A45" s="1"/>
      <c r="B45" s="1" t="s">
        <v>34</v>
      </c>
      <c r="C45" s="3">
        <v>82.373493370683263</v>
      </c>
      <c r="D45" s="3">
        <v>68.062511237207559</v>
      </c>
      <c r="E45" s="3">
        <v>90.588833381368687</v>
      </c>
      <c r="F45" s="3">
        <v>81.076517885112949</v>
      </c>
      <c r="G45" s="3">
        <v>71.919773689351999</v>
      </c>
      <c r="H45" s="3">
        <v>68.66370374226463</v>
      </c>
      <c r="I45" s="3">
        <v>73.80391971690932</v>
      </c>
      <c r="J45" s="3">
        <v>96.312369994968392</v>
      </c>
      <c r="K45" s="3">
        <v>106.21083963435279</v>
      </c>
      <c r="L45" s="3">
        <v>88.036082560842416</v>
      </c>
      <c r="M45" s="3">
        <v>97.798109891531709</v>
      </c>
      <c r="N45" s="3">
        <v>99.027512167739374</v>
      </c>
      <c r="O45" s="3">
        <v>94.752066972500842</v>
      </c>
      <c r="P45" s="3">
        <v>98.669430069453895</v>
      </c>
      <c r="Q45" s="3">
        <v>94.586030688644072</v>
      </c>
      <c r="R45" s="3">
        <v>90.836193248872277</v>
      </c>
      <c r="S45" s="3">
        <v>90.991989216252648</v>
      </c>
    </row>
    <row r="46" spans="1:19" x14ac:dyDescent="0.25">
      <c r="A46" s="1"/>
      <c r="B46" s="1" t="s">
        <v>35</v>
      </c>
      <c r="C46" s="3">
        <v>90.183131595666552</v>
      </c>
      <c r="D46" s="3">
        <v>77.085819134993457</v>
      </c>
      <c r="E46" s="3">
        <v>101.6244428908503</v>
      </c>
      <c r="F46" s="3">
        <v>97.375992295879868</v>
      </c>
      <c r="G46" s="3">
        <v>90.092469677215433</v>
      </c>
      <c r="H46" s="3">
        <v>96.111902047385925</v>
      </c>
      <c r="I46" s="3">
        <v>106.97425190500898</v>
      </c>
      <c r="J46" s="3">
        <v>121.92625400146591</v>
      </c>
      <c r="K46" s="3">
        <v>133.09825397783274</v>
      </c>
      <c r="L46" s="3">
        <v>118.94466965880025</v>
      </c>
      <c r="M46" s="3">
        <v>121.76511227776062</v>
      </c>
      <c r="N46" s="3">
        <v>105.75851051651107</v>
      </c>
      <c r="O46" s="3">
        <v>100.56733192498703</v>
      </c>
      <c r="P46" s="3">
        <v>141.70783538844452</v>
      </c>
      <c r="Q46" s="3">
        <v>129.64918007991227</v>
      </c>
      <c r="R46" s="3">
        <v>129.349069968539</v>
      </c>
      <c r="S46" s="3">
        <v>128.669608415299</v>
      </c>
    </row>
    <row r="47" spans="1:19" x14ac:dyDescent="0.25">
      <c r="A47" s="1" t="s">
        <v>39</v>
      </c>
      <c r="B47" s="1" t="s">
        <v>26</v>
      </c>
      <c r="C47" s="3">
        <v>24.352941176470583</v>
      </c>
      <c r="D47" s="3">
        <v>24.344129554655868</v>
      </c>
      <c r="E47" s="3">
        <v>20.599999999999998</v>
      </c>
      <c r="F47" s="3">
        <v>24.06581532416503</v>
      </c>
      <c r="G47" s="3">
        <v>0</v>
      </c>
      <c r="H47" s="3">
        <v>20.786290322580644</v>
      </c>
      <c r="I47" s="3">
        <v>22.822133065864261</v>
      </c>
      <c r="J47" s="3">
        <v>8.859001258917333</v>
      </c>
      <c r="K47" s="3">
        <v>14.055531945034707</v>
      </c>
      <c r="L47" s="3">
        <v>35.191142191142191</v>
      </c>
      <c r="M47" s="3">
        <v>20.270259152612095</v>
      </c>
      <c r="N47" s="3">
        <v>35.348387096774189</v>
      </c>
      <c r="O47" s="3">
        <v>66.666494178525227</v>
      </c>
      <c r="P47" s="3">
        <v>31.61038961038961</v>
      </c>
      <c r="Q47" s="3">
        <v>52.730529595015575</v>
      </c>
      <c r="R47" s="3">
        <v>53.060975609756099</v>
      </c>
      <c r="S47" s="3">
        <v>22.245400685999378</v>
      </c>
    </row>
    <row r="48" spans="1:19" x14ac:dyDescent="0.25">
      <c r="A48" s="1"/>
      <c r="B48" s="1" t="s">
        <v>29</v>
      </c>
      <c r="C48" s="3">
        <v>26.41175369642523</v>
      </c>
      <c r="D48" s="3">
        <v>20.951956188026386</v>
      </c>
      <c r="E48" s="3">
        <v>15.763398750330019</v>
      </c>
      <c r="F48" s="3">
        <v>21.67964962448027</v>
      </c>
      <c r="G48" s="3">
        <v>30.806947443044503</v>
      </c>
      <c r="H48" s="3">
        <v>28.059800328061399</v>
      </c>
      <c r="I48" s="3">
        <v>32.55034804996663</v>
      </c>
      <c r="J48" s="3">
        <v>50.995417269657501</v>
      </c>
      <c r="K48" s="3">
        <v>51.060286360211002</v>
      </c>
      <c r="L48" s="3">
        <v>47.708601507357344</v>
      </c>
      <c r="M48" s="3">
        <v>43.134770848061969</v>
      </c>
      <c r="N48" s="3">
        <v>41.796082814767857</v>
      </c>
      <c r="O48" s="3">
        <v>51.925647058823529</v>
      </c>
      <c r="P48" s="3">
        <v>50.28266921510783</v>
      </c>
      <c r="Q48" s="3">
        <v>58.750038664975712</v>
      </c>
      <c r="R48" s="3">
        <v>58.497025285076852</v>
      </c>
      <c r="S48" s="3">
        <v>51.674120725325544</v>
      </c>
    </row>
    <row r="49" spans="1:19" x14ac:dyDescent="0.25">
      <c r="A49" s="1"/>
      <c r="B49" s="1" t="s">
        <v>30</v>
      </c>
      <c r="C49" s="3">
        <v>34.775918541726007</v>
      </c>
      <c r="D49" s="3">
        <v>30.179561769811851</v>
      </c>
      <c r="E49" s="3">
        <v>31.45389738298471</v>
      </c>
      <c r="F49" s="3">
        <v>33.26812638580931</v>
      </c>
      <c r="G49" s="3">
        <v>40.272666246540808</v>
      </c>
      <c r="H49" s="3">
        <v>39.462130981439692</v>
      </c>
      <c r="I49" s="3">
        <v>44.277708995751148</v>
      </c>
      <c r="J49" s="3">
        <v>59.597991655187556</v>
      </c>
      <c r="K49" s="3">
        <v>68.812757330006235</v>
      </c>
      <c r="L49" s="3">
        <v>59.646067293224888</v>
      </c>
      <c r="M49" s="3">
        <v>59.832603685476485</v>
      </c>
      <c r="N49" s="3">
        <v>67.262770445540312</v>
      </c>
      <c r="O49" s="3">
        <v>67.969275600749086</v>
      </c>
      <c r="P49" s="3">
        <v>66.787384639894398</v>
      </c>
      <c r="Q49" s="3">
        <v>70.122608992823316</v>
      </c>
      <c r="R49" s="3">
        <v>69.38101271510088</v>
      </c>
      <c r="S49" s="3">
        <v>70.092909268292672</v>
      </c>
    </row>
    <row r="50" spans="1:19" x14ac:dyDescent="0.25">
      <c r="A50" s="1"/>
      <c r="B50" s="1" t="s">
        <v>31</v>
      </c>
      <c r="C50" s="3">
        <v>45.296388682891745</v>
      </c>
      <c r="D50" s="3">
        <v>40.926844573617814</v>
      </c>
      <c r="E50" s="3">
        <v>52.528207337535719</v>
      </c>
      <c r="F50" s="3">
        <v>46.197146861338297</v>
      </c>
      <c r="G50" s="3">
        <v>48.442482892982326</v>
      </c>
      <c r="H50" s="3">
        <v>51.332072595694967</v>
      </c>
      <c r="I50" s="3">
        <v>56.644819245993318</v>
      </c>
      <c r="J50" s="3">
        <v>71.704116401515449</v>
      </c>
      <c r="K50" s="3">
        <v>82.485016146211976</v>
      </c>
      <c r="L50" s="3">
        <v>68.559847106650992</v>
      </c>
      <c r="M50" s="3">
        <v>73.370961422937285</v>
      </c>
      <c r="N50" s="3">
        <v>83.883533941700804</v>
      </c>
      <c r="O50" s="3">
        <v>81.573518503478695</v>
      </c>
      <c r="P50" s="3">
        <v>79.514962939016783</v>
      </c>
      <c r="Q50" s="3">
        <v>81.480133808663368</v>
      </c>
      <c r="R50" s="3">
        <v>86.465374398501979</v>
      </c>
      <c r="S50" s="3">
        <v>86.698602638810385</v>
      </c>
    </row>
    <row r="51" spans="1:19" x14ac:dyDescent="0.25">
      <c r="A51" s="1"/>
      <c r="B51" s="1" t="s">
        <v>32</v>
      </c>
      <c r="C51" s="3">
        <v>70.005454855389502</v>
      </c>
      <c r="D51" s="3">
        <v>55.135135734563526</v>
      </c>
      <c r="E51" s="3">
        <v>67.342774261603381</v>
      </c>
      <c r="F51" s="3">
        <v>66.401882263120413</v>
      </c>
      <c r="G51" s="3">
        <v>69.644054511562956</v>
      </c>
      <c r="H51" s="3">
        <v>78.128474326524312</v>
      </c>
      <c r="I51" s="3">
        <v>80.684337771399029</v>
      </c>
      <c r="J51" s="3">
        <v>97.174689432785314</v>
      </c>
      <c r="K51" s="3">
        <v>104.49574239775698</v>
      </c>
      <c r="L51" s="3">
        <v>84.890827793359492</v>
      </c>
      <c r="M51" s="3">
        <v>89.020159893074606</v>
      </c>
      <c r="N51" s="3">
        <v>103.99517461290074</v>
      </c>
      <c r="O51" s="3">
        <v>105.23751312031636</v>
      </c>
      <c r="P51" s="3">
        <v>99.561930078237197</v>
      </c>
      <c r="Q51" s="3">
        <v>103.03177041113811</v>
      </c>
      <c r="R51" s="3">
        <v>107.71055398833177</v>
      </c>
      <c r="S51" s="3">
        <v>110.0860218903437</v>
      </c>
    </row>
    <row r="52" spans="1:19" x14ac:dyDescent="0.25">
      <c r="A52" s="1"/>
      <c r="B52" s="1" t="s">
        <v>33</v>
      </c>
      <c r="C52" s="3">
        <v>123.31597861654768</v>
      </c>
      <c r="D52" s="3">
        <v>110.35099879704813</v>
      </c>
      <c r="E52" s="3">
        <v>105.46910540985941</v>
      </c>
      <c r="F52" s="3">
        <v>112.34348105451254</v>
      </c>
      <c r="G52" s="3">
        <v>114.71193058892547</v>
      </c>
      <c r="H52" s="3">
        <v>114.9462576301006</v>
      </c>
      <c r="I52" s="3">
        <v>125.98303130635291</v>
      </c>
      <c r="J52" s="3">
        <v>136.04958298920593</v>
      </c>
      <c r="K52" s="3">
        <v>148.66860197795859</v>
      </c>
      <c r="L52" s="3">
        <v>125.33906224649829</v>
      </c>
      <c r="M52" s="3">
        <v>127.47201357169017</v>
      </c>
      <c r="N52" s="3">
        <v>144.05747672912298</v>
      </c>
      <c r="O52" s="3">
        <v>146.70617471254238</v>
      </c>
      <c r="P52" s="3">
        <v>142.90397926503923</v>
      </c>
      <c r="Q52" s="3">
        <v>141.29273936152114</v>
      </c>
      <c r="R52" s="3">
        <v>148.67293435087896</v>
      </c>
      <c r="S52" s="3">
        <v>160.5578022124929</v>
      </c>
    </row>
    <row r="53" spans="1:19" x14ac:dyDescent="0.25">
      <c r="A53" s="1"/>
      <c r="B53" s="1" t="s">
        <v>34</v>
      </c>
      <c r="C53" s="3">
        <v>178.48524537229241</v>
      </c>
      <c r="D53" s="3">
        <v>161.12813734048305</v>
      </c>
      <c r="E53" s="3">
        <v>158.7165496194433</v>
      </c>
      <c r="F53" s="3">
        <v>162.91308839227301</v>
      </c>
      <c r="G53" s="3">
        <v>161.26849551719357</v>
      </c>
      <c r="H53" s="3">
        <v>155.39958643950635</v>
      </c>
      <c r="I53" s="3">
        <v>170.08680192504562</v>
      </c>
      <c r="J53" s="3">
        <v>169.0734081236501</v>
      </c>
      <c r="K53" s="3">
        <v>188.57807957895167</v>
      </c>
      <c r="L53" s="3">
        <v>155.63763617195735</v>
      </c>
      <c r="M53" s="3">
        <v>164.81629921988221</v>
      </c>
      <c r="N53" s="3">
        <v>165.35363806609269</v>
      </c>
      <c r="O53" s="3">
        <v>168.22438050397795</v>
      </c>
      <c r="P53" s="3">
        <v>162.56717742756942</v>
      </c>
      <c r="Q53" s="3">
        <v>156.14526075263095</v>
      </c>
      <c r="R53" s="3">
        <v>173.51282872951782</v>
      </c>
      <c r="S53" s="3">
        <v>195.58601014903769</v>
      </c>
    </row>
    <row r="54" spans="1:19" x14ac:dyDescent="0.25">
      <c r="A54" s="1"/>
      <c r="B54" s="1" t="s">
        <v>35</v>
      </c>
      <c r="C54" s="3">
        <v>241.53823894360423</v>
      </c>
      <c r="D54" s="3">
        <v>214.67056064882243</v>
      </c>
      <c r="E54" s="3">
        <v>202.78622714055371</v>
      </c>
      <c r="F54" s="3">
        <v>250.38963613997603</v>
      </c>
      <c r="G54" s="3">
        <v>205.7822886538448</v>
      </c>
      <c r="H54" s="3">
        <v>197.21575092950766</v>
      </c>
      <c r="I54" s="3">
        <v>243.544020381167</v>
      </c>
      <c r="J54" s="3">
        <v>208.0478632707237</v>
      </c>
      <c r="K54" s="3">
        <v>229.57117369249605</v>
      </c>
      <c r="L54" s="3">
        <v>198.60850023265252</v>
      </c>
      <c r="M54" s="3">
        <v>202.57494402520939</v>
      </c>
      <c r="N54" s="3">
        <v>204.18178372915614</v>
      </c>
      <c r="O54" s="3">
        <v>199.53063710896348</v>
      </c>
      <c r="P54" s="3">
        <v>174.95648566164579</v>
      </c>
      <c r="Q54" s="3">
        <v>183.70214363949304</v>
      </c>
      <c r="R54" s="3">
        <v>189.99283211425984</v>
      </c>
      <c r="S54" s="3">
        <v>232.18141279272083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D4" workbookViewId="0">
      <selection activeCell="W17" sqref="W17"/>
    </sheetView>
  </sheetViews>
  <sheetFormatPr baseColWidth="10" defaultColWidth="8.88671875" defaultRowHeight="13.2" x14ac:dyDescent="0.25"/>
  <cols>
    <col min="3" max="6" width="11.5546875" bestFit="1" customWidth="1"/>
    <col min="8" max="8" width="11.5546875" bestFit="1" customWidth="1"/>
    <col min="19" max="19" width="11.5546875" bestFit="1" customWidth="1"/>
    <col min="21" max="21" width="11.5546875" bestFit="1" customWidth="1"/>
  </cols>
  <sheetData>
    <row r="1" spans="1:23" ht="158.4" x14ac:dyDescent="0.25">
      <c r="B1" t="s">
        <v>41</v>
      </c>
      <c r="C1">
        <v>2</v>
      </c>
      <c r="D1">
        <v>1.61</v>
      </c>
      <c r="E1">
        <v>1.1399999999999999</v>
      </c>
      <c r="F1">
        <v>1.1200000000000001</v>
      </c>
      <c r="G1">
        <v>2.2200000000000002</v>
      </c>
      <c r="H1">
        <v>1.41</v>
      </c>
      <c r="I1">
        <v>1.39</v>
      </c>
      <c r="J1">
        <v>3.17</v>
      </c>
      <c r="K1">
        <v>1.1299999999999999</v>
      </c>
      <c r="L1">
        <v>0.81</v>
      </c>
      <c r="M1">
        <v>1.31</v>
      </c>
      <c r="N1">
        <v>1.98</v>
      </c>
      <c r="O1">
        <v>2.04</v>
      </c>
      <c r="P1">
        <v>1.42</v>
      </c>
      <c r="Q1">
        <v>0.19</v>
      </c>
      <c r="R1">
        <v>0.28000000000000003</v>
      </c>
      <c r="S1">
        <v>1.68</v>
      </c>
      <c r="T1" t="s">
        <v>42</v>
      </c>
    </row>
    <row r="2" spans="1:23" x14ac:dyDescent="0.25">
      <c r="C2">
        <f>1+C1/100</f>
        <v>1.02</v>
      </c>
      <c r="D2">
        <f t="shared" ref="D2:S2" si="0">1+D1/100</f>
        <v>1.0161</v>
      </c>
      <c r="E2">
        <f t="shared" si="0"/>
        <v>1.0114000000000001</v>
      </c>
      <c r="F2">
        <f t="shared" si="0"/>
        <v>1.0112000000000001</v>
      </c>
      <c r="G2">
        <f t="shared" si="0"/>
        <v>1.0222</v>
      </c>
      <c r="H2">
        <f t="shared" si="0"/>
        <v>1.0141</v>
      </c>
      <c r="I2">
        <f t="shared" si="0"/>
        <v>1.0139</v>
      </c>
      <c r="J2">
        <f t="shared" si="0"/>
        <v>1.0317000000000001</v>
      </c>
      <c r="K2">
        <f t="shared" si="0"/>
        <v>1.0113000000000001</v>
      </c>
      <c r="L2">
        <f t="shared" si="0"/>
        <v>1.0081</v>
      </c>
      <c r="M2">
        <f t="shared" si="0"/>
        <v>1.0131000000000001</v>
      </c>
      <c r="N2">
        <f t="shared" si="0"/>
        <v>1.0198</v>
      </c>
      <c r="O2">
        <f t="shared" si="0"/>
        <v>1.0204</v>
      </c>
      <c r="P2">
        <f t="shared" si="0"/>
        <v>1.0142</v>
      </c>
      <c r="Q2">
        <f t="shared" si="0"/>
        <v>1.0019</v>
      </c>
      <c r="R2">
        <f t="shared" si="0"/>
        <v>1.0027999999999999</v>
      </c>
      <c r="S2">
        <f t="shared" si="0"/>
        <v>1.0167999999999999</v>
      </c>
    </row>
    <row r="3" spans="1:23" x14ac:dyDescent="0.25">
      <c r="C3">
        <f>C2</f>
        <v>1.02</v>
      </c>
      <c r="D3">
        <f>PRODUCT($C$2:D2)</f>
        <v>1.036422</v>
      </c>
      <c r="E3">
        <f>PRODUCT($C$2:E2)</f>
        <v>1.0482372108</v>
      </c>
      <c r="F3">
        <f>PRODUCT($C$2:F2)</f>
        <v>1.0599774675609601</v>
      </c>
      <c r="G3">
        <f>PRODUCT($C$2:G2)</f>
        <v>1.0835089673408134</v>
      </c>
      <c r="H3">
        <f>PRODUCT($C$2:H2)</f>
        <v>1.0987864437803188</v>
      </c>
      <c r="I3">
        <f>PRODUCT($C$2:I2)</f>
        <v>1.1140595753488651</v>
      </c>
      <c r="J3">
        <f>PRODUCT($C$2:J2)</f>
        <v>1.1493752638874242</v>
      </c>
      <c r="K3">
        <f>PRODUCT($C$2:K2)</f>
        <v>1.1623632043693521</v>
      </c>
      <c r="L3">
        <f>PRODUCT($C$2:L2)</f>
        <v>1.171778346324744</v>
      </c>
      <c r="M3">
        <f>PRODUCT($C$2:M2)</f>
        <v>1.1871286426615983</v>
      </c>
      <c r="N3">
        <f>PRODUCT($C$2:N2)</f>
        <v>1.210633789786298</v>
      </c>
      <c r="O3">
        <f>PRODUCT($C$2:O2)</f>
        <v>1.2353307190979383</v>
      </c>
      <c r="P3">
        <f>PRODUCT($C$2:P2)</f>
        <v>1.2528724153091291</v>
      </c>
      <c r="Q3">
        <f>PRODUCT($C$2:Q2)</f>
        <v>1.2552528728982164</v>
      </c>
      <c r="R3">
        <f>PRODUCT($C$2:R2)</f>
        <v>1.2587675809423313</v>
      </c>
      <c r="S3">
        <f>PRODUCT($C$2:S2)</f>
        <v>1.2799148763021624</v>
      </c>
    </row>
    <row r="4" spans="1:23" x14ac:dyDescent="0.25">
      <c r="C4">
        <f>PRODUCT(C2:$S$2)</f>
        <v>1.2799148763021624</v>
      </c>
      <c r="D4">
        <f>PRODUCT(D2:$S$2)</f>
        <v>1.254818506178591</v>
      </c>
      <c r="E4">
        <f>PRODUCT(E2:$S$2)</f>
        <v>1.2349360359990069</v>
      </c>
      <c r="F4">
        <f>PRODUCT(F2:$S$2)</f>
        <v>1.2210164484862636</v>
      </c>
      <c r="G4">
        <f>PRODUCT(G2:$S$2)</f>
        <v>1.2074925321264469</v>
      </c>
      <c r="H4">
        <f>PRODUCT(H2:$S$2)</f>
        <v>1.1812683742187897</v>
      </c>
      <c r="I4">
        <f>PRODUCT(I2:$S$2)</f>
        <v>1.1648440727924174</v>
      </c>
      <c r="J4">
        <f>PRODUCT(J2:$S$2)</f>
        <v>1.1488747142641456</v>
      </c>
      <c r="K4">
        <f>PRODUCT(K2:$S$2)</f>
        <v>1.1135744056064214</v>
      </c>
      <c r="L4">
        <f>PRODUCT(L2:$S$2)</f>
        <v>1.1011316183194122</v>
      </c>
      <c r="M4">
        <f>PRODUCT(M2:$S$2)</f>
        <v>1.0922841169719393</v>
      </c>
      <c r="N4">
        <f>PRODUCT(N2:$S$2)</f>
        <v>1.0781602181146372</v>
      </c>
      <c r="O4">
        <f>PRODUCT(O2:$S$2)</f>
        <v>1.0572271211165303</v>
      </c>
      <c r="P4">
        <f>PRODUCT(P2:$S$2)</f>
        <v>1.0360908674211389</v>
      </c>
      <c r="Q4">
        <f>PRODUCT(Q2:$S$2)</f>
        <v>1.0215843693759998</v>
      </c>
      <c r="R4">
        <f>PRODUCT(R2:$S$2)</f>
        <v>1.0196470399999999</v>
      </c>
      <c r="S4">
        <f>PRODUCT(S2:$S$2)</f>
        <v>1.0167999999999999</v>
      </c>
    </row>
    <row r="6" spans="1:23" x14ac:dyDescent="0.25">
      <c r="B6" t="s">
        <v>40</v>
      </c>
      <c r="C6">
        <v>2000</v>
      </c>
      <c r="D6">
        <v>2001</v>
      </c>
      <c r="E6">
        <v>2002</v>
      </c>
      <c r="F6">
        <v>2003</v>
      </c>
      <c r="G6">
        <v>2004</v>
      </c>
      <c r="H6">
        <v>2005</v>
      </c>
      <c r="I6">
        <v>2006</v>
      </c>
      <c r="J6">
        <v>2007</v>
      </c>
      <c r="K6">
        <v>2008</v>
      </c>
      <c r="L6">
        <v>2009</v>
      </c>
      <c r="M6">
        <v>2010</v>
      </c>
      <c r="N6">
        <v>2011</v>
      </c>
      <c r="O6">
        <v>2012</v>
      </c>
      <c r="P6">
        <v>2013</v>
      </c>
      <c r="Q6">
        <v>2014</v>
      </c>
      <c r="R6">
        <v>2015</v>
      </c>
      <c r="S6">
        <v>2016</v>
      </c>
      <c r="T6" t="s">
        <v>43</v>
      </c>
      <c r="U6" t="s">
        <v>44</v>
      </c>
      <c r="V6" t="s">
        <v>45</v>
      </c>
      <c r="W6" t="s">
        <v>46</v>
      </c>
    </row>
    <row r="7" spans="1:23" x14ac:dyDescent="0.25">
      <c r="A7" s="1" t="s">
        <v>25</v>
      </c>
      <c r="B7" s="1" t="s">
        <v>26</v>
      </c>
      <c r="C7" s="3">
        <f>Sheet1!C7*C$4</f>
        <v>27.190666770559076</v>
      </c>
      <c r="D7" s="3">
        <f>Sheet1!D7*D$4</f>
        <v>25.374754381046642</v>
      </c>
      <c r="E7" s="3">
        <f>Sheet1!E7*E$4</f>
        <v>35.874711355471227</v>
      </c>
      <c r="F7" s="3">
        <f>Sheet1!F7*F$4</f>
        <v>34.797323900488607</v>
      </c>
      <c r="G7" s="3">
        <f>Sheet1!G7*G$4</f>
        <v>52.962689968478827</v>
      </c>
      <c r="H7" s="3">
        <f>Sheet1!H7*H$4</f>
        <v>31.400168148687584</v>
      </c>
      <c r="I7" s="3">
        <f>Sheet1!I7*I$4</f>
        <v>34.53964189537286</v>
      </c>
      <c r="J7" s="3">
        <f>Sheet1!J7*J$4</f>
        <v>42.678953761198258</v>
      </c>
      <c r="K7" s="3">
        <f>Sheet1!K7*K$4</f>
        <v>40.676340572575185</v>
      </c>
      <c r="L7" s="3">
        <f>Sheet1!L7*L$4</f>
        <v>39.527644074625975</v>
      </c>
      <c r="M7" s="3">
        <f>Sheet1!M7*M$4</f>
        <v>44.57044344778577</v>
      </c>
      <c r="N7" s="3">
        <f>Sheet1!N7*N$4</f>
        <v>60.132822081934187</v>
      </c>
      <c r="O7" s="3">
        <f>Sheet1!O7*O$4</f>
        <v>60.368196776524854</v>
      </c>
      <c r="P7" s="3">
        <f>Sheet1!P7*P$4</f>
        <v>55.285455872720171</v>
      </c>
      <c r="Q7" s="3">
        <f>Sheet1!Q7*Q$4</f>
        <v>56.619918138076756</v>
      </c>
      <c r="R7" s="3">
        <f>Sheet1!R7*R$4</f>
        <v>53.56446637950372</v>
      </c>
      <c r="S7" s="3">
        <f>Sheet1!S7*S$4</f>
        <v>53.062183732754136</v>
      </c>
      <c r="T7" s="4">
        <f>AVERAGE(C7:S7)</f>
        <v>44.036845956341402</v>
      </c>
      <c r="U7">
        <f>_xlfn.STDEV.S(C7:S7)</f>
        <v>11.538671372234797</v>
      </c>
    </row>
    <row r="8" spans="1:23" x14ac:dyDescent="0.25">
      <c r="A8" s="1"/>
      <c r="B8" s="1" t="s">
        <v>27</v>
      </c>
      <c r="C8" s="3">
        <f>Sheet1!C8*C$4</f>
        <v>41.582098008155846</v>
      </c>
      <c r="D8" s="3">
        <f>Sheet1!D8*D$4</f>
        <v>38.267361920595398</v>
      </c>
      <c r="E8" s="3">
        <f>Sheet1!E8*E$4</f>
        <v>52.582961146457102</v>
      </c>
      <c r="F8" s="3">
        <f>Sheet1!F8*F$4</f>
        <v>53.541761134590665</v>
      </c>
      <c r="G8" s="3">
        <f>Sheet1!G8*G$4</f>
        <v>40.853740695349153</v>
      </c>
      <c r="H8" s="3">
        <f>Sheet1!H8*H$4</f>
        <v>47.005496910121032</v>
      </c>
      <c r="I8" s="3">
        <f>Sheet1!I8*I$4</f>
        <v>54.263247726851958</v>
      </c>
      <c r="J8" s="3">
        <f>Sheet1!J8*J$4</f>
        <v>71.68516115642629</v>
      </c>
      <c r="K8" s="3">
        <f>Sheet1!K8*K$4</f>
        <v>66.701212142350059</v>
      </c>
      <c r="L8" s="3">
        <f>Sheet1!L8*L$4</f>
        <v>59.817846141310525</v>
      </c>
      <c r="M8" s="3">
        <f>Sheet1!M8*M$4</f>
        <v>71.986279422776889</v>
      </c>
      <c r="N8" s="3">
        <f>Sheet1!N8*N$4</f>
        <v>86.205707141519383</v>
      </c>
      <c r="O8" s="3">
        <f>Sheet1!O8*O$4</f>
        <v>85.316010057747789</v>
      </c>
      <c r="P8" s="3">
        <f>Sheet1!P8*P$4</f>
        <v>81.130012227222736</v>
      </c>
      <c r="Q8" s="3">
        <f>Sheet1!Q8*Q$4</f>
        <v>83.964372619427621</v>
      </c>
      <c r="R8" s="3">
        <f>Sheet1!R8*R$4</f>
        <v>77.340050002660817</v>
      </c>
      <c r="S8" s="3">
        <f>Sheet1!S8*S$4</f>
        <v>69.763833683564087</v>
      </c>
      <c r="T8" s="4">
        <f t="shared" ref="T8:T54" si="1">AVERAGE(C8:S8)</f>
        <v>63.647479537478084</v>
      </c>
      <c r="U8">
        <f t="shared" ref="U8:U54" si="2">_xlfn.STDEV.S(C8:S8)</f>
        <v>16.431669053572396</v>
      </c>
    </row>
    <row r="9" spans="1:23" x14ac:dyDescent="0.25">
      <c r="A9" s="1"/>
      <c r="B9" s="1" t="s">
        <v>28</v>
      </c>
      <c r="C9" s="3">
        <f>Sheet1!C9*C$4</f>
        <v>39.586766353218358</v>
      </c>
      <c r="D9" s="3">
        <f>Sheet1!D9*D$4</f>
        <v>41.536830124233326</v>
      </c>
      <c r="E9" s="3">
        <f>Sheet1!E9*E$4</f>
        <v>59.772873087649693</v>
      </c>
      <c r="F9" s="3">
        <f>Sheet1!F9*F$4</f>
        <v>58.349384388443426</v>
      </c>
      <c r="G9" s="3">
        <f>Sheet1!G9*G$4</f>
        <v>45.207041783153805</v>
      </c>
      <c r="H9" s="3">
        <f>Sheet1!H9*H$4</f>
        <v>53.21413263054626</v>
      </c>
      <c r="I9" s="3">
        <f>Sheet1!I9*I$4</f>
        <v>57.057404670638967</v>
      </c>
      <c r="J9" s="3">
        <f>Sheet1!J9*J$4</f>
        <v>74.301888330032625</v>
      </c>
      <c r="K9" s="3">
        <f>Sheet1!K9*K$4</f>
        <v>68.146993406897693</v>
      </c>
      <c r="L9" s="3">
        <f>Sheet1!L9*L$4</f>
        <v>60.911475655823793</v>
      </c>
      <c r="M9" s="3">
        <f>Sheet1!M9*M$4</f>
        <v>71.700618066331572</v>
      </c>
      <c r="N9" s="3">
        <f>Sheet1!N9*N$4</f>
        <v>86.604055828892101</v>
      </c>
      <c r="O9" s="3">
        <f>Sheet1!O9*O$4</f>
        <v>84.853659786028345</v>
      </c>
      <c r="P9" s="3">
        <f>Sheet1!P9*P$4</f>
        <v>80.982383205807679</v>
      </c>
      <c r="Q9" s="3">
        <f>Sheet1!Q9*Q$4</f>
        <v>83.669786042633902</v>
      </c>
      <c r="R9" s="3">
        <f>Sheet1!R9*R$4</f>
        <v>76.912601563523339</v>
      </c>
      <c r="S9" s="3">
        <f>Sheet1!S9*S$4</f>
        <v>69.246370554865223</v>
      </c>
      <c r="T9" s="4">
        <f t="shared" si="1"/>
        <v>65.41495679286588</v>
      </c>
      <c r="U9">
        <f t="shared" si="2"/>
        <v>15.086453079357653</v>
      </c>
    </row>
    <row r="10" spans="1:23" x14ac:dyDescent="0.25">
      <c r="A10" s="1"/>
      <c r="B10" s="1" t="s">
        <v>29</v>
      </c>
      <c r="C10" s="3">
        <f>Sheet1!C10*C$4</f>
        <v>53.566237255067477</v>
      </c>
      <c r="D10" s="3">
        <f>Sheet1!D10*D$4</f>
        <v>53.192149192726276</v>
      </c>
      <c r="E10" s="3">
        <f>Sheet1!E10*E$4</f>
        <v>64.09312277499069</v>
      </c>
      <c r="F10" s="3">
        <f>Sheet1!F10*F$4</f>
        <v>60.493994660746509</v>
      </c>
      <c r="G10" s="3">
        <f>Sheet1!G10*G$4</f>
        <v>49.81210467776684</v>
      </c>
      <c r="H10" s="3">
        <f>Sheet1!H10*H$4</f>
        <v>54.449950892370495</v>
      </c>
      <c r="I10" s="3">
        <f>Sheet1!I10*I$4</f>
        <v>63.584604312392457</v>
      </c>
      <c r="J10" s="3">
        <f>Sheet1!J10*J$4</f>
        <v>80.340636485351581</v>
      </c>
      <c r="K10" s="3">
        <f>Sheet1!K10*K$4</f>
        <v>76.993088132718199</v>
      </c>
      <c r="L10" s="3">
        <f>Sheet1!L10*L$4</f>
        <v>67.086849758432464</v>
      </c>
      <c r="M10" s="3">
        <f>Sheet1!M10*M$4</f>
        <v>79.817271466171064</v>
      </c>
      <c r="N10" s="3">
        <f>Sheet1!N10*N$4</f>
        <v>92.863704632986384</v>
      </c>
      <c r="O10" s="3">
        <f>Sheet1!O10*O$4</f>
        <v>89.091368821207467</v>
      </c>
      <c r="P10" s="3">
        <f>Sheet1!P10*P$4</f>
        <v>85.793341547473773</v>
      </c>
      <c r="Q10" s="3">
        <f>Sheet1!Q10*Q$4</f>
        <v>88.578008546735134</v>
      </c>
      <c r="R10" s="3">
        <f>Sheet1!R10*R$4</f>
        <v>82.412833958332342</v>
      </c>
      <c r="S10" s="3">
        <f>Sheet1!S10*S$4</f>
        <v>77.766986966206645</v>
      </c>
      <c r="T10" s="4">
        <f t="shared" si="1"/>
        <v>71.760956122451518</v>
      </c>
      <c r="U10">
        <f t="shared" si="2"/>
        <v>14.301501216291413</v>
      </c>
    </row>
    <row r="11" spans="1:23" x14ac:dyDescent="0.25">
      <c r="A11" s="1"/>
      <c r="B11" s="1" t="s">
        <v>30</v>
      </c>
      <c r="C11" s="3">
        <f>Sheet1!C11*C$4</f>
        <v>60.485183695014605</v>
      </c>
      <c r="D11" s="3">
        <f>Sheet1!D11*D$4</f>
        <v>61.036688563923718</v>
      </c>
      <c r="E11" s="3">
        <f>Sheet1!E11*E$4</f>
        <v>69.872500376839739</v>
      </c>
      <c r="F11" s="3">
        <f>Sheet1!F11*F$4</f>
        <v>64.9712964442177</v>
      </c>
      <c r="G11" s="3">
        <f>Sheet1!G11*G$4</f>
        <v>55.86727269561753</v>
      </c>
      <c r="H11" s="3">
        <f>Sheet1!H11*H$4</f>
        <v>61.329733274989145</v>
      </c>
      <c r="I11" s="3">
        <f>Sheet1!I11*I$4</f>
        <v>71.28004888770262</v>
      </c>
      <c r="J11" s="3">
        <f>Sheet1!J11*J$4</f>
        <v>88.608017376183312</v>
      </c>
      <c r="K11" s="3">
        <f>Sheet1!K11*K$4</f>
        <v>83.131213266249404</v>
      </c>
      <c r="L11" s="3">
        <f>Sheet1!L11*L$4</f>
        <v>73.125497330752609</v>
      </c>
      <c r="M11" s="3">
        <f>Sheet1!M11*M$4</f>
        <v>87.051891153660534</v>
      </c>
      <c r="N11" s="3">
        <f>Sheet1!N11*N$4</f>
        <v>96.819116744684678</v>
      </c>
      <c r="O11" s="3">
        <f>Sheet1!O11*O$4</f>
        <v>94.859358680945661</v>
      </c>
      <c r="P11" s="3">
        <f>Sheet1!P11*P$4</f>
        <v>91.416187749935972</v>
      </c>
      <c r="Q11" s="3">
        <f>Sheet1!Q11*Q$4</f>
        <v>94.16022809573262</v>
      </c>
      <c r="R11" s="3">
        <f>Sheet1!R11*R$4</f>
        <v>88.643896742915402</v>
      </c>
      <c r="S11" s="3">
        <f>Sheet1!S11*S$4</f>
        <v>85.405974037352422</v>
      </c>
      <c r="T11" s="4">
        <f t="shared" si="1"/>
        <v>78.121417948042222</v>
      </c>
      <c r="U11">
        <f t="shared" si="2"/>
        <v>13.998282713904199</v>
      </c>
    </row>
    <row r="12" spans="1:23" x14ac:dyDescent="0.25">
      <c r="A12" s="1"/>
      <c r="B12" s="1" t="s">
        <v>31</v>
      </c>
      <c r="C12" s="3">
        <f>Sheet1!C12*C$4</f>
        <v>61.489106707870079</v>
      </c>
      <c r="D12" s="3">
        <f>Sheet1!D12*D$4</f>
        <v>62.203589437702476</v>
      </c>
      <c r="E12" s="3">
        <f>Sheet1!E12*E$4</f>
        <v>70.644837785093458</v>
      </c>
      <c r="F12" s="3">
        <f>Sheet1!F12*F$4</f>
        <v>65.462305769689763</v>
      </c>
      <c r="G12" s="3">
        <f>Sheet1!G12*G$4</f>
        <v>56.710515056245086</v>
      </c>
      <c r="H12" s="3">
        <f>Sheet1!H12*H$4</f>
        <v>61.729600022902865</v>
      </c>
      <c r="I12" s="3">
        <f>Sheet1!I12*I$4</f>
        <v>71.787207035991827</v>
      </c>
      <c r="J12" s="3">
        <f>Sheet1!J12*J$4</f>
        <v>88.305591316239287</v>
      </c>
      <c r="K12" s="3">
        <f>Sheet1!K12*K$4</f>
        <v>82.946716537987342</v>
      </c>
      <c r="L12" s="3">
        <f>Sheet1!L12*L$4</f>
        <v>72.888527993121855</v>
      </c>
      <c r="M12" s="3">
        <f>Sheet1!M12*M$4</f>
        <v>87.03100538600134</v>
      </c>
      <c r="N12" s="3">
        <f>Sheet1!N12*N$4</f>
        <v>96.396643579445467</v>
      </c>
      <c r="O12" s="3">
        <f>Sheet1!O12*O$4</f>
        <v>94.14424420189475</v>
      </c>
      <c r="P12" s="3">
        <f>Sheet1!P12*P$4</f>
        <v>90.740216474724221</v>
      </c>
      <c r="Q12" s="3">
        <f>Sheet1!Q12*Q$4</f>
        <v>93.833071665646315</v>
      </c>
      <c r="R12" s="3">
        <f>Sheet1!R12*R$4</f>
        <v>88.457053402137305</v>
      </c>
      <c r="S12" s="3">
        <f>Sheet1!S12*S$4</f>
        <v>85.693899666645919</v>
      </c>
      <c r="T12" s="4">
        <f t="shared" si="1"/>
        <v>78.262596002314069</v>
      </c>
      <c r="U12">
        <f t="shared" si="2"/>
        <v>13.481011782224551</v>
      </c>
    </row>
    <row r="13" spans="1:23" x14ac:dyDescent="0.25">
      <c r="A13" s="1"/>
      <c r="B13" s="1" t="s">
        <v>32</v>
      </c>
      <c r="C13" s="3">
        <f>Sheet1!C13*C$4</f>
        <v>64.311010223083599</v>
      </c>
      <c r="D13" s="3">
        <f>Sheet1!D13*D$4</f>
        <v>62.886392594208068</v>
      </c>
      <c r="E13" s="3">
        <f>Sheet1!E13*E$4</f>
        <v>68.538672583293291</v>
      </c>
      <c r="F13" s="3">
        <f>Sheet1!F13*F$4</f>
        <v>63.91798365898395</v>
      </c>
      <c r="G13" s="3">
        <f>Sheet1!G13*G$4</f>
        <v>56.196705449266943</v>
      </c>
      <c r="H13" s="3">
        <f>Sheet1!H13*H$4</f>
        <v>60.795332995684277</v>
      </c>
      <c r="I13" s="3">
        <f>Sheet1!I13*I$4</f>
        <v>70.548261881923324</v>
      </c>
      <c r="J13" s="3">
        <f>Sheet1!J13*J$4</f>
        <v>87.450171112264158</v>
      </c>
      <c r="K13" s="3">
        <f>Sheet1!K13*K$4</f>
        <v>81.414298221316017</v>
      </c>
      <c r="L13" s="3">
        <f>Sheet1!L13*L$4</f>
        <v>71.237094776596521</v>
      </c>
      <c r="M13" s="3">
        <f>Sheet1!M13*M$4</f>
        <v>86.344795836045506</v>
      </c>
      <c r="N13" s="3">
        <f>Sheet1!N13*N$4</f>
        <v>95.634085306710659</v>
      </c>
      <c r="O13" s="3">
        <f>Sheet1!O13*O$4</f>
        <v>93.111692435076137</v>
      </c>
      <c r="P13" s="3">
        <f>Sheet1!P13*P$4</f>
        <v>89.962329080918295</v>
      </c>
      <c r="Q13" s="3">
        <f>Sheet1!Q13*Q$4</f>
        <v>92.96798030098735</v>
      </c>
      <c r="R13" s="3">
        <f>Sheet1!R13*R$4</f>
        <v>87.91684685060693</v>
      </c>
      <c r="S13" s="3">
        <f>Sheet1!S13*S$4</f>
        <v>85.357316507160235</v>
      </c>
      <c r="T13" s="4">
        <f t="shared" si="1"/>
        <v>77.564174694948548</v>
      </c>
      <c r="U13">
        <f t="shared" si="2"/>
        <v>13.234860788870026</v>
      </c>
    </row>
    <row r="14" spans="1:23" x14ac:dyDescent="0.25">
      <c r="A14" s="1"/>
      <c r="B14" s="1" t="s">
        <v>33</v>
      </c>
      <c r="C14" s="3">
        <f>Sheet1!C14*C$4</f>
        <v>63.310408888413249</v>
      </c>
      <c r="D14" s="3">
        <f>Sheet1!D14*D$4</f>
        <v>61.20768810605815</v>
      </c>
      <c r="E14" s="3">
        <f>Sheet1!E14*E$4</f>
        <v>65.155961916051695</v>
      </c>
      <c r="F14" s="3">
        <f>Sheet1!F14*F$4</f>
        <v>60.329162105879682</v>
      </c>
      <c r="G14" s="3">
        <f>Sheet1!G14*G$4</f>
        <v>53.765871711794688</v>
      </c>
      <c r="H14" s="3">
        <f>Sheet1!H14*H$4</f>
        <v>58.641985129172745</v>
      </c>
      <c r="I14" s="3">
        <f>Sheet1!I14*I$4</f>
        <v>68.814438551671827</v>
      </c>
      <c r="J14" s="3">
        <f>Sheet1!J14*J$4</f>
        <v>84.983112051172398</v>
      </c>
      <c r="K14" s="3">
        <f>Sheet1!K14*K$4</f>
        <v>77.990186575385323</v>
      </c>
      <c r="L14" s="3">
        <f>Sheet1!L14*L$4</f>
        <v>68.096857342084107</v>
      </c>
      <c r="M14" s="3">
        <f>Sheet1!M14*M$4</f>
        <v>83.503954722288498</v>
      </c>
      <c r="N14" s="3">
        <f>Sheet1!N14*N$4</f>
        <v>93.583961665176815</v>
      </c>
      <c r="O14" s="3">
        <f>Sheet1!O14*O$4</f>
        <v>89.278861595601256</v>
      </c>
      <c r="P14" s="3">
        <f>Sheet1!P14*P$4</f>
        <v>86.052321936416575</v>
      </c>
      <c r="Q14" s="3">
        <f>Sheet1!Q14*Q$4</f>
        <v>89.063727033072652</v>
      </c>
      <c r="R14" s="3">
        <f>Sheet1!R14*R$4</f>
        <v>85.242362444662504</v>
      </c>
      <c r="S14" s="3">
        <f>Sheet1!S14*S$4</f>
        <v>82.428615694981133</v>
      </c>
      <c r="T14" s="4">
        <f t="shared" si="1"/>
        <v>74.791145733522555</v>
      </c>
      <c r="U14">
        <f t="shared" si="2"/>
        <v>12.876485121409186</v>
      </c>
    </row>
    <row r="15" spans="1:23" x14ac:dyDescent="0.25">
      <c r="A15" s="1"/>
      <c r="B15" s="1" t="s">
        <v>34</v>
      </c>
      <c r="C15" s="3">
        <f>Sheet1!C15*C$4</f>
        <v>62.774917046801498</v>
      </c>
      <c r="D15" s="3">
        <f>Sheet1!D15*D$4</f>
        <v>58.143572776814594</v>
      </c>
      <c r="E15" s="3">
        <f>Sheet1!E15*E$4</f>
        <v>57.238080778950732</v>
      </c>
      <c r="F15" s="3">
        <f>Sheet1!F15*F$4</f>
        <v>57.181692948894607</v>
      </c>
      <c r="G15" s="3">
        <f>Sheet1!G15*G$4</f>
        <v>51.537535966142855</v>
      </c>
      <c r="H15" s="3">
        <f>Sheet1!H15*H$4</f>
        <v>54.688482439931946</v>
      </c>
      <c r="I15" s="3">
        <f>Sheet1!I15*I$4</f>
        <v>65.031783078852158</v>
      </c>
      <c r="J15" s="3">
        <f>Sheet1!J15*J$4</f>
        <v>79.460285345194521</v>
      </c>
      <c r="K15" s="3">
        <f>Sheet1!K15*K$4</f>
        <v>70.618453200969043</v>
      </c>
      <c r="L15" s="3">
        <f>Sheet1!L15*L$4</f>
        <v>60.876219322470313</v>
      </c>
      <c r="M15" s="3">
        <f>Sheet1!M15*M$4</f>
        <v>74.231736309681935</v>
      </c>
      <c r="N15" s="3">
        <f>Sheet1!N15*N$4</f>
        <v>83.335834228765904</v>
      </c>
      <c r="O15" s="3">
        <f>Sheet1!O15*O$4</f>
        <v>78.629408140470517</v>
      </c>
      <c r="P15" s="3">
        <f>Sheet1!P15*P$4</f>
        <v>75.888239982320997</v>
      </c>
      <c r="Q15" s="3">
        <f>Sheet1!Q15*Q$4</f>
        <v>78.877704958504324</v>
      </c>
      <c r="R15" s="3">
        <f>Sheet1!R15*R$4</f>
        <v>76.123900779008324</v>
      </c>
      <c r="S15" s="3">
        <f>Sheet1!S15*S$4</f>
        <v>71.931357721530361</v>
      </c>
      <c r="T15" s="4">
        <f t="shared" si="1"/>
        <v>68.03348264854732</v>
      </c>
      <c r="U15">
        <f t="shared" si="2"/>
        <v>10.16199194514453</v>
      </c>
    </row>
    <row r="16" spans="1:23" x14ac:dyDescent="0.25">
      <c r="A16" s="1"/>
      <c r="B16" s="1" t="s">
        <v>35</v>
      </c>
      <c r="C16" s="3">
        <f>Sheet1!C16*C$4</f>
        <v>49.486967541386321</v>
      </c>
      <c r="D16" s="3">
        <f>Sheet1!D16*D$4</f>
        <v>50.760606084930465</v>
      </c>
      <c r="E16" s="3">
        <f>Sheet1!E16*E$4</f>
        <v>45.480884280488986</v>
      </c>
      <c r="F16" s="3">
        <f>Sheet1!F16*F$4</f>
        <v>51.979524363474894</v>
      </c>
      <c r="G16" s="3">
        <f>Sheet1!G16*G$4</f>
        <v>41.85039987024193</v>
      </c>
      <c r="H16" s="3">
        <f>Sheet1!H16*H$4</f>
        <v>56.718469982505333</v>
      </c>
      <c r="I16" s="3">
        <f>Sheet1!I16*I$4</f>
        <v>63.724746657824497</v>
      </c>
      <c r="J16" s="3">
        <f>Sheet1!J16*J$4</f>
        <v>73.047406929799862</v>
      </c>
      <c r="K16" s="3">
        <f>Sheet1!K16*K$4</f>
        <v>62.293564445596843</v>
      </c>
      <c r="L16" s="3">
        <f>Sheet1!L16*L$4</f>
        <v>52.692961135466824</v>
      </c>
      <c r="M16" s="3">
        <f>Sheet1!M16*M$4</f>
        <v>64.242914760342799</v>
      </c>
      <c r="N16" s="3">
        <f>Sheet1!N16*N$4</f>
        <v>73.721574440822593</v>
      </c>
      <c r="O16" s="3">
        <f>Sheet1!O16*O$4</f>
        <v>68.362346848562098</v>
      </c>
      <c r="P16" s="3">
        <f>Sheet1!P16*P$4</f>
        <v>67.588820273509612</v>
      </c>
      <c r="Q16" s="3">
        <f>Sheet1!Q16*Q$4</f>
        <v>70.249432190578247</v>
      </c>
      <c r="R16" s="3">
        <f>Sheet1!R16*R$4</f>
        <v>67.796521543670636</v>
      </c>
      <c r="S16" s="3">
        <f>Sheet1!S16*S$4</f>
        <v>61.834385964519711</v>
      </c>
      <c r="T16" s="4">
        <f t="shared" si="1"/>
        <v>60.107736900807161</v>
      </c>
      <c r="U16">
        <f t="shared" si="2"/>
        <v>9.8639763542687504</v>
      </c>
    </row>
    <row r="17" spans="1:23" x14ac:dyDescent="0.25">
      <c r="A17" s="1" t="s">
        <v>36</v>
      </c>
      <c r="B17" s="1" t="s">
        <v>26</v>
      </c>
      <c r="C17" s="3">
        <f>Sheet1!C17*C$4</f>
        <v>40.661284411859569</v>
      </c>
      <c r="D17" s="3">
        <f>Sheet1!D17*D$4</f>
        <v>7.418333161048146</v>
      </c>
      <c r="E17" s="3">
        <f>Sheet1!E17*E$4</f>
        <v>8.2614545830317798</v>
      </c>
      <c r="F17" s="3">
        <f>Sheet1!F17*F$4</f>
        <v>11.328778569966572</v>
      </c>
      <c r="G17" s="3">
        <f>Sheet1!G17*G$4</f>
        <v>19.76420919821501</v>
      </c>
      <c r="H17" s="3">
        <f>Sheet1!H17*H$4</f>
        <v>10.698726766614175</v>
      </c>
      <c r="I17" s="3">
        <f>Sheet1!I17*I$4</f>
        <v>20.123074170829362</v>
      </c>
      <c r="J17" s="3">
        <f>Sheet1!J17*J$4</f>
        <v>25.521357159463189</v>
      </c>
      <c r="K17" s="3">
        <f>Sheet1!K17*K$4</f>
        <v>28.78289100326522</v>
      </c>
      <c r="L17" s="3">
        <f>Sheet1!L17*L$4</f>
        <v>18.799428850633813</v>
      </c>
      <c r="M17" s="3">
        <f>Sheet1!M17*M$4</f>
        <v>22.705441870583698</v>
      </c>
      <c r="N17" s="3">
        <f>Sheet1!N17*N$4</f>
        <v>21.318582345007361</v>
      </c>
      <c r="O17" s="3">
        <f>Sheet1!O17*O$4</f>
        <v>21.459324984532188</v>
      </c>
      <c r="P17" s="3">
        <f>Sheet1!P17*P$4</f>
        <v>31.882531175038018</v>
      </c>
      <c r="Q17" s="3">
        <f>Sheet1!Q17*Q$4</f>
        <v>27.542241151030787</v>
      </c>
      <c r="R17" s="3">
        <f>Sheet1!R17*R$4</f>
        <v>14.786631430109876</v>
      </c>
      <c r="S17" s="5">
        <f>Sheet1!S17*S$4</f>
        <v>36.06617737003058</v>
      </c>
      <c r="T17" s="5">
        <f t="shared" si="1"/>
        <v>21.59532165889761</v>
      </c>
      <c r="U17">
        <f t="shared" si="2"/>
        <v>9.50369649231693</v>
      </c>
      <c r="V17" s="4">
        <f>MIN(C17:S17)</f>
        <v>7.418333161048146</v>
      </c>
      <c r="W17" s="4">
        <f>MAX(C17:S17)</f>
        <v>40.661284411859569</v>
      </c>
    </row>
    <row r="18" spans="1:23" x14ac:dyDescent="0.25">
      <c r="A18" s="1"/>
      <c r="B18" s="1" t="s">
        <v>27</v>
      </c>
      <c r="C18" s="3">
        <f>Sheet1!C18*C$4</f>
        <v>0</v>
      </c>
      <c r="D18" s="3">
        <f>Sheet1!D18*D$4</f>
        <v>0</v>
      </c>
      <c r="E18" s="3">
        <f>Sheet1!E18*E$4</f>
        <v>0</v>
      </c>
      <c r="F18" s="3">
        <f>Sheet1!F18*F$4</f>
        <v>38.369865942525884</v>
      </c>
      <c r="G18" s="3">
        <f>Sheet1!G18*G$4</f>
        <v>0</v>
      </c>
      <c r="H18" s="3">
        <f>Sheet1!H18*H$4</f>
        <v>0</v>
      </c>
      <c r="I18" s="3">
        <f>Sheet1!I18*I$4</f>
        <v>0</v>
      </c>
      <c r="J18" s="3">
        <f>Sheet1!J18*J$4</f>
        <v>0</v>
      </c>
      <c r="K18" s="3">
        <f>Sheet1!K18*K$4</f>
        <v>67.886197890059819</v>
      </c>
      <c r="L18" s="3">
        <f>Sheet1!L18*L$4</f>
        <v>0</v>
      </c>
      <c r="M18" s="3">
        <f>Sheet1!M18*M$4</f>
        <v>0</v>
      </c>
      <c r="N18" s="3">
        <f>Sheet1!N18*N$4</f>
        <v>0</v>
      </c>
      <c r="O18" s="3">
        <f>Sheet1!O18*O$4</f>
        <v>61.266311668702926</v>
      </c>
      <c r="P18" s="3">
        <f>Sheet1!P18*P$4</f>
        <v>0</v>
      </c>
      <c r="Q18" s="3">
        <f>Sheet1!Q18*Q$4</f>
        <v>0</v>
      </c>
      <c r="R18" s="3">
        <f>Sheet1!R18*R$4</f>
        <v>62.878234133333336</v>
      </c>
      <c r="S18" s="5">
        <f>Sheet1!S18*S$4</f>
        <v>48.806399999999996</v>
      </c>
      <c r="T18" s="5">
        <f t="shared" si="1"/>
        <v>16.423941743213057</v>
      </c>
      <c r="U18">
        <f t="shared" si="2"/>
        <v>26.907713543300346</v>
      </c>
      <c r="V18" s="4">
        <f t="shared" ref="V18:V24" si="3">MIN(C18:S18)</f>
        <v>0</v>
      </c>
      <c r="W18" s="4">
        <f t="shared" ref="W18:W24" si="4">MAX(C18:S18)</f>
        <v>67.886197890059819</v>
      </c>
    </row>
    <row r="19" spans="1:23" x14ac:dyDescent="0.25">
      <c r="A19" s="1"/>
      <c r="B19" s="1" t="s">
        <v>28</v>
      </c>
      <c r="C19" s="3">
        <f>Sheet1!C19*C$4</f>
        <v>0</v>
      </c>
      <c r="D19" s="3">
        <f>Sheet1!D19*D$4</f>
        <v>0</v>
      </c>
      <c r="E19" s="3">
        <f>Sheet1!E19*E$4</f>
        <v>0</v>
      </c>
      <c r="F19" s="3">
        <f>Sheet1!F19*F$4</f>
        <v>38.375769043005945</v>
      </c>
      <c r="G19" s="3">
        <f>Sheet1!G19*G$4</f>
        <v>0</v>
      </c>
      <c r="H19" s="3">
        <f>Sheet1!H19*H$4</f>
        <v>0</v>
      </c>
      <c r="I19" s="3">
        <f>Sheet1!I19*I$4</f>
        <v>0</v>
      </c>
      <c r="J19" s="3">
        <f>Sheet1!J19*J$4</f>
        <v>0</v>
      </c>
      <c r="K19" s="3">
        <f>Sheet1!K19*K$4</f>
        <v>67.896513738002852</v>
      </c>
      <c r="L19" s="3">
        <f>Sheet1!L19*L$4</f>
        <v>0</v>
      </c>
      <c r="M19" s="3">
        <f>Sheet1!M19*M$4</f>
        <v>0</v>
      </c>
      <c r="N19" s="3">
        <f>Sheet1!N19*N$4</f>
        <v>50.378114351624539</v>
      </c>
      <c r="O19" s="3">
        <f>Sheet1!O19*O$4</f>
        <v>61.237847861595945</v>
      </c>
      <c r="P19" s="3">
        <f>Sheet1!P19*P$4</f>
        <v>0</v>
      </c>
      <c r="Q19" s="3">
        <f>Sheet1!Q19*Q$4</f>
        <v>0</v>
      </c>
      <c r="R19" s="3">
        <f>Sheet1!R19*R$4</f>
        <v>0</v>
      </c>
      <c r="S19" s="5">
        <f>Sheet1!S19*S$4</f>
        <v>48.806399999999989</v>
      </c>
      <c r="T19" s="5">
        <f t="shared" si="1"/>
        <v>15.687920293778193</v>
      </c>
      <c r="U19">
        <f t="shared" si="2"/>
        <v>25.701221993413235</v>
      </c>
      <c r="V19" s="4">
        <f t="shared" si="3"/>
        <v>0</v>
      </c>
      <c r="W19" s="4">
        <f t="shared" si="4"/>
        <v>67.896513738002852</v>
      </c>
    </row>
    <row r="20" spans="1:23" x14ac:dyDescent="0.25">
      <c r="A20" s="1"/>
      <c r="B20" s="1" t="s">
        <v>29</v>
      </c>
      <c r="C20" s="3">
        <f>Sheet1!C20*C$4</f>
        <v>34.023160676465757</v>
      </c>
      <c r="D20" s="3">
        <f>Sheet1!D20*D$4</f>
        <v>13.51095659324878</v>
      </c>
      <c r="E20" s="3">
        <f>Sheet1!E20*E$4</f>
        <v>24.522463142332292</v>
      </c>
      <c r="F20" s="3">
        <f>Sheet1!F20*F$4</f>
        <v>23.732946051300068</v>
      </c>
      <c r="G20" s="3">
        <f>Sheet1!G20*G$4</f>
        <v>26.466376703870225</v>
      </c>
      <c r="H20" s="3">
        <f>Sheet1!H20*H$4</f>
        <v>26.71747034633167</v>
      </c>
      <c r="I20" s="3">
        <f>Sheet1!I20*I$4</f>
        <v>27.554420990751193</v>
      </c>
      <c r="J20" s="3">
        <f>Sheet1!J20*J$4</f>
        <v>39.533048989931913</v>
      </c>
      <c r="K20" s="3">
        <f>Sheet1!K20*K$4</f>
        <v>41.462273567015231</v>
      </c>
      <c r="L20" s="3">
        <f>Sheet1!L20*L$4</f>
        <v>36.938478736156505</v>
      </c>
      <c r="M20" s="3">
        <f>Sheet1!M20*M$4</f>
        <v>35.551520022461673</v>
      </c>
      <c r="N20" s="3">
        <f>Sheet1!N20*N$4</f>
        <v>43.116970039630758</v>
      </c>
      <c r="O20" s="3">
        <f>Sheet1!O20*O$4</f>
        <v>46.139182811670025</v>
      </c>
      <c r="P20" s="3">
        <f>Sheet1!P20*P$4</f>
        <v>52.725475604566249</v>
      </c>
      <c r="Q20" s="3">
        <f>Sheet1!Q20*Q$4</f>
        <v>52.86668904712009</v>
      </c>
      <c r="R20" s="3">
        <f>Sheet1!R20*R$4</f>
        <v>45.923695477203019</v>
      </c>
      <c r="S20" s="5">
        <f>Sheet1!S20*S$4</f>
        <v>44.133863634907605</v>
      </c>
      <c r="T20" s="5">
        <f t="shared" si="1"/>
        <v>36.171705437350774</v>
      </c>
      <c r="U20">
        <f t="shared" si="2"/>
        <v>11.0834409084245</v>
      </c>
      <c r="V20" s="4">
        <f t="shared" si="3"/>
        <v>13.51095659324878</v>
      </c>
      <c r="W20" s="4">
        <f t="shared" si="4"/>
        <v>52.86668904712009</v>
      </c>
    </row>
    <row r="21" spans="1:23" x14ac:dyDescent="0.25">
      <c r="A21" s="1"/>
      <c r="B21" s="1" t="s">
        <v>30</v>
      </c>
      <c r="C21" s="3">
        <f>Sheet1!C21*C$4</f>
        <v>44.961502240842542</v>
      </c>
      <c r="D21" s="3">
        <f>Sheet1!D21*D$4</f>
        <v>35.695237338972113</v>
      </c>
      <c r="E21" s="3">
        <f>Sheet1!E21*E$4</f>
        <v>46.092585956878025</v>
      </c>
      <c r="F21" s="3">
        <f>Sheet1!F21*F$4</f>
        <v>35.956715954601179</v>
      </c>
      <c r="G21" s="3">
        <f>Sheet1!G21*G$4</f>
        <v>43.428443773733143</v>
      </c>
      <c r="H21" s="3">
        <f>Sheet1!H21*H$4</f>
        <v>37.476666673837983</v>
      </c>
      <c r="I21" s="3">
        <f>Sheet1!I21*I$4</f>
        <v>28.192562679427276</v>
      </c>
      <c r="J21" s="3">
        <f>Sheet1!J21*J$4</f>
        <v>37.875412372207414</v>
      </c>
      <c r="K21" s="3">
        <f>Sheet1!K21*K$4</f>
        <v>42.488322897533394</v>
      </c>
      <c r="L21" s="3">
        <f>Sheet1!L21*L$4</f>
        <v>40.313296794313601</v>
      </c>
      <c r="M21" s="3">
        <f>Sheet1!M21*M$4</f>
        <v>38.484507086899463</v>
      </c>
      <c r="N21" s="3">
        <f>Sheet1!N21*N$4</f>
        <v>49.922142013850198</v>
      </c>
      <c r="O21" s="3">
        <f>Sheet1!O21*O$4</f>
        <v>54.224056944477738</v>
      </c>
      <c r="P21" s="3">
        <f>Sheet1!P21*P$4</f>
        <v>59.150884313916009</v>
      </c>
      <c r="Q21" s="3">
        <f>Sheet1!Q21*Q$4</f>
        <v>55.548514857617398</v>
      </c>
      <c r="R21" s="3">
        <f>Sheet1!R21*R$4</f>
        <v>53.83330934782758</v>
      </c>
      <c r="S21" s="5">
        <f>Sheet1!S21*S$4</f>
        <v>54.760603715028978</v>
      </c>
      <c r="T21" s="5">
        <f t="shared" si="1"/>
        <v>44.612044997762588</v>
      </c>
      <c r="U21">
        <f t="shared" si="2"/>
        <v>8.7470269749187786</v>
      </c>
      <c r="V21" s="4">
        <f t="shared" si="3"/>
        <v>28.192562679427276</v>
      </c>
      <c r="W21" s="4">
        <f t="shared" si="4"/>
        <v>59.150884313916009</v>
      </c>
    </row>
    <row r="22" spans="1:23" x14ac:dyDescent="0.25">
      <c r="A22" s="1"/>
      <c r="B22" s="1" t="s">
        <v>31</v>
      </c>
      <c r="C22" s="3">
        <f>Sheet1!C22*C$4</f>
        <v>53.172117320270985</v>
      </c>
      <c r="D22" s="3">
        <f>Sheet1!D22*D$4</f>
        <v>63.636633658710267</v>
      </c>
      <c r="E22" s="3">
        <f>Sheet1!E22*E$4</f>
        <v>65.213131581111767</v>
      </c>
      <c r="F22" s="3">
        <f>Sheet1!F22*F$4</f>
        <v>51.998189982973329</v>
      </c>
      <c r="G22" s="3">
        <f>Sheet1!G22*G$4</f>
        <v>49.550345274493253</v>
      </c>
      <c r="H22" s="3">
        <f>Sheet1!H22*H$4</f>
        <v>44.522574394202131</v>
      </c>
      <c r="I22" s="3">
        <f>Sheet1!I22*I$4</f>
        <v>41.386392676845773</v>
      </c>
      <c r="J22" s="3">
        <f>Sheet1!J22*J$4</f>
        <v>54.289417224951855</v>
      </c>
      <c r="K22" s="3">
        <f>Sheet1!K22*K$4</f>
        <v>57.749922096804241</v>
      </c>
      <c r="L22" s="3">
        <f>Sheet1!L22*L$4</f>
        <v>52.74181830445049</v>
      </c>
      <c r="M22" s="3">
        <f>Sheet1!M22*M$4</f>
        <v>54.646779649165708</v>
      </c>
      <c r="N22" s="3">
        <f>Sheet1!N22*N$4</f>
        <v>61.235237627085773</v>
      </c>
      <c r="O22" s="3">
        <f>Sheet1!O22*O$4</f>
        <v>63.753115935887202</v>
      </c>
      <c r="P22" s="3">
        <f>Sheet1!P22*P$4</f>
        <v>63.684404077222858</v>
      </c>
      <c r="Q22" s="3">
        <f>Sheet1!Q22*Q$4</f>
        <v>63.932347075520994</v>
      </c>
      <c r="R22" s="3">
        <f>Sheet1!R22*R$4</f>
        <v>65.97768843416921</v>
      </c>
      <c r="S22" s="5">
        <f>Sheet1!S22*S$4</f>
        <v>64.780573419635829</v>
      </c>
      <c r="T22" s="5">
        <f t="shared" si="1"/>
        <v>57.192393454911866</v>
      </c>
      <c r="U22">
        <f t="shared" si="2"/>
        <v>7.642424043071772</v>
      </c>
      <c r="V22" s="4">
        <f t="shared" si="3"/>
        <v>41.386392676845773</v>
      </c>
      <c r="W22" s="4">
        <f t="shared" si="4"/>
        <v>65.97768843416921</v>
      </c>
    </row>
    <row r="23" spans="1:23" x14ac:dyDescent="0.25">
      <c r="A23" s="1"/>
      <c r="B23" s="1" t="s">
        <v>32</v>
      </c>
      <c r="C23" s="3">
        <f>Sheet1!C23*C$4</f>
        <v>78.055460342064933</v>
      </c>
      <c r="D23" s="3">
        <f>Sheet1!D23*D$4</f>
        <v>81.221683323181878</v>
      </c>
      <c r="E23" s="3">
        <f>Sheet1!E23*E$4</f>
        <v>88.967807272658703</v>
      </c>
      <c r="F23" s="3">
        <f>Sheet1!F23*F$4</f>
        <v>68.366984922764502</v>
      </c>
      <c r="G23" s="3">
        <f>Sheet1!G23*G$4</f>
        <v>64.970269808386874</v>
      </c>
      <c r="H23" s="3">
        <f>Sheet1!H23*H$4</f>
        <v>56.338378931040126</v>
      </c>
      <c r="I23" s="3">
        <f>Sheet1!I23*I$4</f>
        <v>52.836069631894965</v>
      </c>
      <c r="J23" s="3">
        <f>Sheet1!J23*J$4</f>
        <v>63.029927910201408</v>
      </c>
      <c r="K23" s="3">
        <f>Sheet1!K23*K$4</f>
        <v>65.407724557960364</v>
      </c>
      <c r="L23" s="3">
        <f>Sheet1!L23*L$4</f>
        <v>59.556682841637361</v>
      </c>
      <c r="M23" s="3">
        <f>Sheet1!M23*M$4</f>
        <v>60.518780875004317</v>
      </c>
      <c r="N23" s="3">
        <f>Sheet1!N23*N$4</f>
        <v>65.114453348225737</v>
      </c>
      <c r="O23" s="3">
        <f>Sheet1!O23*O$4</f>
        <v>67.329193841196471</v>
      </c>
      <c r="P23" s="3">
        <f>Sheet1!P23*P$4</f>
        <v>64.763388734179756</v>
      </c>
      <c r="Q23" s="3">
        <f>Sheet1!Q23*Q$4</f>
        <v>64.960036094873374</v>
      </c>
      <c r="R23" s="3">
        <f>Sheet1!R23*R$4</f>
        <v>67.044154712132809</v>
      </c>
      <c r="S23" s="5">
        <f>Sheet1!S23*S$4</f>
        <v>67.469279141346419</v>
      </c>
      <c r="T23" s="5">
        <f t="shared" si="1"/>
        <v>66.820604487573533</v>
      </c>
      <c r="U23">
        <f t="shared" si="2"/>
        <v>8.8584287701372553</v>
      </c>
      <c r="V23" s="4">
        <f t="shared" si="3"/>
        <v>52.836069631894965</v>
      </c>
      <c r="W23" s="4">
        <f t="shared" si="4"/>
        <v>88.967807272658703</v>
      </c>
    </row>
    <row r="24" spans="1:23" x14ac:dyDescent="0.25">
      <c r="A24" s="1"/>
      <c r="B24" s="1" t="s">
        <v>33</v>
      </c>
      <c r="C24" s="3">
        <f>Sheet1!C24*C$4</f>
        <v>94.150349283780685</v>
      </c>
      <c r="D24" s="3">
        <f>Sheet1!D24*D$4</f>
        <v>93.858854444773883</v>
      </c>
      <c r="E24" s="3">
        <f>Sheet1!E24*E$4</f>
        <v>97.182233158134977</v>
      </c>
      <c r="F24" s="3">
        <f>Sheet1!F24*F$4</f>
        <v>85.195953948674997</v>
      </c>
      <c r="G24" s="3">
        <f>Sheet1!G24*G$4</f>
        <v>79.892503398763125</v>
      </c>
      <c r="H24" s="3">
        <f>Sheet1!H24*H$4</f>
        <v>69.234014972777686</v>
      </c>
      <c r="I24" s="3">
        <f>Sheet1!I24*I$4</f>
        <v>66.96524305738977</v>
      </c>
      <c r="J24" s="3">
        <f>Sheet1!J24*J$4</f>
        <v>73.811930002806108</v>
      </c>
      <c r="K24" s="3">
        <f>Sheet1!K24*K$4</f>
        <v>75.239701782760989</v>
      </c>
      <c r="L24" s="3">
        <f>Sheet1!L24*L$4</f>
        <v>69.483954696413008</v>
      </c>
      <c r="M24" s="3">
        <f>Sheet1!M24*M$4</f>
        <v>67.830278557766775</v>
      </c>
      <c r="N24" s="3">
        <f>Sheet1!N24*N$4</f>
        <v>70.70229867591091</v>
      </c>
      <c r="O24" s="3">
        <f>Sheet1!O24*O$4</f>
        <v>71.597005017788661</v>
      </c>
      <c r="P24" s="3">
        <f>Sheet1!P24*P$4</f>
        <v>69.499956835515917</v>
      </c>
      <c r="Q24" s="3">
        <f>Sheet1!Q24*Q$4</f>
        <v>69.82311338678393</v>
      </c>
      <c r="R24" s="3">
        <f>Sheet1!R24*R$4</f>
        <v>72.392428617407518</v>
      </c>
      <c r="S24" s="5">
        <f>Sheet1!S24*S$4</f>
        <v>72.803368528724363</v>
      </c>
      <c r="T24" s="5">
        <f t="shared" si="1"/>
        <v>76.450775786245487</v>
      </c>
      <c r="U24">
        <f t="shared" si="2"/>
        <v>9.9573698749548285</v>
      </c>
      <c r="V24" s="4">
        <f t="shared" si="3"/>
        <v>66.96524305738977</v>
      </c>
      <c r="W24" s="4">
        <f t="shared" si="4"/>
        <v>97.182233158134977</v>
      </c>
    </row>
    <row r="25" spans="1:23" x14ac:dyDescent="0.25">
      <c r="A25" s="1"/>
      <c r="B25" s="1" t="s">
        <v>34</v>
      </c>
      <c r="C25" s="3">
        <f>Sheet1!C25*C$4</f>
        <v>148.61449056991947</v>
      </c>
      <c r="D25" s="3">
        <f>Sheet1!D25*D$4</f>
        <v>149.07116689423617</v>
      </c>
      <c r="E25" s="3">
        <f>Sheet1!E25*E$4</f>
        <v>123.34728033874953</v>
      </c>
      <c r="F25" s="3">
        <f>Sheet1!F25*F$4</f>
        <v>113.99807905242089</v>
      </c>
      <c r="G25" s="3">
        <f>Sheet1!G25*G$4</f>
        <v>102.15912619266376</v>
      </c>
      <c r="H25" s="3">
        <f>Sheet1!H25*H$4</f>
        <v>85.309184904439419</v>
      </c>
      <c r="I25" s="3">
        <f>Sheet1!I25*I$4</f>
        <v>83.198711685118269</v>
      </c>
      <c r="J25" s="3">
        <f>Sheet1!J25*J$4</f>
        <v>87.490154711899649</v>
      </c>
      <c r="K25" s="3">
        <f>Sheet1!K25*K$4</f>
        <v>87.54111096284106</v>
      </c>
      <c r="L25" s="3">
        <f>Sheet1!L25*L$4</f>
        <v>80.228258200526767</v>
      </c>
      <c r="M25" s="3">
        <f>Sheet1!M25*M$4</f>
        <v>76.293089305703802</v>
      </c>
      <c r="N25" s="3">
        <f>Sheet1!N25*N$4</f>
        <v>78.618814325886333</v>
      </c>
      <c r="O25" s="3">
        <f>Sheet1!O25*O$4</f>
        <v>78.016373388456003</v>
      </c>
      <c r="P25" s="3">
        <f>Sheet1!P25*P$4</f>
        <v>76.087093277499918</v>
      </c>
      <c r="Q25" s="3">
        <f>Sheet1!Q25*Q$4</f>
        <v>76.373430135945839</v>
      </c>
      <c r="R25" s="3">
        <f>Sheet1!R25*R$4</f>
        <v>78.522098423126664</v>
      </c>
      <c r="S25" s="3">
        <f>Sheet1!S25*S$4</f>
        <v>79.453134978535985</v>
      </c>
      <c r="T25" s="4">
        <f t="shared" si="1"/>
        <v>94.371858667527633</v>
      </c>
      <c r="U25">
        <f t="shared" si="2"/>
        <v>24.616145265751339</v>
      </c>
    </row>
    <row r="26" spans="1:23" x14ac:dyDescent="0.25">
      <c r="A26" s="1"/>
      <c r="B26" s="1" t="s">
        <v>35</v>
      </c>
      <c r="C26" s="3">
        <f>Sheet1!C26*C$4</f>
        <v>174.86310156060392</v>
      </c>
      <c r="D26" s="3">
        <f>Sheet1!D26*D$4</f>
        <v>193.06915691949806</v>
      </c>
      <c r="E26" s="3">
        <f>Sheet1!E26*E$4</f>
        <v>139.53636700783863</v>
      </c>
      <c r="F26" s="3">
        <f>Sheet1!F26*F$4</f>
        <v>128.04543146920213</v>
      </c>
      <c r="G26" s="3">
        <f>Sheet1!G26*G$4</f>
        <v>110.24384063484834</v>
      </c>
      <c r="H26" s="3">
        <f>Sheet1!H26*H$4</f>
        <v>98.550379331413438</v>
      </c>
      <c r="I26" s="3">
        <f>Sheet1!I26*I$4</f>
        <v>95.816821999459407</v>
      </c>
      <c r="J26" s="3">
        <f>Sheet1!J26*J$4</f>
        <v>98.123561339391173</v>
      </c>
      <c r="K26" s="3">
        <f>Sheet1!K26*K$4</f>
        <v>92.583035920781839</v>
      </c>
      <c r="L26" s="3">
        <f>Sheet1!L26*L$4</f>
        <v>83.959221965881923</v>
      </c>
      <c r="M26" s="3">
        <f>Sheet1!M26*M$4</f>
        <v>82.552546130339309</v>
      </c>
      <c r="N26" s="3">
        <f>Sheet1!N26*N$4</f>
        <v>82.660235096692631</v>
      </c>
      <c r="O26" s="3">
        <f>Sheet1!O26*O$4</f>
        <v>81.967135016435094</v>
      </c>
      <c r="P26" s="3">
        <f>Sheet1!P26*P$4</f>
        <v>79.533198625745868</v>
      </c>
      <c r="Q26" s="3">
        <f>Sheet1!Q26*Q$4</f>
        <v>79.89583680122324</v>
      </c>
      <c r="R26" s="3">
        <f>Sheet1!R26*R$4</f>
        <v>80.122637246589377</v>
      </c>
      <c r="S26" s="3">
        <f>Sheet1!S26*S$4</f>
        <v>81.580198985567193</v>
      </c>
      <c r="T26" s="4">
        <f t="shared" si="1"/>
        <v>104.88839447361832</v>
      </c>
      <c r="U26">
        <f t="shared" si="2"/>
        <v>34.58494120876059</v>
      </c>
    </row>
    <row r="27" spans="1:23" x14ac:dyDescent="0.25">
      <c r="A27" s="1" t="s">
        <v>37</v>
      </c>
      <c r="B27" s="1" t="s">
        <v>26</v>
      </c>
      <c r="C27" s="3">
        <f>Sheet1!C27*C$4</f>
        <v>32.101185909704235</v>
      </c>
      <c r="D27" s="3">
        <f>Sheet1!D27*D$4</f>
        <v>19.846462929113162</v>
      </c>
      <c r="E27" s="3">
        <f>Sheet1!E27*E$4</f>
        <v>30.050194150040269</v>
      </c>
      <c r="F27" s="3">
        <f>Sheet1!F27*F$4</f>
        <v>27.328310309945696</v>
      </c>
      <c r="G27" s="3">
        <f>Sheet1!G27*G$4</f>
        <v>19.845110969968772</v>
      </c>
      <c r="H27" s="3">
        <f>Sheet1!H27*H$4</f>
        <v>31.541519598157198</v>
      </c>
      <c r="I27" s="3">
        <f>Sheet1!I27*I$4</f>
        <v>31.853827859148467</v>
      </c>
      <c r="J27" s="3">
        <f>Sheet1!J27*J$4</f>
        <v>43.468970139624524</v>
      </c>
      <c r="K27" s="3">
        <f>Sheet1!K27*K$4</f>
        <v>43.007798696476577</v>
      </c>
      <c r="L27" s="3">
        <f>Sheet1!L27*L$4</f>
        <v>32.750781841712211</v>
      </c>
      <c r="M27" s="3">
        <f>Sheet1!M27*M$4</f>
        <v>54.994578564993304</v>
      </c>
      <c r="N27" s="3">
        <f>Sheet1!N27*N$4</f>
        <v>38.854652096440297</v>
      </c>
      <c r="O27" s="3">
        <f>Sheet1!O27*O$4</f>
        <v>56.729688097715368</v>
      </c>
      <c r="P27" s="3">
        <f>Sheet1!P27*P$4</f>
        <v>52.093147843748326</v>
      </c>
      <c r="Q27" s="3">
        <f>Sheet1!Q27*Q$4</f>
        <v>52.307371517453781</v>
      </c>
      <c r="R27" s="3">
        <f>Sheet1!R27*R$4</f>
        <v>47.347003992953148</v>
      </c>
      <c r="S27" s="3">
        <f>Sheet1!S27*S$4</f>
        <v>41.565238027022623</v>
      </c>
      <c r="T27" s="4">
        <f t="shared" si="1"/>
        <v>38.569755443777524</v>
      </c>
      <c r="U27">
        <f t="shared" si="2"/>
        <v>11.649261101083315</v>
      </c>
    </row>
    <row r="28" spans="1:23" x14ac:dyDescent="0.25">
      <c r="A28" s="1"/>
      <c r="B28" s="1" t="s">
        <v>27</v>
      </c>
      <c r="C28" s="3">
        <f>Sheet1!C28*C$4</f>
        <v>32.576734742276315</v>
      </c>
      <c r="D28" s="3">
        <f>Sheet1!D28*D$4</f>
        <v>38.013424056706334</v>
      </c>
      <c r="E28" s="3">
        <f>Sheet1!E28*E$4</f>
        <v>54.298899895745812</v>
      </c>
      <c r="F28" s="3">
        <f>Sheet1!F28*F$4</f>
        <v>52.914270879344237</v>
      </c>
      <c r="G28" s="3">
        <f>Sheet1!G28*G$4</f>
        <v>38.492387341855974</v>
      </c>
      <c r="H28" s="3">
        <f>Sheet1!H28*H$4</f>
        <v>43.922585827588478</v>
      </c>
      <c r="I28" s="3">
        <f>Sheet1!I28*I$4</f>
        <v>48.205753632364235</v>
      </c>
      <c r="J28" s="3">
        <f>Sheet1!J28*J$4</f>
        <v>66.720460833183708</v>
      </c>
      <c r="K28" s="3">
        <f>Sheet1!K28*K$4</f>
        <v>60.674263190391095</v>
      </c>
      <c r="L28" s="3">
        <f>Sheet1!L28*L$4</f>
        <v>55.597538457266928</v>
      </c>
      <c r="M28" s="3">
        <f>Sheet1!M28*M$4</f>
        <v>68.582697520606871</v>
      </c>
      <c r="N28" s="3">
        <f>Sheet1!N28*N$4</f>
        <v>82.737863646888314</v>
      </c>
      <c r="O28" s="3">
        <f>Sheet1!O28*O$4</f>
        <v>80.33402776218928</v>
      </c>
      <c r="P28" s="3">
        <f>Sheet1!P28*P$4</f>
        <v>78.410809293378293</v>
      </c>
      <c r="Q28" s="3">
        <f>Sheet1!Q28*Q$4</f>
        <v>80.358809280862445</v>
      </c>
      <c r="R28" s="3">
        <f>Sheet1!R28*R$4</f>
        <v>74.48832020947728</v>
      </c>
      <c r="S28" s="3">
        <f>Sheet1!S28*S$4</f>
        <v>66.860995522594934</v>
      </c>
      <c r="T28" s="4">
        <f t="shared" si="1"/>
        <v>60.187637770160038</v>
      </c>
      <c r="U28">
        <f t="shared" si="2"/>
        <v>16.311981550059294</v>
      </c>
    </row>
    <row r="29" spans="1:23" x14ac:dyDescent="0.25">
      <c r="A29" s="1"/>
      <c r="B29" s="1" t="s">
        <v>28</v>
      </c>
      <c r="C29" s="3">
        <f>Sheet1!C29*C$4</f>
        <v>43.724757512357684</v>
      </c>
      <c r="D29" s="3">
        <f>Sheet1!D29*D$4</f>
        <v>44.36520898904331</v>
      </c>
      <c r="E29" s="3">
        <f>Sheet1!E29*E$4</f>
        <v>62.526013023585875</v>
      </c>
      <c r="F29" s="3">
        <f>Sheet1!F29*F$4</f>
        <v>55.176188213662662</v>
      </c>
      <c r="G29" s="3">
        <f>Sheet1!G29*G$4</f>
        <v>44.284216442409246</v>
      </c>
      <c r="H29" s="3">
        <f>Sheet1!H29*H$4</f>
        <v>45.720969701860447</v>
      </c>
      <c r="I29" s="3">
        <f>Sheet1!I29*I$4</f>
        <v>50.441928451043125</v>
      </c>
      <c r="J29" s="3">
        <f>Sheet1!J29*J$4</f>
        <v>72.960346054191078</v>
      </c>
      <c r="K29" s="3">
        <f>Sheet1!K29*K$4</f>
        <v>63.28820680887825</v>
      </c>
      <c r="L29" s="3">
        <f>Sheet1!L29*L$4</f>
        <v>56.39504311837316</v>
      </c>
      <c r="M29" s="3">
        <f>Sheet1!M29*M$4</f>
        <v>64.731030215435069</v>
      </c>
      <c r="N29" s="3">
        <f>Sheet1!N29*N$4</f>
        <v>83.916777005607599</v>
      </c>
      <c r="O29" s="3">
        <f>Sheet1!O29*O$4</f>
        <v>80.832929577910733</v>
      </c>
      <c r="P29" s="3">
        <f>Sheet1!P29*P$4</f>
        <v>77.571256211472956</v>
      </c>
      <c r="Q29" s="3">
        <f>Sheet1!Q29*Q$4</f>
        <v>80.520916539733562</v>
      </c>
      <c r="R29" s="3">
        <f>Sheet1!R29*R$4</f>
        <v>74.106947165127707</v>
      </c>
      <c r="S29" s="3">
        <f>Sheet1!S29*S$4</f>
        <v>66.275987204806938</v>
      </c>
      <c r="T29" s="4">
        <f t="shared" si="1"/>
        <v>62.755218955029385</v>
      </c>
      <c r="U29">
        <f t="shared" si="2"/>
        <v>14.010259436455275</v>
      </c>
    </row>
    <row r="30" spans="1:23" x14ac:dyDescent="0.25">
      <c r="A30" s="1"/>
      <c r="B30" s="1" t="s">
        <v>29</v>
      </c>
      <c r="C30" s="3">
        <f>Sheet1!C30*C$4</f>
        <v>57.676964887215291</v>
      </c>
      <c r="D30" s="3">
        <f>Sheet1!D30*D$4</f>
        <v>48.622010762003242</v>
      </c>
      <c r="E30" s="3">
        <f>Sheet1!E30*E$4</f>
        <v>56.945605810698268</v>
      </c>
      <c r="F30" s="3">
        <f>Sheet1!F30*F$4</f>
        <v>57.426011103393009</v>
      </c>
      <c r="G30" s="3">
        <f>Sheet1!G30*G$4</f>
        <v>44.531812140650949</v>
      </c>
      <c r="H30" s="3">
        <f>Sheet1!H30*H$4</f>
        <v>53.941340283930359</v>
      </c>
      <c r="I30" s="3">
        <f>Sheet1!I30*I$4</f>
        <v>58.953953823200237</v>
      </c>
      <c r="J30" s="3">
        <f>Sheet1!J30*J$4</f>
        <v>78.151098454684103</v>
      </c>
      <c r="K30" s="3">
        <f>Sheet1!K30*K$4</f>
        <v>72.06925970093819</v>
      </c>
      <c r="L30" s="3">
        <f>Sheet1!L30*L$4</f>
        <v>61.976621675301317</v>
      </c>
      <c r="M30" s="3">
        <f>Sheet1!M30*M$4</f>
        <v>75.637019305888941</v>
      </c>
      <c r="N30" s="3">
        <f>Sheet1!N30*N$4</f>
        <v>87.630120159941484</v>
      </c>
      <c r="O30" s="3">
        <f>Sheet1!O30*O$4</f>
        <v>85.395990990193383</v>
      </c>
      <c r="P30" s="3">
        <f>Sheet1!P30*P$4</f>
        <v>81.426865910309715</v>
      </c>
      <c r="Q30" s="3">
        <f>Sheet1!Q30*Q$4</f>
        <v>84.297569777054093</v>
      </c>
      <c r="R30" s="3">
        <f>Sheet1!R30*R$4</f>
        <v>79.605789848752465</v>
      </c>
      <c r="S30" s="3">
        <f>Sheet1!S30*S$4</f>
        <v>74.730727777562478</v>
      </c>
      <c r="T30" s="4">
        <f t="shared" si="1"/>
        <v>68.177574259512795</v>
      </c>
      <c r="U30">
        <f t="shared" si="2"/>
        <v>13.86054777103209</v>
      </c>
    </row>
    <row r="31" spans="1:23" x14ac:dyDescent="0.25">
      <c r="A31" s="1"/>
      <c r="B31" s="1" t="s">
        <v>30</v>
      </c>
      <c r="C31" s="3">
        <f>Sheet1!C31*C$4</f>
        <v>61.586934182074245</v>
      </c>
      <c r="D31" s="3">
        <f>Sheet1!D31*D$4</f>
        <v>53.432824751767285</v>
      </c>
      <c r="E31" s="3">
        <f>Sheet1!E31*E$4</f>
        <v>61.000581224115876</v>
      </c>
      <c r="F31" s="3">
        <f>Sheet1!F31*F$4</f>
        <v>62.493294689618772</v>
      </c>
      <c r="G31" s="3">
        <f>Sheet1!G31*G$4</f>
        <v>49.466616366051802</v>
      </c>
      <c r="H31" s="3">
        <f>Sheet1!H31*H$4</f>
        <v>58.509896807512668</v>
      </c>
      <c r="I31" s="3">
        <f>Sheet1!I31*I$4</f>
        <v>67.735729639050874</v>
      </c>
      <c r="J31" s="3">
        <f>Sheet1!J31*J$4</f>
        <v>86.362447974975808</v>
      </c>
      <c r="K31" s="3">
        <f>Sheet1!K31*K$4</f>
        <v>79.506809597342709</v>
      </c>
      <c r="L31" s="3">
        <f>Sheet1!L31*L$4</f>
        <v>68.336890857986845</v>
      </c>
      <c r="M31" s="3">
        <f>Sheet1!M31*M$4</f>
        <v>82.242735859684444</v>
      </c>
      <c r="N31" s="3">
        <f>Sheet1!N31*N$4</f>
        <v>92.141671817421283</v>
      </c>
      <c r="O31" s="3">
        <f>Sheet1!O31*O$4</f>
        <v>89.776026828310748</v>
      </c>
      <c r="P31" s="3">
        <f>Sheet1!P31*P$4</f>
        <v>86.307308600800852</v>
      </c>
      <c r="Q31" s="3">
        <f>Sheet1!Q31*Q$4</f>
        <v>88.977707899211808</v>
      </c>
      <c r="R31" s="3">
        <f>Sheet1!R31*R$4</f>
        <v>84.896968351051285</v>
      </c>
      <c r="S31" s="3">
        <f>Sheet1!S31*S$4</f>
        <v>80.831110784929265</v>
      </c>
      <c r="T31" s="4">
        <f t="shared" si="1"/>
        <v>73.741503307759217</v>
      </c>
      <c r="U31">
        <f t="shared" si="2"/>
        <v>14.055245512649529</v>
      </c>
    </row>
    <row r="32" spans="1:23" x14ac:dyDescent="0.25">
      <c r="A32" s="1"/>
      <c r="B32" s="1" t="s">
        <v>31</v>
      </c>
      <c r="C32" s="3">
        <f>Sheet1!C32*C$4</f>
        <v>61.053860111086557</v>
      </c>
      <c r="D32" s="3">
        <f>Sheet1!D32*D$4</f>
        <v>53.847525263044233</v>
      </c>
      <c r="E32" s="3">
        <f>Sheet1!E32*E$4</f>
        <v>64.03285246056366</v>
      </c>
      <c r="F32" s="3">
        <f>Sheet1!F32*F$4</f>
        <v>61.742522684829581</v>
      </c>
      <c r="G32" s="3">
        <f>Sheet1!G32*G$4</f>
        <v>51.206472723789751</v>
      </c>
      <c r="H32" s="3">
        <f>Sheet1!H32*H$4</f>
        <v>58.447701105959815</v>
      </c>
      <c r="I32" s="3">
        <f>Sheet1!I32*I$4</f>
        <v>67.547566327767143</v>
      </c>
      <c r="J32" s="3">
        <f>Sheet1!J32*J$4</f>
        <v>87.886138931749997</v>
      </c>
      <c r="K32" s="3">
        <f>Sheet1!K32*K$4</f>
        <v>79.361134241672758</v>
      </c>
      <c r="L32" s="3">
        <f>Sheet1!L32*L$4</f>
        <v>68.142959925358738</v>
      </c>
      <c r="M32" s="3">
        <f>Sheet1!M32*M$4</f>
        <v>83.398362670157553</v>
      </c>
      <c r="N32" s="3">
        <f>Sheet1!N32*N$4</f>
        <v>91.796209705787035</v>
      </c>
      <c r="O32" s="3">
        <f>Sheet1!O32*O$4</f>
        <v>89.32789770161007</v>
      </c>
      <c r="P32" s="3">
        <f>Sheet1!P32*P$4</f>
        <v>86.111076825512868</v>
      </c>
      <c r="Q32" s="3">
        <f>Sheet1!Q32*Q$4</f>
        <v>89.110630551257074</v>
      </c>
      <c r="R32" s="3">
        <f>Sheet1!R32*R$4</f>
        <v>85.034886220906586</v>
      </c>
      <c r="S32" s="3">
        <f>Sheet1!S32*S$4</f>
        <v>80.111461740739642</v>
      </c>
      <c r="T32" s="4">
        <f t="shared" si="1"/>
        <v>74.009368187752543</v>
      </c>
      <c r="U32">
        <f t="shared" si="2"/>
        <v>13.821053119137664</v>
      </c>
    </row>
    <row r="33" spans="1:21" x14ac:dyDescent="0.25">
      <c r="A33" s="1"/>
      <c r="B33" s="1" t="s">
        <v>32</v>
      </c>
      <c r="C33" s="3">
        <f>Sheet1!C33*C$4</f>
        <v>59.730964627484845</v>
      </c>
      <c r="D33" s="3">
        <f>Sheet1!D33*D$4</f>
        <v>56.674178232406149</v>
      </c>
      <c r="E33" s="3">
        <f>Sheet1!E33*E$4</f>
        <v>62.561167196838468</v>
      </c>
      <c r="F33" s="3">
        <f>Sheet1!F33*F$4</f>
        <v>59.589538791489382</v>
      </c>
      <c r="G33" s="3">
        <f>Sheet1!G33*G$4</f>
        <v>50.332025083743979</v>
      </c>
      <c r="H33" s="3">
        <f>Sheet1!H33*H$4</f>
        <v>57.001067665418198</v>
      </c>
      <c r="I33" s="3">
        <f>Sheet1!I33*I$4</f>
        <v>65.40890444727637</v>
      </c>
      <c r="J33" s="3">
        <f>Sheet1!J33*J$4</f>
        <v>86.870680280658192</v>
      </c>
      <c r="K33" s="3">
        <f>Sheet1!K33*K$4</f>
        <v>77.959165582034686</v>
      </c>
      <c r="L33" s="3">
        <f>Sheet1!L33*L$4</f>
        <v>66.144881999730316</v>
      </c>
      <c r="M33" s="3">
        <f>Sheet1!M33*M$4</f>
        <v>82.807438677871261</v>
      </c>
      <c r="N33" s="3">
        <f>Sheet1!N33*N$4</f>
        <v>91.878880446585384</v>
      </c>
      <c r="O33" s="3">
        <f>Sheet1!O33*O$4</f>
        <v>87.868755375842397</v>
      </c>
      <c r="P33" s="3">
        <f>Sheet1!P33*P$4</f>
        <v>84.266992546884936</v>
      </c>
      <c r="Q33" s="3">
        <f>Sheet1!Q33*Q$4</f>
        <v>87.191277871997499</v>
      </c>
      <c r="R33" s="3">
        <f>Sheet1!R33*R$4</f>
        <v>83.223487754683077</v>
      </c>
      <c r="S33" s="3">
        <f>Sheet1!S33*S$4</f>
        <v>78.092507859026639</v>
      </c>
      <c r="T33" s="4">
        <f t="shared" si="1"/>
        <v>72.800112614115974</v>
      </c>
      <c r="U33">
        <f t="shared" si="2"/>
        <v>13.589077202064265</v>
      </c>
    </row>
    <row r="34" spans="1:21" x14ac:dyDescent="0.25">
      <c r="A34" s="1"/>
      <c r="B34" s="1" t="s">
        <v>33</v>
      </c>
      <c r="C34" s="3">
        <f>Sheet1!C34*C$4</f>
        <v>64.621427355745737</v>
      </c>
      <c r="D34" s="3">
        <f>Sheet1!D34*D$4</f>
        <v>55.56304170475434</v>
      </c>
      <c r="E34" s="3">
        <f>Sheet1!E34*E$4</f>
        <v>59.124118947107689</v>
      </c>
      <c r="F34" s="3">
        <f>Sheet1!F34*F$4</f>
        <v>57.612494435027259</v>
      </c>
      <c r="G34" s="3">
        <f>Sheet1!G34*G$4</f>
        <v>50.578204819887752</v>
      </c>
      <c r="H34" s="3">
        <f>Sheet1!H34*H$4</f>
        <v>57.223489926187597</v>
      </c>
      <c r="I34" s="3">
        <f>Sheet1!I34*I$4</f>
        <v>63.744737887970523</v>
      </c>
      <c r="J34" s="3">
        <f>Sheet1!J34*J$4</f>
        <v>86.344843345575583</v>
      </c>
      <c r="K34" s="3">
        <f>Sheet1!K34*K$4</f>
        <v>74.482384304357993</v>
      </c>
      <c r="L34" s="3">
        <f>Sheet1!L34*L$4</f>
        <v>63.802010789312114</v>
      </c>
      <c r="M34" s="3">
        <f>Sheet1!M34*M$4</f>
        <v>81.058418780862254</v>
      </c>
      <c r="N34" s="3">
        <f>Sheet1!N34*N$4</f>
        <v>90.011181462841407</v>
      </c>
      <c r="O34" s="3">
        <f>Sheet1!O34*O$4</f>
        <v>83.925035842624695</v>
      </c>
      <c r="P34" s="3">
        <f>Sheet1!P34*P$4</f>
        <v>81.159799365856628</v>
      </c>
      <c r="Q34" s="3">
        <f>Sheet1!Q34*Q$4</f>
        <v>84.459670552487168</v>
      </c>
      <c r="R34" s="3">
        <f>Sheet1!R34*R$4</f>
        <v>79.798818308333608</v>
      </c>
      <c r="S34" s="3">
        <f>Sheet1!S34*S$4</f>
        <v>75.139654862425928</v>
      </c>
      <c r="T34" s="4">
        <f t="shared" si="1"/>
        <v>71.097019570079894</v>
      </c>
      <c r="U34">
        <f t="shared" si="2"/>
        <v>12.665317585972881</v>
      </c>
    </row>
    <row r="35" spans="1:21" x14ac:dyDescent="0.25">
      <c r="A35" s="1"/>
      <c r="B35" s="1" t="s">
        <v>34</v>
      </c>
      <c r="C35" s="3">
        <f>Sheet1!C35*C$4</f>
        <v>58.39305577132582</v>
      </c>
      <c r="D35" s="3">
        <f>Sheet1!D35*D$4</f>
        <v>52.769228399990382</v>
      </c>
      <c r="E35" s="3">
        <f>Sheet1!E35*E$4</f>
        <v>55.780144909419228</v>
      </c>
      <c r="F35" s="3">
        <f>Sheet1!F35*F$4</f>
        <v>58.561300804574728</v>
      </c>
      <c r="G35" s="3">
        <f>Sheet1!G35*G$4</f>
        <v>53.247486043912374</v>
      </c>
      <c r="H35" s="3">
        <f>Sheet1!H35*H$4</f>
        <v>55.706762610185926</v>
      </c>
      <c r="I35" s="3">
        <f>Sheet1!I35*I$4</f>
        <v>63.583177174338296</v>
      </c>
      <c r="J35" s="3">
        <f>Sheet1!J35*J$4</f>
        <v>84.420361295384481</v>
      </c>
      <c r="K35" s="3">
        <f>Sheet1!K35*K$4</f>
        <v>71.52036494640646</v>
      </c>
      <c r="L35" s="3">
        <f>Sheet1!L35*L$4</f>
        <v>60.07201363311674</v>
      </c>
      <c r="M35" s="3">
        <f>Sheet1!M35*M$4</f>
        <v>76.946751093443496</v>
      </c>
      <c r="N35" s="3">
        <f>Sheet1!N35*N$4</f>
        <v>83.015270203933582</v>
      </c>
      <c r="O35" s="3">
        <f>Sheet1!O35*O$4</f>
        <v>75.804981460911037</v>
      </c>
      <c r="P35" s="3">
        <f>Sheet1!P35*P$4</f>
        <v>73.904674215482515</v>
      </c>
      <c r="Q35" s="3">
        <f>Sheet1!Q35*Q$4</f>
        <v>77.923493943491096</v>
      </c>
      <c r="R35" s="3">
        <f>Sheet1!R35*R$4</f>
        <v>72.945056846047137</v>
      </c>
      <c r="S35" s="3">
        <f>Sheet1!S35*S$4</f>
        <v>68.261031442175693</v>
      </c>
      <c r="T35" s="4">
        <f t="shared" si="1"/>
        <v>67.226773811419946</v>
      </c>
      <c r="U35">
        <f t="shared" si="2"/>
        <v>10.635864114212175</v>
      </c>
    </row>
    <row r="36" spans="1:21" x14ac:dyDescent="0.25">
      <c r="A36" s="1"/>
      <c r="B36" s="1" t="s">
        <v>35</v>
      </c>
      <c r="C36" s="3">
        <f>Sheet1!C36*C$4</f>
        <v>58.364118359378608</v>
      </c>
      <c r="D36" s="3">
        <f>Sheet1!D36*D$4</f>
        <v>51.838634158739552</v>
      </c>
      <c r="E36" s="3">
        <f>Sheet1!E36*E$4</f>
        <v>57.444505334305283</v>
      </c>
      <c r="F36" s="3">
        <f>Sheet1!F36*F$4</f>
        <v>59.579637694527449</v>
      </c>
      <c r="G36" s="3">
        <f>Sheet1!G36*G$4</f>
        <v>62.286839074895774</v>
      </c>
      <c r="H36" s="3">
        <f>Sheet1!H36*H$4</f>
        <v>65.000461453298968</v>
      </c>
      <c r="I36" s="3">
        <f>Sheet1!I36*I$4</f>
        <v>75.975821398396022</v>
      </c>
      <c r="J36" s="3">
        <f>Sheet1!J36*J$4</f>
        <v>90.544293987801211</v>
      </c>
      <c r="K36" s="3">
        <f>Sheet1!K36*K$4</f>
        <v>72.705663257599113</v>
      </c>
      <c r="L36" s="3">
        <f>Sheet1!L36*L$4</f>
        <v>58.873401326087283</v>
      </c>
      <c r="M36" s="3">
        <f>Sheet1!M36*M$4</f>
        <v>76.606427408500949</v>
      </c>
      <c r="N36" s="3">
        <f>Sheet1!N36*N$4</f>
        <v>79.721144600191593</v>
      </c>
      <c r="O36" s="3">
        <f>Sheet1!O36*O$4</f>
        <v>70.544176183551045</v>
      </c>
      <c r="P36" s="3">
        <f>Sheet1!P36*P$4</f>
        <v>69.403171740809924</v>
      </c>
      <c r="Q36" s="3">
        <f>Sheet1!Q36*Q$4</f>
        <v>74.201087454816687</v>
      </c>
      <c r="R36" s="3">
        <f>Sheet1!R36*R$4</f>
        <v>68.802152182157599</v>
      </c>
      <c r="S36" s="3">
        <f>Sheet1!S36*S$4</f>
        <v>63.405073554877781</v>
      </c>
      <c r="T36" s="4">
        <f t="shared" si="1"/>
        <v>67.958624068819702</v>
      </c>
      <c r="U36">
        <f t="shared" si="2"/>
        <v>9.7959624454418215</v>
      </c>
    </row>
    <row r="37" spans="1:21" x14ac:dyDescent="0.25">
      <c r="A37" s="1" t="s">
        <v>38</v>
      </c>
      <c r="B37" s="1" t="s">
        <v>26</v>
      </c>
      <c r="C37" s="3">
        <f>Sheet1!C37*C$4</f>
        <v>17.706140749674098</v>
      </c>
      <c r="D37" s="3">
        <f>Sheet1!D37*D$4</f>
        <v>8.8703498022793941</v>
      </c>
      <c r="E37" s="3">
        <f>Sheet1!E37*E$4</f>
        <v>22.673037635458829</v>
      </c>
      <c r="F37" s="3">
        <f>Sheet1!F37*F$4</f>
        <v>27.400424752180207</v>
      </c>
      <c r="G37" s="3">
        <f>Sheet1!G37*G$4</f>
        <v>36.399175756401448</v>
      </c>
      <c r="H37" s="3">
        <f>Sheet1!H37*H$4</f>
        <v>27.852224120263635</v>
      </c>
      <c r="I37" s="3">
        <f>Sheet1!I37*I$4</f>
        <v>30.398232120692342</v>
      </c>
      <c r="J37" s="3">
        <f>Sheet1!J37*J$4</f>
        <v>43.602680081943305</v>
      </c>
      <c r="K37" s="3">
        <f>Sheet1!K37*K$4</f>
        <v>33.407232168192635</v>
      </c>
      <c r="L37" s="3">
        <f>Sheet1!L37*L$4</f>
        <v>44.259462046819152</v>
      </c>
      <c r="M37" s="3">
        <f>Sheet1!M37*M$4</f>
        <v>42.876792013867778</v>
      </c>
      <c r="N37" s="3">
        <f>Sheet1!N37*N$4</f>
        <v>52.363981269405237</v>
      </c>
      <c r="O37" s="3">
        <f>Sheet1!O37*O$4</f>
        <v>54.762933625246269</v>
      </c>
      <c r="P37" s="3">
        <f>Sheet1!P37*P$4</f>
        <v>50.681168717612813</v>
      </c>
      <c r="Q37" s="3">
        <f>Sheet1!Q37*Q$4</f>
        <v>52.624657118640791</v>
      </c>
      <c r="R37" s="3">
        <f>Sheet1!R37*R$4</f>
        <v>48.904137397193502</v>
      </c>
      <c r="S37" s="3">
        <f>Sheet1!S37*S$4</f>
        <v>54.136970718588636</v>
      </c>
      <c r="T37" s="4">
        <f t="shared" si="1"/>
        <v>38.171741182027063</v>
      </c>
      <c r="U37">
        <f t="shared" si="2"/>
        <v>13.980413860423091</v>
      </c>
    </row>
    <row r="38" spans="1:21" x14ac:dyDescent="0.25">
      <c r="A38" s="1"/>
      <c r="B38" s="1" t="s">
        <v>27</v>
      </c>
      <c r="C38" s="3">
        <f>Sheet1!C38*C$4</f>
        <v>45.262009848784245</v>
      </c>
      <c r="D38" s="3">
        <f>Sheet1!D38*D$4</f>
        <v>12.678622603970645</v>
      </c>
      <c r="E38" s="3">
        <f>Sheet1!E38*E$4</f>
        <v>35.407115596937416</v>
      </c>
      <c r="F38" s="3">
        <f>Sheet1!F38*F$4</f>
        <v>26.931094580685432</v>
      </c>
      <c r="G38" s="3">
        <f>Sheet1!G38*G$4</f>
        <v>43.575087215359225</v>
      </c>
      <c r="H38" s="3">
        <f>Sheet1!H38*H$4</f>
        <v>39.135691933205358</v>
      </c>
      <c r="I38" s="3">
        <f>Sheet1!I38*I$4</f>
        <v>47.380801749236404</v>
      </c>
      <c r="J38" s="3">
        <f>Sheet1!J38*J$4</f>
        <v>59.04420817489985</v>
      </c>
      <c r="K38" s="3">
        <f>Sheet1!K38*K$4</f>
        <v>71.81564571472228</v>
      </c>
      <c r="L38" s="3">
        <f>Sheet1!L38*L$4</f>
        <v>58.605017089698102</v>
      </c>
      <c r="M38" s="3">
        <f>Sheet1!M38*M$4</f>
        <v>57.084908764730571</v>
      </c>
      <c r="N38" s="3">
        <f>Sheet1!N38*N$4</f>
        <v>76.820321175906457</v>
      </c>
      <c r="O38" s="3">
        <f>Sheet1!O38*O$4</f>
        <v>78.741346428427306</v>
      </c>
      <c r="P38" s="3">
        <f>Sheet1!P38*P$4</f>
        <v>72.968874935892629</v>
      </c>
      <c r="Q38" s="3">
        <f>Sheet1!Q38*Q$4</f>
        <v>72.23839687204341</v>
      </c>
      <c r="R38" s="3">
        <f>Sheet1!R38*R$4</f>
        <v>75.340880971630696</v>
      </c>
      <c r="S38" s="3">
        <f>Sheet1!S38*S$4</f>
        <v>76.88700514833198</v>
      </c>
      <c r="T38" s="4">
        <f t="shared" si="1"/>
        <v>55.8774722826154</v>
      </c>
      <c r="U38">
        <f t="shared" si="2"/>
        <v>19.927866071840608</v>
      </c>
    </row>
    <row r="39" spans="1:21" x14ac:dyDescent="0.25">
      <c r="A39" s="1"/>
      <c r="B39" s="1" t="s">
        <v>28</v>
      </c>
      <c r="C39" s="3">
        <f>Sheet1!C39*C$4</f>
        <v>44.164021841098453</v>
      </c>
      <c r="D39" s="3">
        <f>Sheet1!D39*D$4</f>
        <v>23.38781702307276</v>
      </c>
      <c r="E39" s="3">
        <f>Sheet1!E39*E$4</f>
        <v>35.221748863466402</v>
      </c>
      <c r="F39" s="3">
        <f>Sheet1!F39*F$4</f>
        <v>33.858554487387522</v>
      </c>
      <c r="G39" s="3">
        <f>Sheet1!G39*G$4</f>
        <v>46.006219641192764</v>
      </c>
      <c r="H39" s="3">
        <f>Sheet1!H39*H$4</f>
        <v>44.508115666916432</v>
      </c>
      <c r="I39" s="3">
        <f>Sheet1!I39*I$4</f>
        <v>48.023668957240034</v>
      </c>
      <c r="J39" s="3">
        <f>Sheet1!J39*J$4</f>
        <v>62.98489956171251</v>
      </c>
      <c r="K39" s="3">
        <f>Sheet1!K39*K$4</f>
        <v>71.210442515451774</v>
      </c>
      <c r="L39" s="3">
        <f>Sheet1!L39*L$4</f>
        <v>58.593141769479452</v>
      </c>
      <c r="M39" s="3">
        <f>Sheet1!M39*M$4</f>
        <v>57.723178891410946</v>
      </c>
      <c r="N39" s="3">
        <f>Sheet1!N39*N$4</f>
        <v>76.824863992857047</v>
      </c>
      <c r="O39" s="3">
        <f>Sheet1!O39*O$4</f>
        <v>79.512247288164559</v>
      </c>
      <c r="P39" s="3">
        <f>Sheet1!P39*P$4</f>
        <v>74.211072875730054</v>
      </c>
      <c r="Q39" s="3">
        <f>Sheet1!Q39*Q$4</f>
        <v>73.772693572851537</v>
      </c>
      <c r="R39" s="3">
        <f>Sheet1!R39*R$4</f>
        <v>78.88826057900944</v>
      </c>
      <c r="S39" s="3">
        <f>Sheet1!S39*S$4</f>
        <v>77.606702393078777</v>
      </c>
      <c r="T39" s="4">
        <f t="shared" si="1"/>
        <v>58.029273524712956</v>
      </c>
      <c r="U39">
        <f t="shared" si="2"/>
        <v>18.141379920240567</v>
      </c>
    </row>
    <row r="40" spans="1:21" x14ac:dyDescent="0.25">
      <c r="A40" s="1"/>
      <c r="B40" s="1" t="s">
        <v>29</v>
      </c>
      <c r="C40" s="3">
        <f>Sheet1!C40*C$4</f>
        <v>42.5043977691778</v>
      </c>
      <c r="D40" s="3">
        <f>Sheet1!D40*D$4</f>
        <v>37.129081225146457</v>
      </c>
      <c r="E40" s="3">
        <f>Sheet1!E40*E$4</f>
        <v>45.471295806806587</v>
      </c>
      <c r="F40" s="3">
        <f>Sheet1!F40*F$4</f>
        <v>48.595586370291002</v>
      </c>
      <c r="G40" s="3">
        <f>Sheet1!G40*G$4</f>
        <v>47.48816844093372</v>
      </c>
      <c r="H40" s="3">
        <f>Sheet1!H40*H$4</f>
        <v>50.816110728935058</v>
      </c>
      <c r="I40" s="3">
        <f>Sheet1!I40*I$4</f>
        <v>58.626799453580453</v>
      </c>
      <c r="J40" s="3">
        <f>Sheet1!J40*J$4</f>
        <v>84.811027981075895</v>
      </c>
      <c r="K40" s="3">
        <f>Sheet1!K40*K$4</f>
        <v>78.980965679680338</v>
      </c>
      <c r="L40" s="3">
        <f>Sheet1!L40*L$4</f>
        <v>67.723476723577221</v>
      </c>
      <c r="M40" s="3">
        <f>Sheet1!M40*M$4</f>
        <v>72.477441825660122</v>
      </c>
      <c r="N40" s="3">
        <f>Sheet1!N40*N$4</f>
        <v>85.756337399603709</v>
      </c>
      <c r="O40" s="3">
        <f>Sheet1!O40*O$4</f>
        <v>88.258619381592879</v>
      </c>
      <c r="P40" s="3">
        <f>Sheet1!P40*P$4</f>
        <v>81.664800632562219</v>
      </c>
      <c r="Q40" s="3">
        <f>Sheet1!Q40*Q$4</f>
        <v>84.706637678191797</v>
      </c>
      <c r="R40" s="3">
        <f>Sheet1!R40*R$4</f>
        <v>86.981914627554559</v>
      </c>
      <c r="S40" s="3">
        <f>Sheet1!S40*S$4</f>
        <v>83.991244109925034</v>
      </c>
      <c r="T40" s="4">
        <f t="shared" si="1"/>
        <v>67.410817990252639</v>
      </c>
      <c r="U40">
        <f t="shared" si="2"/>
        <v>18.56740574390912</v>
      </c>
    </row>
    <row r="41" spans="1:21" x14ac:dyDescent="0.25">
      <c r="A41" s="1"/>
      <c r="B41" s="1" t="s">
        <v>30</v>
      </c>
      <c r="C41" s="3">
        <f>Sheet1!C41*C$4</f>
        <v>52.111472785873943</v>
      </c>
      <c r="D41" s="3">
        <f>Sheet1!D41*D$4</f>
        <v>48.847875467745602</v>
      </c>
      <c r="E41" s="3">
        <f>Sheet1!E41*E$4</f>
        <v>55.842260531434356</v>
      </c>
      <c r="F41" s="3">
        <f>Sheet1!F41*F$4</f>
        <v>59.450372926665906</v>
      </c>
      <c r="G41" s="3">
        <f>Sheet1!G41*G$4</f>
        <v>56.70612648445546</v>
      </c>
      <c r="H41" s="3">
        <f>Sheet1!H41*H$4</f>
        <v>60.820231749012081</v>
      </c>
      <c r="I41" s="3">
        <f>Sheet1!I41*I$4</f>
        <v>65.166286204270349</v>
      </c>
      <c r="J41" s="3">
        <f>Sheet1!J41*J$4</f>
        <v>96.50382931039367</v>
      </c>
      <c r="K41" s="3">
        <f>Sheet1!K41*K$4</f>
        <v>92.724546367866338</v>
      </c>
      <c r="L41" s="3">
        <f>Sheet1!L41*L$4</f>
        <v>79.049352990534359</v>
      </c>
      <c r="M41" s="3">
        <f>Sheet1!M41*M$4</f>
        <v>82.050205224372945</v>
      </c>
      <c r="N41" s="3">
        <f>Sheet1!N41*N$4</f>
        <v>92.869992849483538</v>
      </c>
      <c r="O41" s="3">
        <f>Sheet1!O41*O$4</f>
        <v>94.92809042184885</v>
      </c>
      <c r="P41" s="3">
        <f>Sheet1!P41*P$4</f>
        <v>90.195737129670988</v>
      </c>
      <c r="Q41" s="3">
        <f>Sheet1!Q41*Q$4</f>
        <v>93.631905236834783</v>
      </c>
      <c r="R41" s="3">
        <f>Sheet1!R41*R$4</f>
        <v>95.826570236290181</v>
      </c>
      <c r="S41" s="3">
        <f>Sheet1!S41*S$4</f>
        <v>94.02928806501302</v>
      </c>
      <c r="T41" s="4">
        <f t="shared" si="1"/>
        <v>77.103184940103915</v>
      </c>
      <c r="U41">
        <f t="shared" si="2"/>
        <v>18.212160465766519</v>
      </c>
    </row>
    <row r="42" spans="1:21" x14ac:dyDescent="0.25">
      <c r="A42" s="1"/>
      <c r="B42" s="1" t="s">
        <v>31</v>
      </c>
      <c r="C42" s="3">
        <f>Sheet1!C42*C$4</f>
        <v>62.318715770120356</v>
      </c>
      <c r="D42" s="3">
        <f>Sheet1!D42*D$4</f>
        <v>54.830475588092412</v>
      </c>
      <c r="E42" s="3">
        <f>Sheet1!E42*E$4</f>
        <v>65.637509152724348</v>
      </c>
      <c r="F42" s="3">
        <f>Sheet1!F42*F$4</f>
        <v>67.349668129613846</v>
      </c>
      <c r="G42" s="3">
        <f>Sheet1!G42*G$4</f>
        <v>62.21106511112432</v>
      </c>
      <c r="H42" s="3">
        <f>Sheet1!H42*H$4</f>
        <v>65.415230733309642</v>
      </c>
      <c r="I42" s="3">
        <f>Sheet1!I42*I$4</f>
        <v>74.472499476968736</v>
      </c>
      <c r="J42" s="3">
        <f>Sheet1!J42*J$4</f>
        <v>101.83822508660276</v>
      </c>
      <c r="K42" s="3">
        <f>Sheet1!K42*K$4</f>
        <v>99.039961574529855</v>
      </c>
      <c r="L42" s="3">
        <f>Sheet1!L42*L$4</f>
        <v>83.285722826575551</v>
      </c>
      <c r="M42" s="3">
        <f>Sheet1!M42*M$4</f>
        <v>86.747517841748717</v>
      </c>
      <c r="N42" s="3">
        <f>Sheet1!N42*N$4</f>
        <v>95.444501991566881</v>
      </c>
      <c r="O42" s="3">
        <f>Sheet1!O42*O$4</f>
        <v>96.136320752458232</v>
      </c>
      <c r="P42" s="3">
        <f>Sheet1!P42*P$4</f>
        <v>91.140081116168176</v>
      </c>
      <c r="Q42" s="3">
        <f>Sheet1!Q42*Q$4</f>
        <v>94.648246408702079</v>
      </c>
      <c r="R42" s="3">
        <f>Sheet1!R42*R$4</f>
        <v>96.347791981698819</v>
      </c>
      <c r="S42" s="3">
        <f>Sheet1!S42*S$4</f>
        <v>94.860523271201856</v>
      </c>
      <c r="T42" s="4">
        <f t="shared" si="1"/>
        <v>81.866120989012146</v>
      </c>
      <c r="U42">
        <f t="shared" si="2"/>
        <v>15.879199249348055</v>
      </c>
    </row>
    <row r="43" spans="1:21" x14ac:dyDescent="0.25">
      <c r="A43" s="1"/>
      <c r="B43" s="1" t="s">
        <v>32</v>
      </c>
      <c r="C43" s="3">
        <f>Sheet1!C43*C$4</f>
        <v>72.578069130969055</v>
      </c>
      <c r="D43" s="3">
        <f>Sheet1!D43*D$4</f>
        <v>57.113489315358123</v>
      </c>
      <c r="E43" s="3">
        <f>Sheet1!E43*E$4</f>
        <v>72.665033513705296</v>
      </c>
      <c r="F43" s="3">
        <f>Sheet1!F43*F$4</f>
        <v>73.826547391868971</v>
      </c>
      <c r="G43" s="3">
        <f>Sheet1!G43*G$4</f>
        <v>70.185857145273914</v>
      </c>
      <c r="H43" s="3">
        <f>Sheet1!H43*H$4</f>
        <v>69.40464004249759</v>
      </c>
      <c r="I43" s="3">
        <f>Sheet1!I43*I$4</f>
        <v>77.081481404728436</v>
      </c>
      <c r="J43" s="3">
        <f>Sheet1!J43*J$4</f>
        <v>105.75636589113111</v>
      </c>
      <c r="K43" s="3">
        <f>Sheet1!K43*K$4</f>
        <v>103.27035614205661</v>
      </c>
      <c r="L43" s="3">
        <f>Sheet1!L43*L$4</f>
        <v>85.131084325000998</v>
      </c>
      <c r="M43" s="3">
        <f>Sheet1!M43*M$4</f>
        <v>89.939512577979244</v>
      </c>
      <c r="N43" s="3">
        <f>Sheet1!N43*N$4</f>
        <v>97.907223816401981</v>
      </c>
      <c r="O43" s="3">
        <f>Sheet1!O43*O$4</f>
        <v>96.295073027922484</v>
      </c>
      <c r="P43" s="3">
        <f>Sheet1!P43*P$4</f>
        <v>92.561238016972496</v>
      </c>
      <c r="Q43" s="3">
        <f>Sheet1!Q43*Q$4</f>
        <v>94.891667788809571</v>
      </c>
      <c r="R43" s="3">
        <f>Sheet1!R43*R$4</f>
        <v>97.288889796680976</v>
      </c>
      <c r="S43" s="3">
        <f>Sheet1!S43*S$4</f>
        <v>95.736411006339551</v>
      </c>
      <c r="T43" s="4">
        <f t="shared" si="1"/>
        <v>85.390172960805671</v>
      </c>
      <c r="U43">
        <f t="shared" si="2"/>
        <v>14.222070794265511</v>
      </c>
    </row>
    <row r="44" spans="1:21" x14ac:dyDescent="0.25">
      <c r="A44" s="1"/>
      <c r="B44" s="1" t="s">
        <v>33</v>
      </c>
      <c r="C44" s="3">
        <f>Sheet1!C44*C$4</f>
        <v>93.99577649498498</v>
      </c>
      <c r="D44" s="3">
        <f>Sheet1!D44*D$4</f>
        <v>75.165749298967597</v>
      </c>
      <c r="E44" s="3">
        <f>Sheet1!E44*E$4</f>
        <v>84.267325729431917</v>
      </c>
      <c r="F44" s="3">
        <f>Sheet1!F44*F$4</f>
        <v>79.72768600452082</v>
      </c>
      <c r="G44" s="3">
        <f>Sheet1!G44*G$4</f>
        <v>77.401878457353305</v>
      </c>
      <c r="H44" s="3">
        <f>Sheet1!H44*H$4</f>
        <v>73.211310983653689</v>
      </c>
      <c r="I44" s="3">
        <f>Sheet1!I44*I$4</f>
        <v>80.599246516093459</v>
      </c>
      <c r="J44" s="3">
        <f>Sheet1!J44*J$4</f>
        <v>107.43882456520622</v>
      </c>
      <c r="K44" s="3">
        <f>Sheet1!K44*K$4</f>
        <v>108.8135572765591</v>
      </c>
      <c r="L44" s="3">
        <f>Sheet1!L44*L$4</f>
        <v>87.07867607536329</v>
      </c>
      <c r="M44" s="3">
        <f>Sheet1!M44*M$4</f>
        <v>95.205433503251371</v>
      </c>
      <c r="N44" s="3">
        <f>Sheet1!N44*N$4</f>
        <v>99.28668066751429</v>
      </c>
      <c r="O44" s="3">
        <f>Sheet1!O44*O$4</f>
        <v>98.153062458554942</v>
      </c>
      <c r="P44" s="3">
        <f>Sheet1!P44*P$4</f>
        <v>94.885794935084959</v>
      </c>
      <c r="Q44" s="3">
        <f>Sheet1!Q44*Q$4</f>
        <v>93.671770344034272</v>
      </c>
      <c r="R44" s="3">
        <f>Sheet1!R44*R$4</f>
        <v>95.784777509659577</v>
      </c>
      <c r="S44" s="3">
        <f>Sheet1!S44*S$4</f>
        <v>92.753415107440318</v>
      </c>
      <c r="T44" s="4">
        <f t="shared" si="1"/>
        <v>90.437703878098475</v>
      </c>
      <c r="U44">
        <f t="shared" si="2"/>
        <v>10.679715281786271</v>
      </c>
    </row>
    <row r="45" spans="1:21" x14ac:dyDescent="0.25">
      <c r="A45" s="1"/>
      <c r="B45" s="1" t="s">
        <v>34</v>
      </c>
      <c r="C45" s="3">
        <f>Sheet1!C45*C$4</f>
        <v>105.43105957811507</v>
      </c>
      <c r="D45" s="3">
        <f>Sheet1!D45*D$4</f>
        <v>85.406098677436361</v>
      </c>
      <c r="E45" s="3">
        <f>Sheet1!E45*E$4</f>
        <v>111.87141480176196</v>
      </c>
      <c r="F45" s="3">
        <f>Sheet1!F45*F$4</f>
        <v>98.995761923713644</v>
      </c>
      <c r="G45" s="3">
        <f>Sheet1!G45*G$4</f>
        <v>86.842589642116664</v>
      </c>
      <c r="H45" s="3">
        <f>Sheet1!H45*H$4</f>
        <v>81.110261687465567</v>
      </c>
      <c r="I45" s="3">
        <f>Sheet1!I45*I$4</f>
        <v>85.970058431089257</v>
      </c>
      <c r="J45" s="3">
        <f>Sheet1!J45*J$4</f>
        <v>110.65084655807198</v>
      </c>
      <c r="K45" s="3">
        <f>Sheet1!K45*K$4</f>
        <v>118.27367261478335</v>
      </c>
      <c r="L45" s="3">
        <f>Sheet1!L45*L$4</f>
        <v>96.939314060721799</v>
      </c>
      <c r="M45" s="3">
        <f>Sheet1!M45*M$4</f>
        <v>106.8233221043964</v>
      </c>
      <c r="N45" s="3">
        <f>Sheet1!N45*N$4</f>
        <v>106.76752411811978</v>
      </c>
      <c r="O45" s="3">
        <f>Sheet1!O45*O$4</f>
        <v>100.17445498517773</v>
      </c>
      <c r="P45" s="3">
        <f>Sheet1!P45*P$4</f>
        <v>102.2304953886099</v>
      </c>
      <c r="Q45" s="3">
        <f>Sheet1!Q45*Q$4</f>
        <v>96.627610512837421</v>
      </c>
      <c r="R45" s="3">
        <f>Sheet1!R45*R$4</f>
        <v>92.620855571080597</v>
      </c>
      <c r="S45" s="3">
        <f>Sheet1!S45*S$4</f>
        <v>92.520654635085691</v>
      </c>
      <c r="T45" s="4">
        <f t="shared" si="1"/>
        <v>98.779764428857845</v>
      </c>
      <c r="U45">
        <f t="shared" si="2"/>
        <v>10.493293036048298</v>
      </c>
    </row>
    <row r="46" spans="1:21" x14ac:dyDescent="0.25">
      <c r="A46" s="1"/>
      <c r="B46" s="1" t="s">
        <v>35</v>
      </c>
      <c r="C46" s="3">
        <f>Sheet1!C46*C$4</f>
        <v>115.42673172080919</v>
      </c>
      <c r="D46" s="3">
        <f>Sheet1!D46*D$4</f>
        <v>96.728712414525532</v>
      </c>
      <c r="E46" s="3">
        <f>Sheet1!E46*E$4</f>
        <v>125.49968666423413</v>
      </c>
      <c r="F46" s="3">
        <f>Sheet1!F46*F$4</f>
        <v>118.897688280941</v>
      </c>
      <c r="G46" s="3">
        <f>Sheet1!G46*G$4</f>
        <v>108.78598433606601</v>
      </c>
      <c r="H46" s="3">
        <f>Sheet1!H46*H$4</f>
        <v>113.53395027459113</v>
      </c>
      <c r="I46" s="3">
        <f>Sheet1!I46*I$4</f>
        <v>124.60832327295269</v>
      </c>
      <c r="J46" s="3">
        <f>Sheet1!J46*J$4</f>
        <v>140.07799022723177</v>
      </c>
      <c r="K46" s="3">
        <f>Sheet1!K46*K$4</f>
        <v>148.2148090606176</v>
      </c>
      <c r="L46" s="3">
        <f>Sheet1!L46*L$4</f>
        <v>130.9737365918626</v>
      </c>
      <c r="M46" s="3">
        <f>Sheet1!M46*M$4</f>
        <v>133.0020981423028</v>
      </c>
      <c r="N46" s="3">
        <f>Sheet1!N46*N$4</f>
        <v>114.02461876596072</v>
      </c>
      <c r="O46" s="3">
        <f>Sheet1!O46*O$4</f>
        <v>106.32251080942457</v>
      </c>
      <c r="P46" s="3">
        <f>Sheet1!P46*P$4</f>
        <v>146.82219408798545</v>
      </c>
      <c r="Q46" s="3">
        <f>Sheet1!Q46*Q$4</f>
        <v>132.44757587205262</v>
      </c>
      <c r="R46" s="3">
        <f>Sheet1!R46*R$4</f>
        <v>131.89039632017366</v>
      </c>
      <c r="S46" s="3">
        <f>Sheet1!S46*S$4</f>
        <v>130.831257836676</v>
      </c>
      <c r="T46" s="4">
        <f t="shared" si="1"/>
        <v>124.59342733402397</v>
      </c>
      <c r="U46">
        <f t="shared" si="2"/>
        <v>14.292840142602065</v>
      </c>
    </row>
    <row r="47" spans="1:21" x14ac:dyDescent="0.25">
      <c r="A47" s="1" t="s">
        <v>39</v>
      </c>
      <c r="B47" s="1" t="s">
        <v>26</v>
      </c>
      <c r="C47" s="3">
        <f>Sheet1!C47*C$4</f>
        <v>31.169691693476185</v>
      </c>
      <c r="D47" s="3">
        <f>Sheet1!D47*D$4</f>
        <v>30.547464281991367</v>
      </c>
      <c r="E47" s="3">
        <f>Sheet1!E47*E$4</f>
        <v>25.439682341579541</v>
      </c>
      <c r="F47" s="3">
        <f>Sheet1!F47*F$4</f>
        <v>29.384756357038281</v>
      </c>
      <c r="G47" s="3">
        <f>AVERAGE(F47,H47)</f>
        <v>26.969471866216438</v>
      </c>
      <c r="H47" s="3">
        <f>Sheet1!H47*H$4</f>
        <v>24.554187375394598</v>
      </c>
      <c r="I47" s="3">
        <f>Sheet1!I47*I$4</f>
        <v>26.584226430251825</v>
      </c>
      <c r="J47" s="3">
        <f>Sheet1!J47*J$4</f>
        <v>10.177882540004356</v>
      </c>
      <c r="K47" s="3">
        <f>Sheet1!K47*K$4</f>
        <v>15.651880631174091</v>
      </c>
      <c r="L47" s="3">
        <f>Sheet1!L47*L$4</f>
        <v>38.750079351440945</v>
      </c>
      <c r="M47" s="3">
        <f>Sheet1!M47*M$4</f>
        <v>22.140882119303271</v>
      </c>
      <c r="N47" s="3">
        <f>Sheet1!N47*N$4</f>
        <v>38.111224742258692</v>
      </c>
      <c r="O47" s="3">
        <f>Sheet1!O47*O$4</f>
        <v>70.481625715294157</v>
      </c>
      <c r="P47" s="3">
        <f>Sheet1!P47*P$4</f>
        <v>32.751235990948729</v>
      </c>
      <c r="Q47" s="3">
        <f>Sheet1!Q47*Q$4</f>
        <v>53.868684823186484</v>
      </c>
      <c r="R47" s="3">
        <f>Sheet1!R47*R$4</f>
        <v>54.10346672</v>
      </c>
      <c r="S47" s="3">
        <f>Sheet1!S47*S$4</f>
        <v>22.619123417524165</v>
      </c>
      <c r="T47" s="4">
        <f t="shared" si="1"/>
        <v>32.547386258651947</v>
      </c>
      <c r="U47">
        <f t="shared" si="2"/>
        <v>15.036293051186528</v>
      </c>
    </row>
    <row r="48" spans="1:21" x14ac:dyDescent="0.25">
      <c r="A48" s="1"/>
      <c r="B48" s="1" t="s">
        <v>29</v>
      </c>
      <c r="C48" s="3">
        <f>Sheet1!C48*C$4</f>
        <v>33.804796465283275</v>
      </c>
      <c r="D48" s="3">
        <f>Sheet1!D48*D$4</f>
        <v>26.290902365378557</v>
      </c>
      <c r="E48" s="3">
        <f>Sheet1!E48*E$4</f>
        <v>19.466789166604254</v>
      </c>
      <c r="F48" s="3">
        <f>Sheet1!F48*F$4</f>
        <v>26.471208788909458</v>
      </c>
      <c r="G48" s="3">
        <f>Sheet1!G48*G$4</f>
        <v>37.199158975088174</v>
      </c>
      <c r="H48" s="3">
        <f>Sheet1!H48*H$4</f>
        <v>33.146154714432953</v>
      </c>
      <c r="I48" s="3">
        <f>Sheet1!I48*I$4</f>
        <v>37.916079993333852</v>
      </c>
      <c r="J48" s="3">
        <f>Sheet1!J48*J$4</f>
        <v>58.587345444458634</v>
      </c>
      <c r="K48" s="3">
        <f>Sheet1!K48*K$4</f>
        <v>56.85942803366563</v>
      </c>
      <c r="L48" s="3">
        <f>Sheet1!L48*L$4</f>
        <v>52.53344958555234</v>
      </c>
      <c r="M48" s="3">
        <f>Sheet1!M48*M$4</f>
        <v>47.115425086562318</v>
      </c>
      <c r="N48" s="3">
        <f>Sheet1!N48*N$4</f>
        <v>45.062873763907554</v>
      </c>
      <c r="O48" s="3">
        <f>Sheet1!O48*O$4</f>
        <v>54.897202352113027</v>
      </c>
      <c r="P48" s="3">
        <f>Sheet1!P48*P$4</f>
        <v>52.097414363331268</v>
      </c>
      <c r="Q48" s="3">
        <f>Sheet1!Q48*Q$4</f>
        <v>60.018121200374821</v>
      </c>
      <c r="R48" s="3">
        <f>Sheet1!R48*R$4</f>
        <v>59.646318680733764</v>
      </c>
      <c r="S48" s="3">
        <f>Sheet1!S48*S$4</f>
        <v>52.542245953511006</v>
      </c>
      <c r="T48" s="4">
        <f t="shared" si="1"/>
        <v>44.332642054896525</v>
      </c>
      <c r="U48">
        <f t="shared" si="2"/>
        <v>13.101448291547513</v>
      </c>
    </row>
    <row r="49" spans="1:21" x14ac:dyDescent="0.25">
      <c r="A49" s="1"/>
      <c r="B49" s="1" t="s">
        <v>30</v>
      </c>
      <c r="C49" s="3">
        <f>Sheet1!C49*C$4</f>
        <v>44.510215478627316</v>
      </c>
      <c r="D49" s="3">
        <f>Sheet1!D49*D$4</f>
        <v>37.869872617119825</v>
      </c>
      <c r="E49" s="3">
        <f>Sheet1!E49*E$4</f>
        <v>38.843551350862676</v>
      </c>
      <c r="F49" s="3">
        <f>Sheet1!F49*F$4</f>
        <v>40.620929527393038</v>
      </c>
      <c r="G49" s="3">
        <f>Sheet1!G49*G$4</f>
        <v>48.628943741518853</v>
      </c>
      <c r="H49" s="3">
        <f>Sheet1!H49*H$4</f>
        <v>46.615367307654196</v>
      </c>
      <c r="I49" s="3">
        <f>Sheet1!I49*I$4</f>
        <v>51.576626880528224</v>
      </c>
      <c r="J49" s="3">
        <f>Sheet1!J49*J$4</f>
        <v>68.470625633570535</v>
      </c>
      <c r="K49" s="3">
        <f>Sheet1!K49*K$4</f>
        <v>76.628125341900613</v>
      </c>
      <c r="L49" s="3">
        <f>Sheet1!L49*L$4</f>
        <v>65.678170604977282</v>
      </c>
      <c r="M49" s="3">
        <f>Sheet1!M49*M$4</f>
        <v>65.354202682722686</v>
      </c>
      <c r="N49" s="3">
        <f>Sheet1!N49*N$4</f>
        <v>72.520043254558516</v>
      </c>
      <c r="O49" s="3">
        <f>Sheet1!O49*O$4</f>
        <v>71.858961567755983</v>
      </c>
      <c r="P49" s="3">
        <f>Sheet1!P49*P$4</f>
        <v>69.197799284337435</v>
      </c>
      <c r="Q49" s="3">
        <f>Sheet1!Q49*Q$4</f>
        <v>71.636161286933216</v>
      </c>
      <c r="R49" s="3">
        <f>Sheet1!R49*R$4</f>
        <v>70.744144247154978</v>
      </c>
      <c r="S49" s="3">
        <f>Sheet1!S49*S$4</f>
        <v>71.270470143999987</v>
      </c>
      <c r="T49" s="4">
        <f t="shared" si="1"/>
        <v>59.530835938330306</v>
      </c>
      <c r="U49">
        <f t="shared" si="2"/>
        <v>13.91375608344538</v>
      </c>
    </row>
    <row r="50" spans="1:21" x14ac:dyDescent="0.25">
      <c r="A50" s="1"/>
      <c r="B50" s="1" t="s">
        <v>31</v>
      </c>
      <c r="C50" s="3">
        <f>Sheet1!C50*C$4</f>
        <v>57.975521717998056</v>
      </c>
      <c r="D50" s="3">
        <f>Sheet1!D50*D$4</f>
        <v>51.355761970470482</v>
      </c>
      <c r="E50" s="3">
        <f>Sheet1!E50*E$4</f>
        <v>64.868976147550313</v>
      </c>
      <c r="F50" s="3">
        <f>Sheet1!F50*F$4</f>
        <v>56.407476190829627</v>
      </c>
      <c r="G50" s="3">
        <f>Sheet1!G50*G$4</f>
        <v>58.49393633093932</v>
      </c>
      <c r="H50" s="3">
        <f>Sheet1!H50*H$4</f>
        <v>60.636953940397483</v>
      </c>
      <c r="I50" s="3">
        <f>Sheet1!I50*I$4</f>
        <v>65.982381953093167</v>
      </c>
      <c r="J50" s="3">
        <f>Sheet1!J50*J$4</f>
        <v>82.379046242354093</v>
      </c>
      <c r="K50" s="3">
        <f>Sheet1!K50*K$4</f>
        <v>91.85320282645408</v>
      </c>
      <c r="L50" s="3">
        <f>Sheet1!L50*L$4</f>
        <v>75.493415396278081</v>
      </c>
      <c r="M50" s="3">
        <f>Sheet1!M50*M$4</f>
        <v>80.141935809235278</v>
      </c>
      <c r="N50" s="3">
        <f>Sheet1!N50*N$4</f>
        <v>90.439889250810722</v>
      </c>
      <c r="O50" s="3">
        <f>Sheet1!O50*O$4</f>
        <v>86.24173612677879</v>
      </c>
      <c r="P50" s="3">
        <f>Sheet1!P50*P$4</f>
        <v>82.384726924445616</v>
      </c>
      <c r="Q50" s="3">
        <f>Sheet1!Q50*Q$4</f>
        <v>83.238831113595452</v>
      </c>
      <c r="R50" s="3">
        <f>Sheet1!R50*R$4</f>
        <v>88.164163067924321</v>
      </c>
      <c r="S50" s="3">
        <f>Sheet1!S50*S$4</f>
        <v>88.155139163142394</v>
      </c>
      <c r="T50" s="4">
        <f t="shared" si="1"/>
        <v>74.365476127782216</v>
      </c>
      <c r="U50">
        <f t="shared" si="2"/>
        <v>13.804705952482255</v>
      </c>
    </row>
    <row r="51" spans="1:21" x14ac:dyDescent="0.25">
      <c r="A51" s="1"/>
      <c r="B51" s="1" t="s">
        <v>32</v>
      </c>
      <c r="C51" s="3">
        <f>Sheet1!C51*C$4</f>
        <v>89.601023091712463</v>
      </c>
      <c r="D51" s="3">
        <f>Sheet1!D51*D$4</f>
        <v>69.184588660398859</v>
      </c>
      <c r="E51" s="3">
        <f>Sheet1!E51*E$4</f>
        <v>83.164018699800437</v>
      </c>
      <c r="F51" s="3">
        <f>Sheet1!F51*F$4</f>
        <v>81.077790453718308</v>
      </c>
      <c r="G51" s="3">
        <f>Sheet1!G51*G$4</f>
        <v>84.094675729719455</v>
      </c>
      <c r="H51" s="3">
        <f>Sheet1!H51*H$4</f>
        <v>92.290695847887832</v>
      </c>
      <c r="I51" s="3">
        <f>Sheet1!I51*I$4</f>
        <v>93.984672620195525</v>
      </c>
      <c r="J51" s="3">
        <f>Sheet1!J51*J$4</f>
        <v>111.64154355579831</v>
      </c>
      <c r="K51" s="3">
        <f>Sheet1!K51*K$4</f>
        <v>116.36378422898396</v>
      </c>
      <c r="L51" s="3">
        <f>Sheet1!L51*L$4</f>
        <v>93.475974588576477</v>
      </c>
      <c r="M51" s="3">
        <f>Sheet1!M51*M$4</f>
        <v>97.235306741507841</v>
      </c>
      <c r="N51" s="3">
        <f>Sheet1!N51*N$4</f>
        <v>112.12346014351485</v>
      </c>
      <c r="O51" s="3">
        <f>Sheet1!O51*O$4</f>
        <v>111.25995302965515</v>
      </c>
      <c r="P51" s="3">
        <f>Sheet1!P51*P$4</f>
        <v>103.15520649688355</v>
      </c>
      <c r="Q51" s="3">
        <f>Sheet1!Q51*Q$4</f>
        <v>105.25564620115533</v>
      </c>
      <c r="R51" s="3">
        <f>Sheet1!R51*R$4</f>
        <v>109.82674755096268</v>
      </c>
      <c r="S51" s="3">
        <f>Sheet1!S51*S$4</f>
        <v>111.93546705810147</v>
      </c>
      <c r="T51" s="4">
        <f t="shared" si="1"/>
        <v>97.980620864621912</v>
      </c>
      <c r="U51">
        <f t="shared" si="2"/>
        <v>13.652767593200558</v>
      </c>
    </row>
    <row r="52" spans="1:21" x14ac:dyDescent="0.25">
      <c r="A52" s="1"/>
      <c r="B52" s="1" t="s">
        <v>33</v>
      </c>
      <c r="C52" s="3">
        <f>Sheet1!C52*C$4</f>
        <v>157.83395551707872</v>
      </c>
      <c r="D52" s="3">
        <f>Sheet1!D52*D$4</f>
        <v>138.47047546582743</v>
      </c>
      <c r="E52" s="3">
        <f>Sheet1!E52*E$4</f>
        <v>130.24759895521319</v>
      </c>
      <c r="F52" s="3">
        <f>Sheet1!F52*F$4</f>
        <v>137.17323824776474</v>
      </c>
      <c r="G52" s="3">
        <f>Sheet1!G52*G$4</f>
        <v>138.51379953193484</v>
      </c>
      <c r="H52" s="3">
        <f>Sheet1!H52*H$4</f>
        <v>135.78237887324309</v>
      </c>
      <c r="I52" s="3">
        <f>Sheet1!I52*I$4</f>
        <v>146.75058728962676</v>
      </c>
      <c r="J52" s="3">
        <f>Sheet1!J52*J$4</f>
        <v>156.30392578248012</v>
      </c>
      <c r="K52" s="3">
        <f>Sheet1!K52*K$4</f>
        <v>165.55355007994288</v>
      </c>
      <c r="L52" s="3">
        <f>Sheet1!L52*L$4</f>
        <v>138.01480445012419</v>
      </c>
      <c r="M52" s="3">
        <f>Sheet1!M52*M$4</f>
        <v>139.23565578278865</v>
      </c>
      <c r="N52" s="3">
        <f>Sheet1!N52*N$4</f>
        <v>155.31704053131551</v>
      </c>
      <c r="O52" s="3">
        <f>Sheet1!O52*O$4</f>
        <v>155.1017467413599</v>
      </c>
      <c r="P52" s="3">
        <f>Sheet1!P52*P$4</f>
        <v>148.06150783464693</v>
      </c>
      <c r="Q52" s="3">
        <f>Sheet1!Q52*Q$4</f>
        <v>144.34245403804709</v>
      </c>
      <c r="R52" s="3">
        <f>Sheet1!R52*R$4</f>
        <v>151.59391743898806</v>
      </c>
      <c r="S52" s="3">
        <f>Sheet1!S52*S$4</f>
        <v>163.25517328966276</v>
      </c>
      <c r="T52" s="4">
        <f t="shared" si="1"/>
        <v>147.15010646176734</v>
      </c>
      <c r="U52">
        <f t="shared" si="2"/>
        <v>10.503026166985777</v>
      </c>
    </row>
    <row r="53" spans="1:21" x14ac:dyDescent="0.25">
      <c r="A53" s="1"/>
      <c r="B53" s="1" t="s">
        <v>34</v>
      </c>
      <c r="C53" s="3">
        <f>Sheet1!C53*C$4</f>
        <v>228.44592075243875</v>
      </c>
      <c r="D53" s="3">
        <f>Sheet1!D53*D$4</f>
        <v>202.18656860092381</v>
      </c>
      <c r="E53" s="3">
        <f>Sheet1!E53*E$4</f>
        <v>196.00478663447501</v>
      </c>
      <c r="F53" s="3">
        <f>Sheet1!F53*F$4</f>
        <v>198.91956060066192</v>
      </c>
      <c r="G53" s="3">
        <f>Sheet1!G53*G$4</f>
        <v>194.73050400427863</v>
      </c>
      <c r="H53" s="3">
        <f>Sheet1!H53*H$4</f>
        <v>183.56861682766794</v>
      </c>
      <c r="I53" s="3">
        <f>Sheet1!I53*I$4</f>
        <v>198.12460308260734</v>
      </c>
      <c r="J53" s="3">
        <f>Sheet1!J53*J$4</f>
        <v>194.24416344772376</v>
      </c>
      <c r="K53" s="3">
        <f>Sheet1!K53*K$4</f>
        <v>209.99572287753153</v>
      </c>
      <c r="L53" s="3">
        <f>Sheet1!L53*L$4</f>
        <v>171.3775221894353</v>
      </c>
      <c r="M53" s="3">
        <f>Sheet1!M53*M$4</f>
        <v>180.02622585597197</v>
      </c>
      <c r="N53" s="3">
        <f>Sheet1!N53*N$4</f>
        <v>178.27771448338729</v>
      </c>
      <c r="O53" s="3">
        <f>Sheet1!O53*O$4</f>
        <v>177.85137750183239</v>
      </c>
      <c r="P53" s="3">
        <f>Sheet1!P53*P$4</f>
        <v>168.43436787513659</v>
      </c>
      <c r="Q53" s="3">
        <f>Sheet1!Q53*Q$4</f>
        <v>159.51555773702754</v>
      </c>
      <c r="R53" s="3">
        <f>Sheet1!R53*R$4</f>
        <v>176.9218422160798</v>
      </c>
      <c r="S53" s="3">
        <f>Sheet1!S53*S$4</f>
        <v>198.87185511954152</v>
      </c>
      <c r="T53" s="4">
        <f t="shared" si="1"/>
        <v>189.26452410627769</v>
      </c>
      <c r="U53">
        <f t="shared" si="2"/>
        <v>17.058745116064365</v>
      </c>
    </row>
    <row r="54" spans="1:21" x14ac:dyDescent="0.25">
      <c r="A54" s="1"/>
      <c r="B54" s="1" t="s">
        <v>35</v>
      </c>
      <c r="C54" s="3">
        <f>Sheet1!C54*C$4</f>
        <v>309.14838521974536</v>
      </c>
      <c r="D54" s="3">
        <f>Sheet1!D54*D$4</f>
        <v>269.37259223387599</v>
      </c>
      <c r="E54" s="3">
        <f>Sheet1!E54*E$4</f>
        <v>250.42801950014962</v>
      </c>
      <c r="F54" s="3">
        <f>Sheet1!F54*F$4</f>
        <v>305.72986425740135</v>
      </c>
      <c r="G54" s="3">
        <f>Sheet1!G54*G$4</f>
        <v>248.48057679340647</v>
      </c>
      <c r="H54" s="3">
        <f>Sheet1!H54*H$4</f>
        <v>232.96472947083728</v>
      </c>
      <c r="I54" s="3">
        <f>Sheet1!I54*I$4</f>
        <v>283.69080860503811</v>
      </c>
      <c r="J54" s="3">
        <f>Sheet1!J54*J$4</f>
        <v>239.0209294684187</v>
      </c>
      <c r="K54" s="3">
        <f>Sheet1!K54*K$4</f>
        <v>255.64458328898982</v>
      </c>
      <c r="L54" s="3">
        <f>Sheet1!L54*L$4</f>
        <v>218.69409927317201</v>
      </c>
      <c r="M54" s="3">
        <f>Sheet1!M54*M$4</f>
        <v>221.26939385521587</v>
      </c>
      <c r="N54" s="3">
        <f>Sheet1!N54*N$4</f>
        <v>220.14067648046267</v>
      </c>
      <c r="O54" s="3">
        <f>Sheet1!O54*O$4</f>
        <v>210.94920104525659</v>
      </c>
      <c r="P54" s="3">
        <f>Sheet1!P54*P$4</f>
        <v>181.27081699012862</v>
      </c>
      <c r="Q54" s="3">
        <f>Sheet1!Q54*Q$4</f>
        <v>187.66723856297085</v>
      </c>
      <c r="R54" s="3">
        <f>Sheet1!R54*R$4</f>
        <v>193.72562888652197</v>
      </c>
      <c r="S54" s="3">
        <f>Sheet1!S54*S$4</f>
        <v>236.08206052763853</v>
      </c>
      <c r="T54" s="4">
        <f t="shared" si="1"/>
        <v>239.07527085054289</v>
      </c>
      <c r="U54">
        <f t="shared" si="2"/>
        <v>37.684964357764834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2017_03_20__Rasoul_Uni_1</vt:lpstr>
      <vt:lpstr>Sheet1</vt:lpstr>
      <vt:lpstr>IRcorected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Gehrke, Andreas (FORST)</dc:creator>
  <cp:lastModifiedBy>Naomi Radke</cp:lastModifiedBy>
  <dcterms:created xsi:type="dcterms:W3CDTF">2017-03-20T07:57:26Z</dcterms:created>
  <dcterms:modified xsi:type="dcterms:W3CDTF">2017-09-01T11:34:17Z</dcterms:modified>
</cp:coreProperties>
</file>