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<sst xmlns="http://schemas.openxmlformats.org/spreadsheetml/2006/main" count="409" uniqueCount="316">
  <si>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</si>
  <si>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</si>
  <si>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</si>
  <si>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</si>
  <si>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</si>
  <si>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</si>
  <si>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</si>
  <si>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</si>
  <si>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</si>
  <si>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</si>
  <si>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</si>
  <si>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</si>
  <si>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</si>
  <si>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</si>
  <si>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</si>
  <si>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</si>
  <si>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</si>
  <si>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</si>
  <si>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</si>
  <si>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</si>
  <si>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</si>
  <si>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</si>
  <si>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</si>
  <si>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</si>
  <si>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</si>
  <si>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</si>
  <si>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</si>
  <si>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</si>
  <si>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</si>
  <si>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</si>
  <si>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</si>
  <si>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</si>
  <si>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</si>
  <si>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</si>
  <si>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</si>
  <si>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</si>
  <si>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</si>
  <si>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</si>
  <si>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</si>
  <si>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</si>
  <si>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</si>
  <si>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</si>
  <si>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</si>
  <si>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</si>
  <si>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</si>
  <si>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</si>
  <si>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</si>
  <si>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</si>
  <si>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</si>
  <si>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</si>
  <si>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</si>
  <si>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</si>
  <si>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</si>
  <si>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</si>
  <si>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</si>
  <si>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</si>
  <si>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</si>
  <si>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</si>
  <si>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</si>
  <si>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</si>
  <si>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</si>
  <si>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</si>
  <si>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</si>
  <si>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</si>
  <si>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</si>
  <si>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</si>
  <si>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</si>
  <si>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</si>
  <si>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</si>
  <si>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</si>
  <si>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</si>
  <si>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</si>
  <si>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</si>
  <si>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</si>
  <si>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</si>
  <si>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</si>
  <si>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</si>
  <si>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</si>
  <si>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</si>
  <si>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</si>
  <si>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</si>
  <si>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</si>
  <si>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</si>
  <si>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</si>
  <si>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</si>
  <si>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</si>
  <si>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</si>
  <si>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</si>
  <si>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</si>
  <si>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</si>
  <si>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</si>
  <si>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</si>
  <si>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</si>
  <si>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</si>
  <si>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</si>
  <si>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</si>
  <si>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</si>
  <si>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</si>
  <si>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</si>
  <si>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</si>
  <si>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</si>
  <si>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</si>
  <si>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</si>
  <si>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</si>
  <si>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</si>
  <si>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</si>
  <si>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</si>
  <si>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</si>
  <si>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</si>
  <si>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</si>
  <si>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</si>
  <si>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</si>
  <si>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</si>
  <si>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</si>
  <si>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</si>
  <si>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</si>
  <si>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</si>
  <si>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</si>
  <si>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</si>
  <si>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</si>
  <si>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</si>
  <si>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</si>
  <si>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</si>
  <si>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</si>
  <si>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</si>
  <si>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</si>
  <si>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</si>
  <si>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</si>
  <si>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</si>
  <si>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</si>
  <si>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</si>
  <si>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</si>
  <si>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</si>
  <si>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</si>
  <si>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</si>
  <si>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</si>
  <si>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</si>
  <si>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</si>
  <si>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</si>
  <si>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</si>
  <si>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</si>
  <si>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</si>
  <si>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</si>
  <si>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</si>
  <si>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</si>
  <si>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</si>
  <si>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</si>
  <si>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</si>
  <si>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</si>
  <si>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</si>
  <si>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</si>
  <si>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</si>
  <si>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</si>
  <si>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</si>
  <si>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</si>
  <si>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</si>
  <si>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</si>
  <si>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</si>
  <si>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</si>
  <si>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</si>
  <si>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</si>
  <si>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</si>
  <si>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</si>
  <si>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</si>
  <si>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</si>
  <si>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</si>
  <si>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</si>
  <si>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</si>
  <si>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</si>
  <si>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</si>
  <si>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</si>
  <si>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</si>
  <si>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</si>
  <si>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</si>
  <si>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</si>
  <si>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</si>
  <si>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</si>
  <si>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</si>
  <si>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</si>
  <si>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</si>
  <si>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</si>
  <si>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</si>
  <si>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</si>
  <si>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</si>
  <si>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</si>
  <si>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</si>
  <si>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</si>
  <si>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</si>
  <si>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</si>
  <si>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</si>
  <si>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</si>
  <si>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</si>
  <si>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</si>
  <si>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</si>
  <si>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</si>
  <si>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</si>
  <si>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</si>
  <si>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</si>
  <si>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</si>
  <si>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</si>
  <si>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</si>
  <si>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</si>
  <si>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</si>
  <si>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</si>
  <si>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</si>
  <si>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</si>
  <si>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</si>
  <si>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</si>
  <si>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</si>
  <si>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</si>
  <si>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</si>
  <si>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</si>
  <si>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</si>
  <si>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</si>
  <si>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</si>
  <si>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</si>
  <si>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</si>
  <si>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</si>
  <si>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</si>
  <si>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</si>
  <si>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</si>
  <si>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</si>
  <si>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</si>
  <si>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</si>
  <si>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</si>
  <si>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</si>
  <si>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</si>
  <si>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</si>
  <si>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</si>
  <si>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</si>
  <si>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</si>
  <si>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</si>
  <si>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</si>
  <si>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</si>
  <si>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</si>
  <si>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</si>
  <si>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</si>
  <si>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</si>
  <si>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</si>
  <si>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</si>
  <si>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</si>
  <si>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</si>
  <si>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</si>
  <si>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</si>
  <si>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</si>
  <si>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</si>
  <si>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</si>
  <si>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</si>
  <si>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</si>
  <si>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</si>
  <si>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</si>
  <si>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</si>
  <si>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</si>
  <si>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</si>
  <si>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</si>
  <si>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</si>
  <si>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</si>
  <si>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</si>
  <si>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</si>
  <si>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</si>
  <si>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</si>
  <si>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</si>
  <si>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</si>
  <si>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</si>
  <si>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</si>
  <si>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</si>
  <si>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</si>
  <si>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</si>
  <si>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</si>
  <si>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</si>
  <si>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</si>
  <si>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</si>
  <si>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</si>
  <si>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</si>
  <si>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</si>
  <si>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</si>
  <si>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</si>
  <si>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</si>
  <si>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</si>
  <si>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</si>
  <si>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</si>
  <si>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</si>
  <si>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</si>
  <si>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</si>
  <si>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</si>
  <si>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</si>
  <si>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</si>
  <si>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</si>
  <si>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</si>
  <si>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</si>
  <si>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</si>
  <si>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</si>
  <si>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</si>
  <si>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</si>
  <si>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</si>
  <si>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</si>
  <si>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</si>
  <si>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</si>
  <si>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</si>
  <si>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</si>
  <si>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</si>
  <si>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</si>
  <si>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</si>
  <si>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</si>
  <si>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</si>
  <si>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</si>
  <si>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</si>
  <si>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</si>
  <si>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</si>
  <si>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</si>
  <si>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</si>
  <si>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</si>
  <si>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Pham The Manh</t>
  </si>
  <si>
    <t>DV000332</t>
  </si>
  <si>
    <t>manh.pham</t>
  </si>
  <si>
    <t>Connectivity Framework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</si>
</sst>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Pham The Manh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3346768"/>
        <c:axId val="1003347312"/>
      </c:barChart>
      <c:catAx>
        <c:axId val="100334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7312"/>
        <c:crosses val="autoZero"/>
        <c:auto val="1"/>
        <c:lblAlgn val="ctr"/>
        <c:lblOffset val="100"/>
        <c:noMultiLvlLbl val="0"/>
      </c:catAx>
      <c:valAx>
        <c:axId val="10033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7" t="s">
        <v>144</v>
      </c>
      <c r="B1" s="77" t="s">
        <v>184</v>
      </c>
      <c r="C1" s="77" t="s">
        <v>145</v>
      </c>
      <c r="D1" s="77" t="s">
        <v>146</v>
      </c>
      <c r="E1" s="40" t="s">
        <v>147</v>
      </c>
      <c r="F1" s="77" t="s">
        <v>185</v>
      </c>
      <c r="G1" s="77" t="s">
        <v>186</v>
      </c>
      <c r="H1" s="77" t="s">
        <v>148</v>
      </c>
      <c r="I1" s="77" t="s">
        <v>187</v>
      </c>
      <c r="J1" s="81" t="s">
        <v>149</v>
      </c>
    </row>
    <row r="2" spans="1:10" ht="16.5" x14ac:dyDescent="0.35">
      <c r="A2" s="77"/>
      <c r="B2" s="77"/>
      <c r="C2" s="77"/>
      <c r="D2" s="77"/>
      <c r="E2" s="40" t="s">
        <v>150</v>
      </c>
      <c r="F2" s="77"/>
      <c r="G2" s="77"/>
      <c r="H2" s="77"/>
      <c r="I2" s="77"/>
      <c r="J2" s="81"/>
    </row>
    <row r="3" spans="1:10" ht="33.75" customHeight="1" x14ac:dyDescent="0.35">
      <c r="A3" s="30">
        <v>1</v>
      </c>
      <c r="B3" s="82" t="s">
        <v>202</v>
      </c>
      <c r="C3" s="82" t="s">
        <v>152</v>
      </c>
      <c r="D3" s="28" t="s">
        <v>153</v>
      </c>
      <c r="E3" s="29">
        <v>0.10069444444444443</v>
      </c>
      <c r="F3" s="27" t="s">
        <v>205</v>
      </c>
      <c r="G3" s="83"/>
      <c r="H3" s="27" t="s">
        <v>154</v>
      </c>
      <c r="I3" s="30" t="s">
        <v>155</v>
      </c>
      <c r="J3" s="85" t="s">
        <v>216</v>
      </c>
    </row>
    <row r="4" spans="1:10" ht="26.25" customHeight="1" x14ac:dyDescent="0.35">
      <c r="A4" s="30">
        <v>2</v>
      </c>
      <c r="B4" s="82"/>
      <c r="C4" s="82"/>
      <c r="D4" s="28" t="s">
        <v>203</v>
      </c>
      <c r="E4" s="29">
        <v>4.1666666666666664E-2</v>
      </c>
      <c r="F4" s="27" t="s">
        <v>205</v>
      </c>
      <c r="G4" s="83"/>
      <c r="H4" s="27" t="s">
        <v>154</v>
      </c>
      <c r="I4" s="30" t="s">
        <v>206</v>
      </c>
      <c r="J4" s="85"/>
    </row>
    <row r="5" spans="1:10" ht="30.75" customHeight="1" x14ac:dyDescent="0.35">
      <c r="A5" s="30">
        <v>3</v>
      </c>
      <c r="B5" s="82"/>
      <c r="C5" s="82"/>
      <c r="D5" s="28" t="s">
        <v>204</v>
      </c>
      <c r="E5" s="29">
        <v>4.1666666666666664E-2</v>
      </c>
      <c r="F5" s="27" t="s">
        <v>207</v>
      </c>
      <c r="G5" s="83"/>
      <c r="H5" s="27" t="s">
        <v>154</v>
      </c>
      <c r="I5" s="30" t="s">
        <v>208</v>
      </c>
      <c r="J5" s="85"/>
    </row>
    <row r="6" spans="1:10" ht="33" x14ac:dyDescent="0.35">
      <c r="A6" s="30">
        <v>4</v>
      </c>
      <c r="B6" s="82"/>
      <c r="C6" s="82"/>
      <c r="D6" s="28" t="s">
        <v>156</v>
      </c>
      <c r="E6" s="29">
        <v>4.1666666666666664E-2</v>
      </c>
      <c r="F6" s="27" t="s">
        <v>207</v>
      </c>
      <c r="G6" s="83"/>
      <c r="H6" s="27" t="s">
        <v>154</v>
      </c>
      <c r="I6" s="30" t="s">
        <v>157</v>
      </c>
      <c r="J6" s="85"/>
    </row>
    <row r="7" spans="1:10" ht="29.25" customHeight="1" x14ac:dyDescent="0.35">
      <c r="A7" s="30">
        <v>5</v>
      </c>
      <c r="B7" s="82"/>
      <c r="C7" s="82"/>
      <c r="D7" s="28" t="s">
        <v>158</v>
      </c>
      <c r="E7" s="29">
        <v>8.3333333333333329E-2</v>
      </c>
      <c r="F7" s="27" t="s">
        <v>209</v>
      </c>
      <c r="G7" s="83"/>
      <c r="H7" s="27" t="s">
        <v>154</v>
      </c>
      <c r="I7" s="30" t="s">
        <v>159</v>
      </c>
      <c r="J7" s="85"/>
    </row>
    <row r="8" spans="1:10" ht="33.75" customHeight="1" x14ac:dyDescent="0.35">
      <c r="A8" s="30">
        <v>6</v>
      </c>
      <c r="B8" s="82"/>
      <c r="C8" s="82" t="s">
        <v>160</v>
      </c>
      <c r="D8" s="31" t="s">
        <v>161</v>
      </c>
      <c r="E8" s="29">
        <v>3.3333333333333333E-2</v>
      </c>
      <c r="F8" s="27" t="s">
        <v>209</v>
      </c>
      <c r="G8" s="83"/>
      <c r="H8" s="27" t="s">
        <v>154</v>
      </c>
      <c r="I8" s="30" t="s">
        <v>162</v>
      </c>
      <c r="J8" s="85"/>
    </row>
    <row r="9" spans="1:10" ht="33" customHeight="1" x14ac:dyDescent="0.35">
      <c r="A9" s="30">
        <v>7</v>
      </c>
      <c r="B9" s="82"/>
      <c r="C9" s="82"/>
      <c r="D9" s="31" t="s">
        <v>163</v>
      </c>
      <c r="E9" s="29">
        <v>2.2222222222222223E-2</v>
      </c>
      <c r="F9" s="27" t="s">
        <v>209</v>
      </c>
      <c r="G9" s="84"/>
      <c r="H9" s="27" t="s">
        <v>154</v>
      </c>
      <c r="I9" s="30" t="s">
        <v>164</v>
      </c>
      <c r="J9" s="85"/>
    </row>
    <row r="10" spans="1:10" ht="15" customHeight="1" x14ac:dyDescent="0.35">
      <c r="A10" s="27"/>
      <c r="B10" s="87" t="s">
        <v>188</v>
      </c>
      <c r="C10" s="88"/>
      <c r="D10" s="88"/>
      <c r="E10" s="88"/>
      <c r="F10" s="88"/>
      <c r="G10" s="27" t="s">
        <v>189</v>
      </c>
      <c r="H10" s="89" t="s">
        <v>190</v>
      </c>
      <c r="I10" s="90"/>
      <c r="J10" s="85"/>
    </row>
    <row r="11" spans="1:10" ht="33" customHeight="1" x14ac:dyDescent="0.35">
      <c r="A11" s="32">
        <v>8</v>
      </c>
      <c r="B11" s="78" t="s">
        <v>191</v>
      </c>
      <c r="C11" s="78" t="s">
        <v>152</v>
      </c>
      <c r="D11" s="33" t="s">
        <v>192</v>
      </c>
      <c r="E11" s="34">
        <v>4.1666666666666664E-2</v>
      </c>
      <c r="F11" s="32" t="s">
        <v>210</v>
      </c>
      <c r="G11" s="91" t="s">
        <v>201</v>
      </c>
      <c r="H11" s="32" t="s">
        <v>151</v>
      </c>
      <c r="I11" s="44" t="s">
        <v>193</v>
      </c>
      <c r="J11" s="85"/>
    </row>
    <row r="12" spans="1:10" ht="33" customHeight="1" x14ac:dyDescent="0.35">
      <c r="A12" s="32">
        <v>9</v>
      </c>
      <c r="B12" s="78"/>
      <c r="C12" s="78"/>
      <c r="D12" s="33" t="s">
        <v>194</v>
      </c>
      <c r="E12" s="34">
        <v>6.25E-2</v>
      </c>
      <c r="F12" s="32" t="s">
        <v>211</v>
      </c>
      <c r="G12" s="92"/>
      <c r="H12" s="32" t="s">
        <v>154</v>
      </c>
      <c r="I12" s="35" t="s">
        <v>195</v>
      </c>
      <c r="J12" s="85"/>
    </row>
    <row r="13" spans="1:10" ht="33" customHeight="1" x14ac:dyDescent="0.35">
      <c r="A13" s="32">
        <v>10</v>
      </c>
      <c r="B13" s="78"/>
      <c r="C13" s="78"/>
      <c r="D13" s="33" t="s">
        <v>196</v>
      </c>
      <c r="E13" s="34">
        <v>4.1666666666666664E-2</v>
      </c>
      <c r="F13" s="32" t="s">
        <v>212</v>
      </c>
      <c r="G13" s="92"/>
      <c r="H13" s="32" t="s">
        <v>154</v>
      </c>
      <c r="I13" s="35" t="s">
        <v>197</v>
      </c>
      <c r="J13" s="85"/>
    </row>
    <row r="14" spans="1:10" ht="33" customHeight="1" x14ac:dyDescent="0.35">
      <c r="A14" s="32">
        <v>11</v>
      </c>
      <c r="B14" s="78"/>
      <c r="C14" s="39" t="s">
        <v>198</v>
      </c>
      <c r="D14" s="33" t="s">
        <v>199</v>
      </c>
      <c r="E14" s="34">
        <v>0.27083333333333331</v>
      </c>
      <c r="F14" s="32" t="s">
        <v>213</v>
      </c>
      <c r="G14" s="93"/>
      <c r="H14" s="32" t="s">
        <v>154</v>
      </c>
      <c r="I14" s="35" t="s">
        <v>200</v>
      </c>
      <c r="J14" s="85"/>
    </row>
    <row r="15" spans="1:10" ht="15" customHeight="1" x14ac:dyDescent="0.35">
      <c r="A15" s="32"/>
      <c r="B15" s="94" t="s">
        <v>188</v>
      </c>
      <c r="C15" s="95"/>
      <c r="D15" s="95"/>
      <c r="E15" s="95"/>
      <c r="F15" s="95"/>
      <c r="G15" s="32" t="s">
        <v>189</v>
      </c>
      <c r="H15" s="96" t="s">
        <v>214</v>
      </c>
      <c r="I15" s="97"/>
      <c r="J15" s="85"/>
    </row>
    <row r="16" spans="1:10" ht="15" customHeight="1" x14ac:dyDescent="0.35">
      <c r="A16" s="78" t="s">
        <v>165</v>
      </c>
      <c r="B16" s="78"/>
      <c r="C16" s="78"/>
      <c r="D16" s="78"/>
      <c r="E16" s="36">
        <v>0.78125</v>
      </c>
      <c r="F16" s="45" t="s">
        <v>215</v>
      </c>
      <c r="G16" s="79"/>
      <c r="H16" s="79"/>
      <c r="I16" s="80"/>
      <c r="J16" s="86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L19" sqref="L19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315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45219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0</v>
      </c>
      <c r="E10" s="101" t="str">
        <f>J10&amp;"/12"</f>
        <v>7/12</v>
      </c>
      <c r="F10" s="103">
        <f>SUM(D10:D21)/12</f>
        <v>0.58333333333333337</v>
      </c>
      <c r="I10" s="10" t="s">
        <v>294</v>
      </c>
      <c r="J10" s="13">
        <f>SUM(D10:D21)</f>
        <v>7</v>
      </c>
      <c r="K10" s="13">
        <v>12</v>
      </c>
      <c r="L10" s="14">
        <f>J10/K10</f>
        <v>0.58333333333333337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0</v>
      </c>
      <c r="K11" s="13">
        <v>3</v>
      </c>
      <c r="L11" s="14">
        <f>J11/K11</f>
        <v>0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1</v>
      </c>
      <c r="E12" s="102"/>
      <c r="F12" s="104"/>
      <c r="I12" s="46" t="s">
        <v>175</v>
      </c>
      <c r="J12" s="46">
        <f>SUM(J10:J11)</f>
        <v>7</v>
      </c>
      <c r="K12" s="46">
        <f>SUM(K10:K11)</f>
        <v>15</v>
      </c>
      <c r="L12" s="15">
        <f>J12/K12</f>
        <v>0.46666666666666667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1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0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0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1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0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1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0</v>
      </c>
      <c r="E22" s="105" t="str">
        <f>J11&amp;"/3"</f>
        <v>0/3</v>
      </c>
      <c r="F22" s="106">
        <f>SUM(D22:D24)/3</f>
        <v>0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0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0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7</v>
      </c>
      <c r="E25" s="16" t="str">
        <f>J12&amp;"/15"</f>
        <v>7/15</v>
      </c>
      <c r="F25" s="17">
        <f>D25/15</f>
        <v>0.46666666666666667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DV000332</v>
      </c>
      <c r="B2" s="66" t="str">
        <f>Result!D1</f>
        <v>Pham The Manh</v>
      </c>
      <c r="C2" s="66" t="str">
        <f>Result!D3</f>
        <v>manh.pham</v>
      </c>
      <c r="D2" s="66" t="str">
        <f>Result!D4</f>
        <v>Connectivity Framework Team</v>
      </c>
      <c r="E2" s="67">
        <f>Result!D5</f>
        <v>45219</v>
      </c>
      <c r="F2" s="67" t="str">
        <f>Result!D6</f>
        <v>26th Dec ~ 29th Dec</v>
      </c>
      <c r="G2" s="68" t="str">
        <f>Result!D7</f>
        <v>17/01/2024</v>
      </c>
      <c r="H2" s="70">
        <f>Result!L12</f>
        <v>0.46666666666666667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