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0grame\My_ Pyhton\work_in_progress\Rust-Bots\Rust-SeedBot\"/>
    </mc:Choice>
  </mc:AlternateContent>
  <bookViews>
    <workbookView xWindow="0" yWindow="0" windowWidth="10665" windowHeight="8025" activeTab="1"/>
  </bookViews>
  <sheets>
    <sheet name="Tabelle1" sheetId="1" r:id="rId1"/>
    <sheet name="Tabelle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2" l="1"/>
  <c r="A39" i="1"/>
  <c r="B20" i="2" l="1"/>
  <c r="M34" i="2"/>
  <c r="L34" i="2"/>
  <c r="M30" i="2"/>
  <c r="L30" i="2"/>
  <c r="L27" i="2"/>
  <c r="K27" i="2"/>
  <c r="J27" i="2"/>
  <c r="I27" i="2"/>
  <c r="B18" i="2"/>
  <c r="B16" i="2"/>
  <c r="B14" i="2"/>
  <c r="B12" i="2"/>
  <c r="A31" i="1" l="1"/>
  <c r="A33" i="1"/>
  <c r="B26" i="1"/>
  <c r="B24" i="1"/>
  <c r="A29" i="1"/>
  <c r="A37" i="1" l="1"/>
  <c r="A35" i="1"/>
  <c r="H41" i="1" l="1"/>
  <c r="D1" i="1" l="1"/>
  <c r="D24" i="1"/>
  <c r="B9" i="1"/>
  <c r="B8" i="1"/>
  <c r="B1" i="1"/>
</calcChain>
</file>

<file path=xl/sharedStrings.xml><?xml version="1.0" encoding="utf-8"?>
<sst xmlns="http://schemas.openxmlformats.org/spreadsheetml/2006/main" count="86" uniqueCount="26">
  <si>
    <t>Cloth</t>
  </si>
  <si>
    <t>Pure Ore</t>
  </si>
  <si>
    <t>HQM</t>
  </si>
  <si>
    <t>Metal</t>
  </si>
  <si>
    <t>Metal Ore</t>
  </si>
  <si>
    <t>Ich</t>
  </si>
  <si>
    <t>X</t>
  </si>
  <si>
    <t>x</t>
  </si>
  <si>
    <t>AKTUELL</t>
  </si>
  <si>
    <t>Pure Wood</t>
  </si>
  <si>
    <t>DISCO</t>
  </si>
  <si>
    <t>Scrap</t>
  </si>
  <si>
    <t>Bind</t>
  </si>
  <si>
    <t>F9</t>
  </si>
  <si>
    <t>Preis</t>
  </si>
  <si>
    <t>Pure Max Health</t>
  </si>
  <si>
    <t>Pure Scrap</t>
  </si>
  <si>
    <t xml:space="preserve">Pure Healing </t>
  </si>
  <si>
    <t>CCTV:</t>
  </si>
  <si>
    <t>F11</t>
  </si>
  <si>
    <t>F12</t>
  </si>
  <si>
    <t>CCTV: V18TeaFarm</t>
  </si>
  <si>
    <t>F5</t>
  </si>
  <si>
    <t>Disco Shop</t>
  </si>
  <si>
    <t>CCTV: Disco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</si>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</sst>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0"/>
      <color theme="1"/>
      <name val="Arial Unicode MS"/>
    </font>
    <font>
      <b/>
      <sz val="12"/>
      <color rgb="FF3F3F3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6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 style="medium">
        <color indexed="64"/>
      </left>
      <right style="thin">
        <color rgb="FF7F7F7F"/>
      </right>
      <top style="thin">
        <color rgb="FF7F7F7F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4" fillId="3" borderId="4" applyNumberFormat="0" applyAlignment="0" applyProtection="0"/>
    <xf numFmtId="0" fontId="5" fillId="3" borderId="3" applyNumberFormat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5" borderId="0" applyNumberFormat="0" applyBorder="0" applyAlignment="0" applyProtection="0"/>
  </cellStyleXfs>
  <cellXfs count="34">
    <xf numFmtId="0" fontId="0" fillId="0" borderId="0" xfId="0"/>
    <xf numFmtId="0" fontId="5" fillId="3" borderId="3" xfId="5"/>
    <xf numFmtId="0" fontId="3" fillId="2" borderId="0" xfId="3"/>
    <xf numFmtId="0" fontId="7" fillId="5" borderId="2" xfId="2" applyFont="1" applyFill="1"/>
    <xf numFmtId="0" fontId="7" fillId="4" borderId="2" xfId="2" applyFont="1" applyFill="1"/>
    <xf numFmtId="0" fontId="6" fillId="6" borderId="3" xfId="6" applyBorder="1"/>
    <xf numFmtId="0" fontId="8" fillId="0" borderId="0" xfId="0" applyFont="1"/>
    <xf numFmtId="0" fontId="10" fillId="0" borderId="0" xfId="0" applyFont="1"/>
    <xf numFmtId="0" fontId="6" fillId="6" borderId="9" xfId="6" applyBorder="1"/>
    <xf numFmtId="0" fontId="7" fillId="5" borderId="0" xfId="2" applyFont="1" applyFill="1" applyBorder="1"/>
    <xf numFmtId="0" fontId="5" fillId="3" borderId="10" xfId="5" applyBorder="1"/>
    <xf numFmtId="0" fontId="5" fillId="3" borderId="11" xfId="5" applyBorder="1"/>
    <xf numFmtId="0" fontId="5" fillId="3" borderId="12" xfId="5" applyBorder="1"/>
    <xf numFmtId="0" fontId="5" fillId="3" borderId="13" xfId="5" applyBorder="1"/>
    <xf numFmtId="0" fontId="5" fillId="3" borderId="14" xfId="5" applyBorder="1"/>
    <xf numFmtId="0" fontId="5" fillId="3" borderId="15" xfId="5" applyBorder="1"/>
    <xf numFmtId="0" fontId="6" fillId="6" borderId="17" xfId="6" applyBorder="1"/>
    <xf numFmtId="0" fontId="5" fillId="3" borderId="18" xfId="5" applyBorder="1"/>
    <xf numFmtId="0" fontId="6" fillId="7" borderId="19" xfId="7" applyBorder="1"/>
    <xf numFmtId="0" fontId="11" fillId="7" borderId="16" xfId="7" applyFont="1" applyBorder="1" applyAlignment="1">
      <alignment horizontal="center"/>
    </xf>
    <xf numFmtId="0" fontId="12" fillId="8" borderId="19" xfId="8" applyFont="1" applyBorder="1"/>
    <xf numFmtId="0" fontId="12" fillId="5" borderId="20" xfId="9" applyFont="1" applyBorder="1"/>
    <xf numFmtId="0" fontId="12" fillId="5" borderId="21" xfId="9" applyFont="1" applyBorder="1"/>
    <xf numFmtId="22" fontId="3" fillId="2" borderId="0" xfId="3" applyNumberFormat="1" applyAlignment="1">
      <alignment horizontal="center"/>
    </xf>
    <xf numFmtId="22" fontId="3" fillId="2" borderId="5" xfId="3" applyNumberFormat="1" applyBorder="1" applyAlignment="1">
      <alignment horizontal="center"/>
    </xf>
    <xf numFmtId="0" fontId="3" fillId="2" borderId="5" xfId="3" applyBorder="1" applyAlignment="1">
      <alignment horizontal="center"/>
    </xf>
    <xf numFmtId="0" fontId="1" fillId="0" borderId="1" xfId="1" applyAlignment="1">
      <alignment horizontal="center"/>
    </xf>
    <xf numFmtId="0" fontId="9" fillId="3" borderId="6" xfId="4" applyFont="1" applyBorder="1" applyAlignment="1">
      <alignment horizontal="center"/>
    </xf>
    <xf numFmtId="0" fontId="9" fillId="3" borderId="7" xfId="4" applyFont="1" applyBorder="1" applyAlignment="1">
      <alignment horizontal="center"/>
    </xf>
    <xf numFmtId="0" fontId="9" fillId="3" borderId="8" xfId="4" applyFont="1" applyBorder="1" applyAlignment="1">
      <alignment horizontal="center"/>
    </xf>
    <xf numFmtId="0" fontId="13" fillId="3" borderId="19" xfId="4" applyFont="1" applyBorder="1" applyAlignment="1">
      <alignment horizontal="center"/>
    </xf>
    <xf numFmtId="0" fontId="13" fillId="3" borderId="20" xfId="4" applyFont="1" applyBorder="1" applyAlignment="1">
      <alignment horizontal="center"/>
    </xf>
    <xf numFmtId="0" fontId="13" fillId="3" borderId="21" xfId="4" applyFont="1" applyBorder="1" applyAlignment="1">
      <alignment horizontal="center"/>
    </xf>
    <xf numFmtId="0" fontId="14" fillId="0" borderId="0" xfId="0" applyFont="1"/>
  </cellXfs>
  <cellStyles count="10">
    <cellStyle name="60 % - Akzent5" xfId="6" builtinId="48"/>
    <cellStyle name="Akzent2" xfId="7" builtinId="33"/>
    <cellStyle name="Akzent3" xfId="8" builtinId="37"/>
    <cellStyle name="Akzent5" xfId="9" builtinId="45"/>
    <cellStyle name="Ausgabe" xfId="4" builtinId="21"/>
    <cellStyle name="Berechnung" xfId="5" builtinId="22"/>
    <cellStyle name="Neutral" xfId="3" builtinId="28"/>
    <cellStyle name="Standard" xfId="0" builtinId="0"/>
    <cellStyle name="Überschrift 1" xfId="1" builtinId="16"/>
    <cellStyle name="Überschrift 2" xfId="2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opLeftCell="A16" zoomScale="145" zoomScaleNormal="145" workbookViewId="0">
      <selection activeCell="A33" sqref="A33:L33"/>
    </sheetView>
  </sheetViews>
  <sheetFormatPr baseColWidth="10" defaultRowHeight="15"/>
  <cols>
    <col min="1" max="1" width="12.5703125" bestFit="1" customWidth="1"/>
    <col min="2" max="2" width="6" bestFit="1" customWidth="1"/>
    <col min="3" max="3" width="14.85546875" bestFit="1" customWidth="1"/>
  </cols>
  <sheetData>
    <row r="1" spans="1:7" s="2" customFormat="1">
      <c r="B1" s="23">
        <f ca="1">NOW()</f>
        <v>44992.841796643515</v>
      </c>
      <c r="C1" s="23"/>
      <c r="D1" s="24">
        <f ca="1">NOW()</f>
        <v>44992.841796643515</v>
      </c>
      <c r="E1" s="25"/>
    </row>
    <row r="2" spans="1:7" s="3" customFormat="1" ht="18" thickBot="1">
      <c r="A2" s="3" t="s">
        <v>1</v>
      </c>
      <c r="B2" s="9" t="s">
        <v>5</v>
      </c>
      <c r="C2" s="9" t="s">
        <v>6</v>
      </c>
      <c r="D2" s="9" t="s">
        <v>5</v>
      </c>
      <c r="E2" s="9" t="s">
        <v>6</v>
      </c>
      <c r="F2" s="9" t="s">
        <v>5</v>
      </c>
      <c r="G2" s="9" t="s">
        <v>6</v>
      </c>
    </row>
    <row r="3" spans="1:7" s="1" customFormat="1" ht="15.75" thickTop="1">
      <c r="A3" s="8" t="s">
        <v>2</v>
      </c>
      <c r="B3" s="10">
        <v>9</v>
      </c>
      <c r="C3" s="11">
        <v>14</v>
      </c>
      <c r="D3" s="10"/>
      <c r="E3" s="11">
        <v>20</v>
      </c>
      <c r="F3" s="10"/>
      <c r="G3" s="11">
        <v>20</v>
      </c>
    </row>
    <row r="4" spans="1:7" s="1" customFormat="1">
      <c r="A4" s="8" t="s">
        <v>3</v>
      </c>
      <c r="B4" s="12">
        <v>1100</v>
      </c>
      <c r="C4" s="13">
        <v>1499</v>
      </c>
      <c r="D4" s="12"/>
      <c r="E4" s="13">
        <v>1499</v>
      </c>
      <c r="F4" s="12"/>
      <c r="G4" s="13">
        <v>1499</v>
      </c>
    </row>
    <row r="5" spans="1:7" s="1" customFormat="1" ht="15.75" thickBot="1">
      <c r="A5" s="8" t="s">
        <v>4</v>
      </c>
      <c r="B5" s="14">
        <v>1100</v>
      </c>
      <c r="C5" s="15">
        <v>1499</v>
      </c>
      <c r="D5" s="14"/>
      <c r="E5" s="15">
        <v>1499</v>
      </c>
      <c r="F5" s="14"/>
      <c r="G5" s="15">
        <v>1499</v>
      </c>
    </row>
    <row r="7" spans="1:7" s="4" customFormat="1" ht="18" thickBot="1">
      <c r="A7" s="4" t="s">
        <v>0</v>
      </c>
      <c r="B7" s="4" t="s">
        <v>5</v>
      </c>
      <c r="C7" s="4" t="s">
        <v>6</v>
      </c>
    </row>
    <row r="8" spans="1:7" s="1" customFormat="1" ht="15.75" thickTop="1">
      <c r="A8" s="5" t="s">
        <v>2</v>
      </c>
      <c r="B8" s="1">
        <f>1/50</f>
        <v>0.02</v>
      </c>
      <c r="C8" s="1" t="s">
        <v>7</v>
      </c>
    </row>
    <row r="9" spans="1:7" s="1" customFormat="1">
      <c r="A9" s="5" t="s">
        <v>3</v>
      </c>
      <c r="B9" s="1">
        <f>1/2</f>
        <v>0.5</v>
      </c>
      <c r="C9" s="1" t="s">
        <v>7</v>
      </c>
    </row>
    <row r="10" spans="1:7" s="1" customFormat="1">
      <c r="A10" s="5" t="s">
        <v>4</v>
      </c>
      <c r="B10" s="1">
        <v>1</v>
      </c>
      <c r="C10" s="1" t="s">
        <v>7</v>
      </c>
    </row>
    <row r="12" spans="1:7" s="4" customFormat="1" ht="18" thickBot="1">
      <c r="A12" s="4" t="s">
        <v>9</v>
      </c>
      <c r="B12" s="4" t="s">
        <v>5</v>
      </c>
      <c r="C12" s="4" t="s">
        <v>6</v>
      </c>
    </row>
    <row r="13" spans="1:7" s="1" customFormat="1" ht="15.75" thickTop="1">
      <c r="A13" s="5" t="s">
        <v>2</v>
      </c>
      <c r="B13" s="1">
        <v>9</v>
      </c>
      <c r="C13" s="1" t="s">
        <v>7</v>
      </c>
    </row>
    <row r="14" spans="1:7" s="1" customFormat="1">
      <c r="A14" s="5" t="s">
        <v>3</v>
      </c>
      <c r="B14" s="1">
        <v>1000</v>
      </c>
      <c r="C14" s="1" t="s">
        <v>7</v>
      </c>
    </row>
    <row r="15" spans="1:7" s="1" customFormat="1">
      <c r="A15" s="5" t="s">
        <v>11</v>
      </c>
      <c r="B15" s="1">
        <v>120</v>
      </c>
      <c r="C15" s="1" t="s">
        <v>7</v>
      </c>
    </row>
    <row r="17" spans="1:12" ht="20.25" thickBot="1">
      <c r="A17" s="26" t="s">
        <v>8</v>
      </c>
      <c r="B17" s="26"/>
    </row>
    <row r="18" spans="1:12" ht="18.75" thickTop="1" thickBot="1">
      <c r="A18" s="3" t="s">
        <v>1</v>
      </c>
      <c r="B18" s="3" t="s">
        <v>5</v>
      </c>
      <c r="D18" s="6"/>
    </row>
    <row r="19" spans="1:12" ht="15.75" thickTop="1">
      <c r="A19" s="5" t="s">
        <v>2</v>
      </c>
      <c r="B19" s="1">
        <v>9</v>
      </c>
    </row>
    <row r="20" spans="1:12">
      <c r="A20" s="5" t="s">
        <v>3</v>
      </c>
      <c r="B20" s="1">
        <v>1000</v>
      </c>
    </row>
    <row r="21" spans="1:12">
      <c r="A21" s="5" t="s">
        <v>11</v>
      </c>
      <c r="B21" s="1">
        <v>120</v>
      </c>
    </row>
    <row r="23" spans="1:12" ht="18" thickBot="1">
      <c r="A23" s="4" t="s">
        <v>0</v>
      </c>
      <c r="B23" s="4" t="s">
        <v>5</v>
      </c>
    </row>
    <row r="24" spans="1:12" ht="15.75" thickTop="1">
      <c r="A24" s="5" t="s">
        <v>2</v>
      </c>
      <c r="B24" s="1">
        <f>1/100</f>
        <v>0.01</v>
      </c>
      <c r="D24">
        <f>D25</f>
        <v>0</v>
      </c>
    </row>
    <row r="25" spans="1:12">
      <c r="A25" s="5" t="s">
        <v>3</v>
      </c>
      <c r="B25" s="1">
        <v>1</v>
      </c>
    </row>
    <row r="26" spans="1:12">
      <c r="A26" s="5" t="s">
        <v>11</v>
      </c>
      <c r="B26" s="1">
        <f>1/5</f>
        <v>0.2</v>
      </c>
    </row>
    <row r="28" spans="1:12" ht="15" customHeight="1"/>
    <row r="29" spans="1:12" ht="15.75" customHeight="1">
      <c r="A29" s="27" t="str">
        <f>"bind F11 chat.say ""PureOre Shop @V18 Best price on server! | 1 x Pure Ore Tee = " &amp; B19 &amp; " HQM | " &amp; B20&amp; " Metal | " &amp; B21 &amp; " Scrap | CCTV Code: V18TeeFarm""\ """</f>
        <v>bind F11 chat.say "PureOre Shop @V18 Best price on server! | 1 x Pure Ore Tee = 9 HQM | 1000 Metal | 120 Scrap | CCTV Code: V18TeeFarm"\ "</v>
      </c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9"/>
    </row>
    <row r="30" spans="1:12" ht="15.7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</row>
    <row r="31" spans="1:12" ht="15.75">
      <c r="A31" s="27" t="str">
        <f>"bind F12 chat.say ""PureWood Shop @V18 Best price on  server! | 1 x Pure Wood Tee = " &amp; B13 &amp; " HQM | " &amp; B14 &amp; " Metal | " &amp; B15 &amp; " Scrap | CCTV Code: V18TeeFarm""\ """</f>
        <v>bind F12 chat.say "PureWood Shop @V18 Best price on  server! | 1 x Pure Wood Tee = 9 HQM | 1000 Metal | 120 Scrap | CCTV Code: V18TeeFarm"\ "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9"/>
    </row>
    <row r="33" spans="1:12" ht="15.75">
      <c r="A33" s="27" t="str">
        <f>"bind F9 chat.say ""Cloth Shop @V18 Best price on server! | 1 x Cloth = " &amp; B24 &amp; " HQM | " &amp; B25 &amp; " Metal | " &amp; B26 &amp; " Scrap  | CCTV Code: V18TeeFarm ""\ """</f>
        <v>bind F9 chat.say "Cloth Shop @V18 Best price on server! | 1 x Cloth = 0,01 HQM | 1 Metal | 0,2 Scrap  | CCTV Code: V18TeeFarm "\ "</v>
      </c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9"/>
    </row>
    <row r="35" spans="1:12" ht="15.75">
      <c r="A35" s="27" t="str">
        <f>"bind F5 chat.say ""CharcoalShop @V18 Best price on server! | 1000 x Charcoal = 2000 Wood ""\ """</f>
        <v>bind F5 chat.say "CharcoalShop @V18 Best price on server! | 1000 x Charcoal = 2000 Wood "\ "</v>
      </c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9"/>
    </row>
    <row r="37" spans="1:12" ht="15.75">
      <c r="A37" s="27" t="str">
        <f>"bind F6 chat.say ""DiscoShop @Banditcamp Best price on server! | Pure Ore Tee  = 9 HQM | 1000 Metal Ore |CCTV Code: DISCO ""\ """</f>
        <v>bind F6 chat.say "DiscoShop @Banditcamp Best price on server! | Pure Ore Tee  = 9 HQM | 1000 Metal Ore |CCTV Code: DISCO "\ "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9"/>
    </row>
    <row r="39" spans="1:12" ht="15.75">
      <c r="A39" s="27" t="str">
        <f>"bind F6 chat.say ""DiscoShop @Banditcamp Best price on server! | Pure Ore Tee  = 9 HQM | 1000 Metal Ore |CCTV Code: DISCO ""\ """</f>
        <v>bind F6 chat.say "DiscoShop @Banditcamp Best price on server! | Pure Ore Tee  = 9 HQM | 1000 Metal Ore |CCTV Code: DISCO "\ "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9"/>
    </row>
    <row r="41" spans="1:12">
      <c r="C41" t="s">
        <v>10</v>
      </c>
      <c r="H41">
        <f>1/100</f>
        <v>0.01</v>
      </c>
    </row>
  </sheetData>
  <mergeCells count="9">
    <mergeCell ref="A39:L39"/>
    <mergeCell ref="B1:C1"/>
    <mergeCell ref="D1:E1"/>
    <mergeCell ref="A17:B17"/>
    <mergeCell ref="A35:L35"/>
    <mergeCell ref="A37:L37"/>
    <mergeCell ref="A31:L31"/>
    <mergeCell ref="A33:L33"/>
    <mergeCell ref="A29:L29"/>
  </mergeCells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abSelected="1" workbookViewId="0">
      <selection activeCell="B22" sqref="B22:P22"/>
    </sheetView>
  </sheetViews>
  <sheetFormatPr baseColWidth="10" defaultRowHeight="15"/>
  <cols>
    <col min="1" max="1" width="10.42578125" bestFit="1" customWidth="1"/>
    <col min="2" max="2" width="6.28515625" bestFit="1" customWidth="1"/>
    <col min="4" max="4" width="12.5703125" bestFit="1" customWidth="1"/>
    <col min="5" max="5" width="6.28515625" bestFit="1" customWidth="1"/>
    <col min="7" max="7" width="18.42578125" bestFit="1" customWidth="1"/>
    <col min="10" max="10" width="14.7109375" bestFit="1" customWidth="1"/>
    <col min="13" max="13" width="12" bestFit="1" customWidth="1"/>
    <col min="16" max="16" width="15.28515625" bestFit="1" customWidth="1"/>
  </cols>
  <sheetData>
    <row r="1" spans="1:17" ht="18" thickBot="1">
      <c r="A1" s="3" t="s">
        <v>1</v>
      </c>
      <c r="B1" s="9" t="s">
        <v>14</v>
      </c>
      <c r="D1" s="3" t="s">
        <v>9</v>
      </c>
      <c r="E1" s="9" t="s">
        <v>14</v>
      </c>
      <c r="G1" s="3" t="s">
        <v>15</v>
      </c>
      <c r="H1" s="9" t="s">
        <v>14</v>
      </c>
      <c r="J1" s="3" t="s">
        <v>17</v>
      </c>
      <c r="K1" s="9" t="s">
        <v>14</v>
      </c>
      <c r="M1" s="3" t="s">
        <v>16</v>
      </c>
      <c r="N1" s="9" t="s">
        <v>14</v>
      </c>
      <c r="P1" s="3" t="s">
        <v>23</v>
      </c>
      <c r="Q1" s="9" t="s">
        <v>14</v>
      </c>
    </row>
    <row r="2" spans="1:17" ht="15.75" thickTop="1">
      <c r="A2" s="8" t="s">
        <v>2</v>
      </c>
      <c r="B2" s="10">
        <v>9</v>
      </c>
      <c r="D2" s="8" t="s">
        <v>2</v>
      </c>
      <c r="E2" s="10">
        <v>9</v>
      </c>
      <c r="G2" s="8" t="s">
        <v>2</v>
      </c>
      <c r="H2" s="10">
        <v>9</v>
      </c>
      <c r="J2" s="8" t="s">
        <v>2</v>
      </c>
      <c r="K2" s="10">
        <v>9</v>
      </c>
      <c r="M2" s="8" t="s">
        <v>2</v>
      </c>
      <c r="N2" s="10">
        <v>9</v>
      </c>
      <c r="P2" s="8" t="s">
        <v>2</v>
      </c>
      <c r="Q2" s="10">
        <v>10</v>
      </c>
    </row>
    <row r="3" spans="1:17">
      <c r="A3" s="8" t="s">
        <v>3</v>
      </c>
      <c r="B3" s="12">
        <v>1000</v>
      </c>
      <c r="D3" s="8" t="s">
        <v>3</v>
      </c>
      <c r="E3" s="12">
        <v>1000</v>
      </c>
      <c r="G3" s="8" t="s">
        <v>3</v>
      </c>
      <c r="H3" s="12">
        <v>1000</v>
      </c>
      <c r="J3" s="8" t="s">
        <v>3</v>
      </c>
      <c r="K3" s="12">
        <v>1000</v>
      </c>
      <c r="M3" s="8" t="s">
        <v>3</v>
      </c>
      <c r="N3" s="12">
        <v>1000</v>
      </c>
      <c r="P3" s="8" t="s">
        <v>3</v>
      </c>
      <c r="Q3" s="12">
        <v>1000</v>
      </c>
    </row>
    <row r="4" spans="1:17" ht="15.75" thickBot="1">
      <c r="A4" s="16" t="s">
        <v>11</v>
      </c>
      <c r="B4" s="17">
        <v>120</v>
      </c>
      <c r="D4" s="16" t="s">
        <v>11</v>
      </c>
      <c r="E4" s="17">
        <v>120</v>
      </c>
      <c r="G4" s="16" t="s">
        <v>11</v>
      </c>
      <c r="H4" s="17">
        <v>120</v>
      </c>
      <c r="J4" s="16" t="s">
        <v>11</v>
      </c>
      <c r="K4" s="17">
        <v>120</v>
      </c>
      <c r="M4" s="16" t="s">
        <v>11</v>
      </c>
      <c r="N4" s="17">
        <v>120</v>
      </c>
      <c r="P4" s="16" t="s">
        <v>11</v>
      </c>
      <c r="Q4" s="17">
        <v>120</v>
      </c>
    </row>
    <row r="5" spans="1:17" ht="15.75" thickBot="1">
      <c r="A5" s="18" t="s">
        <v>12</v>
      </c>
      <c r="B5" s="19" t="s">
        <v>19</v>
      </c>
      <c r="D5" s="18" t="s">
        <v>12</v>
      </c>
      <c r="E5" s="19" t="s">
        <v>20</v>
      </c>
      <c r="G5" s="18" t="s">
        <v>12</v>
      </c>
      <c r="H5" s="19" t="s">
        <v>13</v>
      </c>
      <c r="J5" s="18" t="s">
        <v>12</v>
      </c>
      <c r="K5" s="19" t="s">
        <v>22</v>
      </c>
      <c r="M5" s="18" t="s">
        <v>12</v>
      </c>
      <c r="N5" s="19" t="s">
        <v>13</v>
      </c>
      <c r="P5" s="18" t="s">
        <v>12</v>
      </c>
      <c r="Q5" s="19" t="s">
        <v>25</v>
      </c>
    </row>
    <row r="7" spans="1:17" ht="15.75" thickBot="1"/>
    <row r="8" spans="1:17" ht="16.5" thickBot="1">
      <c r="B8" s="20" t="s">
        <v>18</v>
      </c>
      <c r="C8" s="21" t="s">
        <v>21</v>
      </c>
      <c r="D8" s="22"/>
    </row>
    <row r="9" spans="1:17" ht="15.75" thickBot="1"/>
    <row r="10" spans="1:17" ht="16.5" thickBot="1">
      <c r="B10" s="20" t="s">
        <v>18</v>
      </c>
      <c r="C10" s="21" t="s">
        <v>24</v>
      </c>
      <c r="D10" s="22"/>
    </row>
    <row r="11" spans="1:17" ht="15.75" thickBot="1"/>
    <row r="12" spans="1:17" ht="19.5" thickBot="1">
      <c r="B12" s="30" t="str">
        <f>"bind " &amp; B5 &amp; " chat.say """ &amp; A1 &amp; " Shop @V18 Best price on server! | 1 x " &amp; A1 &amp; " Tee = " &amp;B2 &amp; " " &amp; A2&amp; " | " &amp; B3&amp; " " &amp; A3 &amp; " | " &amp; B4 &amp; " " &amp; A4&amp; " | " &amp; C8&amp; """\ """</f>
        <v>bind F11 chat.say "Pure Ore Shop @V18 Best price on server! | 1 x Pure Ore Tee = 9 HQM | 1000 Metal | 120 Scrap | CCTV: V18TeaFarm"\ "</v>
      </c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2"/>
    </row>
    <row r="13" spans="1:17" ht="15.75" thickBot="1"/>
    <row r="14" spans="1:17" ht="19.5" thickBot="1">
      <c r="B14" s="30" t="str">
        <f>"bind " &amp; E5 &amp; " chat.say """ &amp;D1 &amp; " Shop @V18 Best price on server! | 1 x " &amp; D1 &amp; " Tee = " &amp;E2 &amp; " " &amp; D2&amp; " | " &amp; E3&amp; " " &amp; D3 &amp; " | " &amp; E4 &amp; " " &amp; D4&amp; " | " &amp; C8&amp; """\ """</f>
        <v>bind F12 chat.say "Pure Wood Shop @V18 Best price on server! | 1 x Pure Wood Tee = 9 HQM | 1000 Metal | 120 Scrap | CCTV: V18TeaFarm"\ "</v>
      </c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2"/>
    </row>
    <row r="15" spans="1:17" ht="15.75" thickBot="1"/>
    <row r="16" spans="1:17" ht="19.5" thickBot="1">
      <c r="B16" s="30" t="str">
        <f>"bind " &amp; H5 &amp; " chat.say """ &amp; G1 &amp; " Shop @V18 Best price on server! | 1 x " &amp; G1 &amp; " Tee = " &amp;H2 &amp; " " &amp; G2&amp; " | " &amp; H3&amp; " " &amp; G3 &amp; " | " &amp; H4 &amp; " " &amp; G4&amp; " | " &amp; C8&amp; """\ """</f>
        <v>bind F9 chat.say "Pure Max Health Shop @V18 Best price on server! | 1 x Pure Max Health Tee = 9 HQM | 1000 Metal | 120 Scrap | CCTV: V18TeaFarm"\ "</v>
      </c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2"/>
    </row>
    <row r="17" spans="2:16" ht="15.75" thickBot="1"/>
    <row r="18" spans="2:16" ht="19.5" thickBot="1">
      <c r="B18" s="30" t="str">
        <f>"bind " &amp; K5 &amp; " chat.say """ &amp; J1 &amp; " Shop @V18 Best price on server! | 1 x " &amp; J1&amp; " Tee = " &amp;K2 &amp; " " &amp; J2&amp; " | " &amp; K3&amp; " " &amp; J3 &amp; " | " &amp; K4 &amp; " " &amp; J4&amp; " | " &amp; C8&amp; """\ """</f>
        <v>bind F5 chat.say "Pure Healing  Shop @V18 Best price on server! | 1 x Pure Healing  Tee = 9 HQM | 1000 Metal | 120 Scrap | CCTV: V18TeaFarm"\ "</v>
      </c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2"/>
    </row>
    <row r="19" spans="2:16" ht="15.75" thickBot="1"/>
    <row r="20" spans="2:16" ht="19.5" thickBot="1">
      <c r="B20" s="30" t="str">
        <f>"bind " &amp; Q5 &amp; " chat.say ""-=NEW=- "  &amp; P1 &amp; " @Bandit Camp | All Teas for Just " &amp; Q2&amp; " " &amp; P2&amp; " | " &amp; C10&amp; " ""\ """</f>
        <v>bind o chat.say "-=NEW=- Disco Shop @Bandit Camp | All Teas for Just 10 HQM | CCTV: Disco "\ "</v>
      </c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2"/>
    </row>
    <row r="21" spans="2:16" ht="15.75" thickBot="1">
      <c r="C21" s="33"/>
    </row>
    <row r="22" spans="2:16" ht="19.5" thickBot="1">
      <c r="B22" s="30" t="str">
        <f>"bind i chat.say ""Watch me farm with my new Cameras: | " &amp; C8&amp; " | " &amp;C10&amp;  " """</f>
        <v>bind i chat.say "Watch me farm with my new Cameras: | CCTV: V18TeaFarm | CCTV: Disco "</v>
      </c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2"/>
    </row>
    <row r="26" spans="2:16">
      <c r="H26">
        <v>1</v>
      </c>
      <c r="I26">
        <v>10</v>
      </c>
      <c r="J26">
        <v>5</v>
      </c>
      <c r="K26">
        <v>1</v>
      </c>
    </row>
    <row r="27" spans="2:16">
      <c r="H27">
        <v>37</v>
      </c>
      <c r="I27">
        <f>H27*I26</f>
        <v>370</v>
      </c>
      <c r="J27">
        <f>J26*H27</f>
        <v>185</v>
      </c>
      <c r="K27">
        <f>K26*H27</f>
        <v>37</v>
      </c>
      <c r="L27">
        <f>I27-J27</f>
        <v>185</v>
      </c>
    </row>
    <row r="30" spans="2:16">
      <c r="L30">
        <f>300/40</f>
        <v>7.5</v>
      </c>
      <c r="M30">
        <f>L27/K27</f>
        <v>5</v>
      </c>
    </row>
    <row r="32" spans="2:16">
      <c r="L32">
        <v>40</v>
      </c>
    </row>
    <row r="34" spans="12:13">
      <c r="L34">
        <f>L30*L32</f>
        <v>300</v>
      </c>
      <c r="M34">
        <f>L32*M30</f>
        <v>200</v>
      </c>
    </row>
  </sheetData>
  <mergeCells count="6">
    <mergeCell ref="B22:P22"/>
    <mergeCell ref="B18:P18"/>
    <mergeCell ref="B20:P20"/>
    <mergeCell ref="B12:P12"/>
    <mergeCell ref="B14:P14"/>
    <mergeCell ref="B16:P16"/>
  </mergeCells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Beden</dc:creator>
  <cp:lastModifiedBy>Dirk Beden</cp:lastModifiedBy>
  <dcterms:created xsi:type="dcterms:W3CDTF">2023-01-07T20:41:37Z</dcterms:created>
  <dcterms:modified xsi:type="dcterms:W3CDTF">2023-03-08T01:06:44Z</dcterms:modified>
</cp:coreProperties>
</file>