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a\Downloads\"/>
    </mc:Choice>
  </mc:AlternateContent>
  <xr:revisionPtr revIDLastSave="0" documentId="8_{111D06D8-0D26-4393-BCB0-C9159312EF18}" xr6:coauthVersionLast="47" xr6:coauthVersionMax="47" xr10:uidLastSave="{00000000-0000-0000-0000-000000000000}"/>
  <bookViews>
    <workbookView xWindow="-110" yWindow="-110" windowWidth="19420" windowHeight="11500" activeTab="1" xr2:uid="{B51A2C78-0A02-4C11-957A-F6680100A295}"/>
  </bookViews>
  <sheets>
    <sheet name="pendikom_b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1" i="2" l="1"/>
  <c r="Q32" i="2"/>
  <c r="Q31" i="2"/>
  <c r="Q30" i="2"/>
  <c r="P12" i="2"/>
  <c r="M14" i="2"/>
  <c r="M15" i="2" s="1"/>
  <c r="N13" i="2"/>
  <c r="M13" i="2"/>
  <c r="N12" i="2"/>
  <c r="O10" i="2"/>
  <c r="G9" i="1"/>
  <c r="M16" i="2" l="1"/>
  <c r="N15" i="2"/>
  <c r="N14" i="2"/>
  <c r="N16" i="2" l="1"/>
  <c r="M17" i="2"/>
  <c r="N17" i="2" s="1"/>
</calcChain>
</file>

<file path=xl/sharedStrings.xml><?xml version="1.0" encoding="utf-8"?>
<sst xmlns="http://schemas.openxmlformats.org/spreadsheetml/2006/main" count="18" uniqueCount="17">
  <si>
    <t>min</t>
  </si>
  <si>
    <t>maks</t>
  </si>
  <si>
    <t>n=</t>
  </si>
  <si>
    <t>=1+3.3*log(n)</t>
  </si>
  <si>
    <t>(min) banyak kelas</t>
  </si>
  <si>
    <t>Berat</t>
  </si>
  <si>
    <t>Tinggi</t>
  </si>
  <si>
    <t>k=1+3.3*log(n)</t>
  </si>
  <si>
    <t>n=32</t>
  </si>
  <si>
    <t>max</t>
  </si>
  <si>
    <t>lebar kelas=</t>
  </si>
  <si>
    <t>Q1=(n+1)/4</t>
  </si>
  <si>
    <t>Q2=2(n+1)/4</t>
  </si>
  <si>
    <t>Q3=3(n+1)/4</t>
  </si>
  <si>
    <t>urutan ke 16.5=</t>
  </si>
  <si>
    <t>urutan ke 16+(0.5*(urutan ke 17-urutan ke16))</t>
  </si>
  <si>
    <t>IQR=Q3-Q1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</si>
</sst>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9639B-583F-43D9-B7B0-8A9FC02D8178}">
  <dimension ref="A1:G33"/>
  <sheetViews>
    <sheetView topLeftCell="A21" zoomScale="171" workbookViewId="0">
      <selection activeCell="B2" sqref="B2:B33"/>
    </sheetView>
  </sheetViews>
  <sheetFormatPr defaultRowHeight="14.5" x14ac:dyDescent="0.35"/>
  <cols>
    <col min="1" max="7" width="15.6328125" customWidth="1"/>
  </cols>
  <sheetData>
    <row r="1" spans="1:7" x14ac:dyDescent="0.35">
      <c r="A1" t="s">
        <v>6</v>
      </c>
      <c r="B1" t="s">
        <v>5</v>
      </c>
    </row>
    <row r="2" spans="1:7" x14ac:dyDescent="0.35">
      <c r="A2">
        <v>180</v>
      </c>
      <c r="B2">
        <v>91</v>
      </c>
    </row>
    <row r="3" spans="1:7" x14ac:dyDescent="0.35">
      <c r="A3">
        <v>178</v>
      </c>
      <c r="B3">
        <v>75</v>
      </c>
    </row>
    <row r="4" spans="1:7" x14ac:dyDescent="0.35">
      <c r="A4">
        <v>162</v>
      </c>
      <c r="B4">
        <v>55</v>
      </c>
    </row>
    <row r="5" spans="1:7" x14ac:dyDescent="0.35">
      <c r="A5">
        <v>172</v>
      </c>
      <c r="B5">
        <v>120</v>
      </c>
    </row>
    <row r="6" spans="1:7" x14ac:dyDescent="0.35">
      <c r="A6">
        <v>176</v>
      </c>
      <c r="B6">
        <v>55</v>
      </c>
      <c r="D6" t="s">
        <v>2</v>
      </c>
      <c r="E6">
        <v>32</v>
      </c>
    </row>
    <row r="7" spans="1:7" x14ac:dyDescent="0.35">
      <c r="A7">
        <v>169</v>
      </c>
      <c r="B7">
        <v>71</v>
      </c>
      <c r="D7" t="s">
        <v>0</v>
      </c>
      <c r="E7">
        <v>150</v>
      </c>
    </row>
    <row r="8" spans="1:7" x14ac:dyDescent="0.35">
      <c r="A8">
        <v>168</v>
      </c>
      <c r="B8">
        <v>65</v>
      </c>
      <c r="D8" t="s">
        <v>1</v>
      </c>
      <c r="E8">
        <v>180</v>
      </c>
    </row>
    <row r="9" spans="1:7" x14ac:dyDescent="0.35">
      <c r="A9">
        <v>168</v>
      </c>
      <c r="B9">
        <v>66</v>
      </c>
      <c r="D9" t="s">
        <v>4</v>
      </c>
      <c r="E9">
        <v>6</v>
      </c>
      <c r="F9" s="1" t="s">
        <v>3</v>
      </c>
      <c r="G9">
        <f>LOG(32)*3.3+1</f>
        <v>5.9669949284556898</v>
      </c>
    </row>
    <row r="10" spans="1:7" x14ac:dyDescent="0.35">
      <c r="A10">
        <v>171</v>
      </c>
      <c r="B10">
        <v>76</v>
      </c>
    </row>
    <row r="11" spans="1:7" x14ac:dyDescent="0.35">
      <c r="A11">
        <v>162</v>
      </c>
      <c r="B11">
        <v>55</v>
      </c>
    </row>
    <row r="12" spans="1:7" x14ac:dyDescent="0.35">
      <c r="A12">
        <v>160</v>
      </c>
      <c r="B12">
        <v>80</v>
      </c>
    </row>
    <row r="13" spans="1:7" x14ac:dyDescent="0.35">
      <c r="A13">
        <v>175</v>
      </c>
      <c r="B13">
        <v>74</v>
      </c>
    </row>
    <row r="14" spans="1:7" x14ac:dyDescent="0.35">
      <c r="A14">
        <v>177</v>
      </c>
      <c r="B14">
        <v>64</v>
      </c>
    </row>
    <row r="15" spans="1:7" x14ac:dyDescent="0.35">
      <c r="A15">
        <v>176</v>
      </c>
      <c r="B15">
        <v>71</v>
      </c>
    </row>
    <row r="16" spans="1:7" x14ac:dyDescent="0.35">
      <c r="A16">
        <v>166</v>
      </c>
      <c r="B16">
        <v>65</v>
      </c>
    </row>
    <row r="17" spans="1:2" x14ac:dyDescent="0.35">
      <c r="A17">
        <v>178</v>
      </c>
      <c r="B17">
        <v>55</v>
      </c>
    </row>
    <row r="18" spans="1:2" x14ac:dyDescent="0.35">
      <c r="A18">
        <v>156</v>
      </c>
      <c r="B18">
        <v>100</v>
      </c>
    </row>
    <row r="19" spans="1:2" x14ac:dyDescent="0.35">
      <c r="A19">
        <v>170</v>
      </c>
      <c r="B19">
        <v>50</v>
      </c>
    </row>
    <row r="20" spans="1:2" x14ac:dyDescent="0.35">
      <c r="A20">
        <v>173</v>
      </c>
      <c r="B20">
        <v>105</v>
      </c>
    </row>
    <row r="21" spans="1:2" x14ac:dyDescent="0.35">
      <c r="A21">
        <v>171</v>
      </c>
      <c r="B21">
        <v>45</v>
      </c>
    </row>
    <row r="22" spans="1:2" x14ac:dyDescent="0.35">
      <c r="A22">
        <v>180</v>
      </c>
      <c r="B22">
        <v>88</v>
      </c>
    </row>
    <row r="23" spans="1:2" x14ac:dyDescent="0.35">
      <c r="A23">
        <v>155</v>
      </c>
      <c r="B23">
        <v>40</v>
      </c>
    </row>
    <row r="24" spans="1:2" x14ac:dyDescent="0.35">
      <c r="A24">
        <v>164</v>
      </c>
      <c r="B24">
        <v>77</v>
      </c>
    </row>
    <row r="25" spans="1:2" x14ac:dyDescent="0.35">
      <c r="A25">
        <v>155</v>
      </c>
      <c r="B25">
        <v>42</v>
      </c>
    </row>
    <row r="26" spans="1:2" x14ac:dyDescent="0.35">
      <c r="A26">
        <v>162</v>
      </c>
      <c r="B26">
        <v>45</v>
      </c>
    </row>
    <row r="27" spans="1:2" x14ac:dyDescent="0.35">
      <c r="A27">
        <v>155</v>
      </c>
      <c r="B27">
        <v>98</v>
      </c>
    </row>
    <row r="28" spans="1:2" x14ac:dyDescent="0.35">
      <c r="A28">
        <v>160</v>
      </c>
      <c r="B28">
        <v>100</v>
      </c>
    </row>
    <row r="29" spans="1:2" x14ac:dyDescent="0.35">
      <c r="A29">
        <v>160</v>
      </c>
      <c r="B29">
        <v>78</v>
      </c>
    </row>
    <row r="30" spans="1:2" x14ac:dyDescent="0.35">
      <c r="A30">
        <v>155</v>
      </c>
      <c r="B30">
        <v>78</v>
      </c>
    </row>
    <row r="31" spans="1:2" x14ac:dyDescent="0.35">
      <c r="A31">
        <v>150</v>
      </c>
      <c r="B31">
        <v>42</v>
      </c>
    </row>
    <row r="32" spans="1:2" x14ac:dyDescent="0.35">
      <c r="A32">
        <v>178</v>
      </c>
      <c r="B32">
        <v>47</v>
      </c>
    </row>
    <row r="33" spans="1:2" x14ac:dyDescent="0.35">
      <c r="A33">
        <v>160</v>
      </c>
      <c r="B33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54EFF-B8AF-4456-8B68-66D44A892B89}">
  <dimension ref="C4:U35"/>
  <sheetViews>
    <sheetView tabSelected="1" topLeftCell="O24" zoomScale="222" workbookViewId="0">
      <selection activeCell="P34" sqref="P34"/>
    </sheetView>
  </sheetViews>
  <sheetFormatPr defaultRowHeight="14.5" x14ac:dyDescent="0.35"/>
  <cols>
    <col min="2" max="3" width="5" customWidth="1"/>
    <col min="4" max="4" width="2.26953125" customWidth="1"/>
    <col min="5" max="6" width="5" customWidth="1"/>
    <col min="7" max="7" width="2.54296875" customWidth="1"/>
    <col min="8" max="9" width="5" customWidth="1"/>
    <col min="10" max="10" width="2.1796875" customWidth="1"/>
    <col min="11" max="12" width="5" customWidth="1"/>
    <col min="14" max="14" width="13.1796875" bestFit="1" customWidth="1"/>
    <col min="15" max="15" width="5.90625" customWidth="1"/>
    <col min="16" max="16" width="11.36328125" bestFit="1" customWidth="1"/>
  </cols>
  <sheetData>
    <row r="4" spans="3:19" x14ac:dyDescent="0.35">
      <c r="C4">
        <v>91</v>
      </c>
      <c r="F4">
        <v>80</v>
      </c>
      <c r="I4">
        <v>88</v>
      </c>
      <c r="R4">
        <v>1</v>
      </c>
      <c r="S4">
        <v>40</v>
      </c>
    </row>
    <row r="5" spans="3:19" x14ac:dyDescent="0.35">
      <c r="C5">
        <v>75</v>
      </c>
      <c r="F5">
        <v>74</v>
      </c>
      <c r="I5">
        <v>40</v>
      </c>
      <c r="R5">
        <v>2</v>
      </c>
      <c r="S5">
        <v>42</v>
      </c>
    </row>
    <row r="6" spans="3:19" x14ac:dyDescent="0.35">
      <c r="C6">
        <v>55</v>
      </c>
      <c r="F6">
        <v>64</v>
      </c>
      <c r="I6">
        <v>77</v>
      </c>
      <c r="N6" t="s">
        <v>8</v>
      </c>
      <c r="R6">
        <v>3</v>
      </c>
      <c r="S6">
        <v>42</v>
      </c>
    </row>
    <row r="7" spans="3:19" x14ac:dyDescent="0.35">
      <c r="C7">
        <v>120</v>
      </c>
      <c r="F7">
        <v>71</v>
      </c>
      <c r="I7">
        <v>42</v>
      </c>
      <c r="N7" t="s">
        <v>0</v>
      </c>
      <c r="O7">
        <v>40</v>
      </c>
      <c r="R7">
        <v>4</v>
      </c>
      <c r="S7">
        <v>42</v>
      </c>
    </row>
    <row r="8" spans="3:19" x14ac:dyDescent="0.35">
      <c r="C8">
        <v>55</v>
      </c>
      <c r="F8">
        <v>65</v>
      </c>
      <c r="I8">
        <v>45</v>
      </c>
      <c r="N8" t="s">
        <v>9</v>
      </c>
      <c r="O8">
        <v>120</v>
      </c>
      <c r="R8">
        <v>5</v>
      </c>
      <c r="S8">
        <v>45</v>
      </c>
    </row>
    <row r="9" spans="3:19" x14ac:dyDescent="0.35">
      <c r="C9">
        <v>71</v>
      </c>
      <c r="F9">
        <v>55</v>
      </c>
      <c r="I9">
        <v>98</v>
      </c>
      <c r="N9" s="1" t="s">
        <v>7</v>
      </c>
      <c r="O9">
        <v>6</v>
      </c>
      <c r="R9">
        <v>6</v>
      </c>
      <c r="S9">
        <v>45</v>
      </c>
    </row>
    <row r="10" spans="3:19" x14ac:dyDescent="0.35">
      <c r="C10">
        <v>65</v>
      </c>
      <c r="F10">
        <v>100</v>
      </c>
      <c r="I10">
        <v>100</v>
      </c>
      <c r="N10" t="s">
        <v>10</v>
      </c>
      <c r="O10">
        <f>CEILING((120-40)/6,1)</f>
        <v>14</v>
      </c>
      <c r="R10">
        <v>7</v>
      </c>
      <c r="S10">
        <v>47</v>
      </c>
    </row>
    <row r="11" spans="3:19" x14ac:dyDescent="0.35">
      <c r="C11">
        <v>66</v>
      </c>
      <c r="F11">
        <v>50</v>
      </c>
      <c r="I11">
        <v>78</v>
      </c>
      <c r="R11">
        <v>8</v>
      </c>
      <c r="S11">
        <v>50</v>
      </c>
    </row>
    <row r="12" spans="3:19" x14ac:dyDescent="0.35">
      <c r="C12">
        <v>76</v>
      </c>
      <c r="F12">
        <v>105</v>
      </c>
      <c r="I12">
        <v>78</v>
      </c>
      <c r="M12">
        <v>40</v>
      </c>
      <c r="N12">
        <f>M12+13</f>
        <v>53</v>
      </c>
      <c r="P12">
        <f>33/4</f>
        <v>8.25</v>
      </c>
      <c r="R12">
        <v>9</v>
      </c>
      <c r="S12">
        <v>55</v>
      </c>
    </row>
    <row r="13" spans="3:19" x14ac:dyDescent="0.35">
      <c r="C13">
        <v>55</v>
      </c>
      <c r="F13">
        <v>45</v>
      </c>
      <c r="I13">
        <v>42</v>
      </c>
      <c r="M13">
        <f>M12+14</f>
        <v>54</v>
      </c>
      <c r="N13">
        <f>M13+13</f>
        <v>67</v>
      </c>
      <c r="R13">
        <v>10</v>
      </c>
      <c r="S13">
        <v>55</v>
      </c>
    </row>
    <row r="14" spans="3:19" x14ac:dyDescent="0.35">
      <c r="M14">
        <f t="shared" ref="M14:M17" si="0">M13+14</f>
        <v>68</v>
      </c>
      <c r="N14">
        <f t="shared" ref="N14:N17" si="1">M14+13</f>
        <v>81</v>
      </c>
      <c r="R14">
        <v>11</v>
      </c>
      <c r="S14">
        <v>55</v>
      </c>
    </row>
    <row r="15" spans="3:19" x14ac:dyDescent="0.35">
      <c r="M15">
        <f t="shared" si="0"/>
        <v>82</v>
      </c>
      <c r="N15">
        <f t="shared" si="1"/>
        <v>95</v>
      </c>
      <c r="R15">
        <v>12</v>
      </c>
      <c r="S15">
        <v>55</v>
      </c>
    </row>
    <row r="16" spans="3:19" x14ac:dyDescent="0.35">
      <c r="M16">
        <f t="shared" si="0"/>
        <v>96</v>
      </c>
      <c r="N16">
        <f t="shared" si="1"/>
        <v>109</v>
      </c>
      <c r="R16">
        <v>13</v>
      </c>
      <c r="S16">
        <v>64</v>
      </c>
    </row>
    <row r="17" spans="13:21" x14ac:dyDescent="0.35">
      <c r="M17">
        <f t="shared" si="0"/>
        <v>110</v>
      </c>
      <c r="N17">
        <f t="shared" si="1"/>
        <v>123</v>
      </c>
      <c r="R17">
        <v>14</v>
      </c>
      <c r="S17">
        <v>65</v>
      </c>
    </row>
    <row r="18" spans="13:21" x14ac:dyDescent="0.35">
      <c r="R18">
        <v>15</v>
      </c>
      <c r="S18">
        <v>65</v>
      </c>
    </row>
    <row r="19" spans="13:21" x14ac:dyDescent="0.35">
      <c r="R19">
        <v>16</v>
      </c>
      <c r="S19">
        <v>66</v>
      </c>
      <c r="U19" t="s">
        <v>14</v>
      </c>
    </row>
    <row r="20" spans="13:21" x14ac:dyDescent="0.35">
      <c r="R20">
        <v>17</v>
      </c>
      <c r="S20">
        <v>71</v>
      </c>
      <c r="U20" t="s">
        <v>15</v>
      </c>
    </row>
    <row r="21" spans="13:21" x14ac:dyDescent="0.35">
      <c r="R21">
        <v>18</v>
      </c>
      <c r="S21">
        <v>71</v>
      </c>
    </row>
    <row r="22" spans="13:21" x14ac:dyDescent="0.35">
      <c r="R22">
        <v>19</v>
      </c>
      <c r="S22">
        <v>74</v>
      </c>
    </row>
    <row r="23" spans="13:21" x14ac:dyDescent="0.35">
      <c r="R23">
        <v>20</v>
      </c>
      <c r="S23">
        <v>75</v>
      </c>
    </row>
    <row r="24" spans="13:21" x14ac:dyDescent="0.35">
      <c r="R24">
        <v>21</v>
      </c>
      <c r="S24">
        <v>76</v>
      </c>
    </row>
    <row r="25" spans="13:21" x14ac:dyDescent="0.35">
      <c r="R25">
        <v>22</v>
      </c>
      <c r="S25">
        <v>77</v>
      </c>
    </row>
    <row r="26" spans="13:21" x14ac:dyDescent="0.35">
      <c r="R26">
        <v>23</v>
      </c>
      <c r="S26">
        <v>78</v>
      </c>
    </row>
    <row r="27" spans="13:21" x14ac:dyDescent="0.35">
      <c r="R27">
        <v>24</v>
      </c>
      <c r="S27">
        <v>78</v>
      </c>
    </row>
    <row r="28" spans="13:21" x14ac:dyDescent="0.35">
      <c r="R28">
        <v>25</v>
      </c>
      <c r="S28">
        <v>80</v>
      </c>
    </row>
    <row r="29" spans="13:21" x14ac:dyDescent="0.35">
      <c r="R29">
        <v>26</v>
      </c>
      <c r="S29">
        <v>88</v>
      </c>
    </row>
    <row r="30" spans="13:21" x14ac:dyDescent="0.35">
      <c r="P30" t="s">
        <v>11</v>
      </c>
      <c r="Q30">
        <f>(32+1)/4</f>
        <v>8.25</v>
      </c>
      <c r="R30">
        <v>27</v>
      </c>
      <c r="S30">
        <v>91</v>
      </c>
      <c r="U30" t="s">
        <v>16</v>
      </c>
    </row>
    <row r="31" spans="13:21" x14ac:dyDescent="0.35">
      <c r="P31" t="s">
        <v>12</v>
      </c>
      <c r="Q31">
        <f>2*(32+1)/4</f>
        <v>16.5</v>
      </c>
      <c r="R31">
        <v>28</v>
      </c>
      <c r="S31">
        <v>98</v>
      </c>
      <c r="U31">
        <f>79.5-51.25</f>
        <v>28.25</v>
      </c>
    </row>
    <row r="32" spans="13:21" x14ac:dyDescent="0.35">
      <c r="P32" t="s">
        <v>13</v>
      </c>
      <c r="Q32">
        <f>3*(32+1)/4</f>
        <v>24.75</v>
      </c>
      <c r="R32">
        <v>29</v>
      </c>
      <c r="S32">
        <v>100</v>
      </c>
    </row>
    <row r="33" spans="18:19" x14ac:dyDescent="0.35">
      <c r="R33">
        <v>30</v>
      </c>
      <c r="S33">
        <v>100</v>
      </c>
    </row>
    <row r="34" spans="18:19" x14ac:dyDescent="0.35">
      <c r="R34">
        <v>31</v>
      </c>
      <c r="S34">
        <v>105</v>
      </c>
    </row>
    <row r="35" spans="18:19" x14ac:dyDescent="0.35">
      <c r="R35">
        <v>32</v>
      </c>
      <c r="S35">
        <v>120</v>
      </c>
    </row>
  </sheetData>
  <sortState xmlns:xlrd2="http://schemas.microsoft.com/office/spreadsheetml/2017/richdata2" ref="S4:S35">
    <sortCondition ref="S4:S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pendikom_b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Nanda Arista Rizki</dc:creator>
  <cp:lastModifiedBy>Nanda Arista Rizki</cp:lastModifiedBy>
  <dcterms:created xsi:type="dcterms:W3CDTF">2025-02-17T00:04:34Z</dcterms:created>
  <dcterms:modified xsi:type="dcterms:W3CDTF">2025-02-17T01:58:26Z</dcterms:modified>
</cp:coreProperties>
</file>