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725" yWindow="900" windowWidth="11820" windowHeight="8445"/>
  </bookViews>
  <sheets>
    <sheet name="Persos" sheetId="1" r:id="rId1"/>
    <sheet name="Ships" sheetId="2" r:id="rId2"/>
    <sheet name="À farmer" sheetId="3" r:id="rId3"/>
    <sheet name="FeuilleMembre" sheetId="4" r:id="rId4"/>
  </sheets>
  <calcPr calcId="125725"/>
</workbook>
</file>

<file path=xl/calcChain.xml><?xml version="1.0" encoding="utf-8"?>
<calcChain xmlns="http://schemas.openxmlformats.org/spreadsheetml/2006/main">
  <c r="H6" i="2"/>
  <c r="H7" i="1"/>
  <c r="B45"/>
  <c r="B44"/>
  <c r="B149"/>
  <c r="B39" i="2" l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153" i="1"/>
  <c r="B152"/>
  <c r="B151"/>
  <c r="B150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A140" i="3"/>
  <c r="A119"/>
  <c r="A117"/>
  <c r="A89"/>
  <c r="A80"/>
  <c r="A76"/>
  <c r="A51"/>
  <c r="A49"/>
  <c r="A28"/>
  <c r="A4"/>
  <c r="A37" i="2"/>
  <c r="A17"/>
  <c r="V7"/>
  <c r="A150" i="1"/>
  <c r="A127"/>
  <c r="A125"/>
  <c r="A97"/>
  <c r="A88"/>
  <c r="A84"/>
  <c r="A59"/>
  <c r="A57"/>
  <c r="A34"/>
  <c r="Q7" s="1"/>
  <c r="A13"/>
  <c r="V8"/>
  <c r="G7" l="1"/>
  <c r="D7"/>
  <c r="E7"/>
  <c r="M7"/>
  <c r="J7"/>
  <c r="U7"/>
  <c r="U6" i="2"/>
  <c r="J6"/>
  <c r="I6"/>
  <c r="D6"/>
  <c r="E6"/>
  <c r="P6"/>
  <c r="G6"/>
  <c r="P7" i="1"/>
  <c r="I7"/>
  <c r="N7"/>
  <c r="S7"/>
  <c r="L6" i="2"/>
  <c r="F6"/>
  <c r="O6"/>
  <c r="K7" i="1"/>
  <c r="R6" i="2"/>
  <c r="T6"/>
  <c r="L7" i="1"/>
  <c r="O7"/>
  <c r="R7"/>
  <c r="T7"/>
  <c r="F7"/>
  <c r="K6" i="2"/>
  <c r="N6"/>
  <c r="Q6"/>
  <c r="S6"/>
</calcChain>
</file>

<file path=xl/sharedStrings.xml><?xml version="1.0" encoding="utf-8"?>
<sst xmlns="http://schemas.openxmlformats.org/spreadsheetml/2006/main" count="428" uniqueCount="204">
  <si>
    <t>Date de la Mise-à-jour :</t>
  </si>
  <si>
    <t xml:space="preserve">   -Maj par : </t>
  </si>
  <si>
    <t>Kosh</t>
  </si>
  <si>
    <t>rickus</t>
  </si>
  <si>
    <t>superbe</t>
  </si>
  <si>
    <t>Galactic power (ships)</t>
  </si>
  <si>
    <r>
      <t>LvlMax/LvlMoy/</t>
    </r>
    <r>
      <rPr>
        <b/>
        <sz val="10"/>
        <rFont val="Arial"/>
        <family val="2"/>
      </rPr>
      <t>N</t>
    </r>
    <r>
      <rPr>
        <sz val="10"/>
        <color rgb="FF000000"/>
        <rFont val="Arial"/>
        <family val="2"/>
      </rPr>
      <t>br</t>
    </r>
    <r>
      <rPr>
        <b/>
        <sz val="10"/>
        <rFont val="Arial"/>
        <family val="2"/>
      </rPr>
      <t>T</t>
    </r>
    <r>
      <rPr>
        <sz val="10"/>
        <color rgb="FF000000"/>
        <rFont val="Arial"/>
        <family val="2"/>
      </rPr>
      <t>otal</t>
    </r>
    <r>
      <rPr>
        <b/>
        <sz val="10"/>
        <rFont val="Arial"/>
        <family val="2"/>
      </rPr>
      <t>G</t>
    </r>
    <r>
      <rPr>
        <sz val="10"/>
        <color rgb="FF000000"/>
        <rFont val="Arial"/>
        <family val="2"/>
      </rPr>
      <t>uilde</t>
    </r>
  </si>
  <si>
    <t>Djidji</t>
  </si>
  <si>
    <t>Naranek Kosh (Officier)</t>
  </si>
  <si>
    <t>Oberon Calad</t>
  </si>
  <si>
    <t>Rickus the Great</t>
  </si>
  <si>
    <t>Sparklebuzz</t>
  </si>
  <si>
    <t>Viande McChien</t>
  </si>
  <si>
    <t>Vorks</t>
  </si>
  <si>
    <t>Ahsoka Tano's Jedi Starfighter</t>
  </si>
  <si>
    <t>Biggs Darklighter's X-wing</t>
  </si>
  <si>
    <t>Bistan's U-wing</t>
  </si>
  <si>
    <t>Cassian's U-wing</t>
  </si>
  <si>
    <t>Chimaera</t>
  </si>
  <si>
    <t>Clone Sergeant's ARC-170</t>
  </si>
  <si>
    <t>Endurance</t>
  </si>
  <si>
    <t>Executrix</t>
  </si>
  <si>
    <t>First Order TIE Fighter</t>
  </si>
  <si>
    <t>Gauntlet Starfighter</t>
  </si>
  <si>
    <t>Geonosian Soldier's Starfighter</t>
  </si>
  <si>
    <t>Geonosian Spy's Starfighter</t>
  </si>
  <si>
    <t>Ghost</t>
  </si>
  <si>
    <t>Home One</t>
  </si>
  <si>
    <t>Imperial TIE Fighter</t>
  </si>
  <si>
    <t>Jedi Consular's Starfighter</t>
  </si>
  <si>
    <t>Kylo Ren's Command Shuttle</t>
  </si>
  <si>
    <t>Millennium Falcon (Ep VII)</t>
  </si>
  <si>
    <t>Phantom II</t>
  </si>
  <si>
    <t>Plo Koon's Jedi Starfighter</t>
  </si>
  <si>
    <t>Poe Dameron's X-wing</t>
  </si>
  <si>
    <t>Resistance X-wing</t>
  </si>
  <si>
    <t>Rex's ARC-170</t>
  </si>
  <si>
    <t>Scimitar</t>
  </si>
  <si>
    <t>Slave I</t>
  </si>
  <si>
    <t>Sun Fac's Geonosian Starfighter</t>
  </si>
  <si>
    <t>TIE Advanced x1</t>
  </si>
  <si>
    <t>TIE Reaper</t>
  </si>
  <si>
    <t>Umbaran Starfighter</t>
  </si>
  <si>
    <t>Wedge Antilles's X-wing</t>
  </si>
  <si>
    <t>Aayla Secura</t>
  </si>
  <si>
    <t>oui</t>
  </si>
  <si>
    <t>Admiral Ackbar</t>
  </si>
  <si>
    <t>Ahsoka Tano</t>
  </si>
  <si>
    <t>Ahsoka Tano (Fulcrum)</t>
  </si>
  <si>
    <t>Asajj Ventress</t>
  </si>
  <si>
    <t>B2 Super Battle Droid</t>
  </si>
  <si>
    <t>Barriss Offee</t>
  </si>
  <si>
    <t>Baze Malbus</t>
  </si>
  <si>
    <t>BB-8</t>
  </si>
  <si>
    <t>Biggs Darklighter</t>
  </si>
  <si>
    <t>Bistan</t>
  </si>
  <si>
    <t>Boba Fett</t>
  </si>
  <si>
    <t>Bodhi Rook</t>
  </si>
  <si>
    <t>Cad Bane</t>
  </si>
  <si>
    <t>Captain Han Solo</t>
  </si>
  <si>
    <t>Captain Phasma</t>
  </si>
  <si>
    <t>Cassian Andor</t>
  </si>
  <si>
    <t>CC-2224 "Cody"</t>
  </si>
  <si>
    <t>Chief Chirpa</t>
  </si>
  <si>
    <t>Chief Nebit</t>
  </si>
  <si>
    <t>Chirrut Îmwe</t>
  </si>
  <si>
    <t>Chopper</t>
  </si>
  <si>
    <t>Clone Sergeant - Phase I</t>
  </si>
  <si>
    <t>Clone Wars Chewbacca</t>
  </si>
  <si>
    <t>Commander Luke Skywalker</t>
  </si>
  <si>
    <t>Coruscant Underworld Police</t>
  </si>
  <si>
    <t>Count Dooku</t>
  </si>
  <si>
    <t>CT-21-0408 "Echo"</t>
  </si>
  <si>
    <t>CT-5555 "Fives"</t>
  </si>
  <si>
    <t>CT-7567 "Rex"</t>
  </si>
  <si>
    <t>Darth Maul</t>
  </si>
  <si>
    <t>Darth Nihilus</t>
  </si>
  <si>
    <t>Darth Sidious</t>
  </si>
  <si>
    <t>Darth Vader</t>
  </si>
  <si>
    <t>Dathcha</t>
  </si>
  <si>
    <t>Death Trooper</t>
  </si>
  <si>
    <t>Dengar</t>
  </si>
  <si>
    <t>Director Krennic</t>
  </si>
  <si>
    <t>Eeth Koth</t>
  </si>
  <si>
    <t>Emperor Palpatine</t>
  </si>
  <si>
    <t>Ewok Elder</t>
  </si>
  <si>
    <t>Ewok Scout</t>
  </si>
  <si>
    <t>Ezra Bridger</t>
  </si>
  <si>
    <t>Finn</t>
  </si>
  <si>
    <t>First Order Officer</t>
  </si>
  <si>
    <t>First Order Stormtrooper</t>
  </si>
  <si>
    <t>First Order TIE Pilot</t>
  </si>
  <si>
    <t>Gamorrean Guard</t>
  </si>
  <si>
    <t>Gar Saxon</t>
  </si>
  <si>
    <t>Garazeb "Zeb" Orrelios</t>
  </si>
  <si>
    <t>General Grievous</t>
  </si>
  <si>
    <t>General Kenobi</t>
  </si>
  <si>
    <t>General Veers</t>
  </si>
  <si>
    <t>Geonosian Soldier</t>
  </si>
  <si>
    <t>Geonosian Spy</t>
  </si>
  <si>
    <t>Grand Admiral Thrawn</t>
  </si>
  <si>
    <t>Grand Master Yoda</t>
  </si>
  <si>
    <t>Grand Moff Tarkin</t>
  </si>
  <si>
    <t>Greedo</t>
  </si>
  <si>
    <t>Han Solo</t>
  </si>
  <si>
    <t>Hera Syndulla</t>
  </si>
  <si>
    <t>Hermit Yoda</t>
  </si>
  <si>
    <t>HK-47</t>
  </si>
  <si>
    <t>Hoth Rebel Scout</t>
  </si>
  <si>
    <t>Hoth Rebel Soldier</t>
  </si>
  <si>
    <t>IG-100 MagnaGuard</t>
  </si>
  <si>
    <t>IG-86 Sentinel Droid</t>
  </si>
  <si>
    <t>IG-88</t>
  </si>
  <si>
    <t>Ima-Gun Di</t>
  </si>
  <si>
    <t>Imperial Super Commando</t>
  </si>
  <si>
    <t>Jawa</t>
  </si>
  <si>
    <t>Jawa Engineer</t>
  </si>
  <si>
    <t>Jedi Consular</t>
  </si>
  <si>
    <t>Jedi Knight Anakin</t>
  </si>
  <si>
    <t>Jedi Knight Guardian</t>
  </si>
  <si>
    <t>Jyn Erso</t>
  </si>
  <si>
    <t>K-2SO</t>
  </si>
  <si>
    <t>Kanan Jarrus</t>
  </si>
  <si>
    <t>Kit Fisto</t>
  </si>
  <si>
    <t>Kylo Ren</t>
  </si>
  <si>
    <t>Lando Calrissian</t>
  </si>
  <si>
    <t>Lobot</t>
  </si>
  <si>
    <t>Logray</t>
  </si>
  <si>
    <t>Luke Skywalker (Farmboy)</t>
  </si>
  <si>
    <t>Luminara Unduli</t>
  </si>
  <si>
    <t>Mace Windu</t>
  </si>
  <si>
    <t>Magmatrooper</t>
  </si>
  <si>
    <t>Mob Enforcer</t>
  </si>
  <si>
    <t>Mother Talzin</t>
  </si>
  <si>
    <t>Nightsister Acolyte</t>
  </si>
  <si>
    <t>Nightsister Initiate</t>
  </si>
  <si>
    <t>Nightsister Spirit</t>
  </si>
  <si>
    <t>Nightsister Zombie</t>
  </si>
  <si>
    <t>Nute Gunray</t>
  </si>
  <si>
    <t>Obi-Wan Kenobi (Old Ben)</t>
  </si>
  <si>
    <t>Old Daka</t>
  </si>
  <si>
    <t>Pao</t>
  </si>
  <si>
    <t>Paploo</t>
  </si>
  <si>
    <t>Plo Koon</t>
  </si>
  <si>
    <t>Poe Dameron</t>
  </si>
  <si>
    <t>Poggle the Lesser</t>
  </si>
  <si>
    <t>Princess Leia</t>
  </si>
  <si>
    <t>Qui-Gon Jinn</t>
  </si>
  <si>
    <t>R2-D2</t>
  </si>
  <si>
    <t>Rebel Officer Leia Organa</t>
  </si>
  <si>
    <t>Resistance Pilot</t>
  </si>
  <si>
    <t>Resistance Trooper</t>
  </si>
  <si>
    <t>Rey (Scavenger)</t>
  </si>
  <si>
    <t>Royal Guard</t>
  </si>
  <si>
    <t>Sabine Wren</t>
  </si>
  <si>
    <t>Savage Opress</t>
  </si>
  <si>
    <t>Scarif Rebel Pathfinder</t>
  </si>
  <si>
    <t>Shoretrooper</t>
  </si>
  <si>
    <t>Sith Assassin</t>
  </si>
  <si>
    <t>Sith Trooper</t>
  </si>
  <si>
    <t>Snowtrooper</t>
  </si>
  <si>
    <t>Stormtrooper</t>
  </si>
  <si>
    <t>Stormtrooper Han</t>
  </si>
  <si>
    <t>Sun Fac</t>
  </si>
  <si>
    <t>Talia</t>
  </si>
  <si>
    <t>Teebo</t>
  </si>
  <si>
    <t>TIE Fighter Pilot</t>
  </si>
  <si>
    <t>Tusken Raider</t>
  </si>
  <si>
    <t>Tusken Shaman</t>
  </si>
  <si>
    <t>Ugnaught</t>
  </si>
  <si>
    <t>URoRRuR'R'R</t>
  </si>
  <si>
    <t>Veteran Smuggler Chewbacca</t>
  </si>
  <si>
    <t>Veteran Smuggler Han Solo</t>
  </si>
  <si>
    <t>Wedge Antilles</t>
  </si>
  <si>
    <t>Wicket</t>
  </si>
  <si>
    <t>Zam Wesell</t>
  </si>
  <si>
    <t>Rickus The Great</t>
  </si>
  <si>
    <t>Superbe</t>
  </si>
  <si>
    <t>Galactic Power (characters)</t>
  </si>
  <si>
    <t>Galactic Power Total</t>
  </si>
  <si>
    <r>
      <t>LvlMax/LvlMoy/</t>
    </r>
    <r>
      <rPr>
        <b/>
        <sz val="10"/>
        <rFont val="Arial"/>
        <family val="2"/>
      </rPr>
      <t>N</t>
    </r>
    <r>
      <rPr>
        <sz val="10"/>
        <color rgb="FF000000"/>
        <rFont val="Arial"/>
        <family val="2"/>
      </rPr>
      <t>br</t>
    </r>
    <r>
      <rPr>
        <b/>
        <sz val="10"/>
        <rFont val="Arial"/>
        <family val="2"/>
      </rPr>
      <t>T</t>
    </r>
    <r>
      <rPr>
        <sz val="10"/>
        <color rgb="FF000000"/>
        <rFont val="Arial"/>
        <family val="2"/>
      </rPr>
      <t>otal</t>
    </r>
    <r>
      <rPr>
        <b/>
        <sz val="10"/>
        <rFont val="Arial"/>
        <family val="2"/>
      </rPr>
      <t>G</t>
    </r>
    <r>
      <rPr>
        <sz val="10"/>
        <color rgb="FF000000"/>
        <rFont val="Arial"/>
        <family val="2"/>
      </rPr>
      <t>uilde</t>
    </r>
  </si>
  <si>
    <t>Naranek Kosh</t>
  </si>
  <si>
    <t>Qef Tser</t>
  </si>
  <si>
    <t>(Ofiicier)</t>
  </si>
  <si>
    <t>7zeta</t>
  </si>
  <si>
    <t>Sith Marauder</t>
  </si>
  <si>
    <t>QefTser</t>
  </si>
  <si>
    <t xml:space="preserve">  ―&gt; ―&gt;―&gt; ―&gt;―&gt; ―&gt;―&gt; ―&gt;</t>
  </si>
  <si>
    <t xml:space="preserve">  # de Peronnages possèdés ―&gt;</t>
  </si>
  <si>
    <t xml:space="preserve"> # de Vaisseaux possèdés  ―&gt;  ―&gt;  ―&gt;</t>
  </si>
  <si>
    <t>Superbe   (Chef)</t>
  </si>
  <si>
    <t>Seigneur Vektor</t>
  </si>
  <si>
    <t>Madmartigan</t>
  </si>
  <si>
    <t>Willow</t>
  </si>
  <si>
    <t>ClonetheRickus</t>
  </si>
  <si>
    <t>Dureena Nafeel</t>
  </si>
  <si>
    <t>Mustgotron65</t>
  </si>
  <si>
    <t>Carl Carmoni (presques autant superbe</t>
  </si>
  <si>
    <t>Carl Carmoni (presque autant Superbe</t>
  </si>
  <si>
    <t>Darth Sion</t>
  </si>
  <si>
    <t>Darth Traya</t>
  </si>
  <si>
    <t>Olaf</t>
  </si>
  <si>
    <t>Le Baron</t>
  </si>
  <si>
    <t>Visas Marr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</si>
</sst>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d&quot; &quot;mmm&quot; &quot;yyyy"/>
  </numFmts>
  <fonts count="23">
    <font>
      <sz val="10"/>
      <color rgb="FF000000"/>
      <name val="Arial"/>
    </font>
    <font>
      <i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2"/>
      <name val="Arial"/>
      <family val="2"/>
    </font>
    <font>
      <sz val="12"/>
      <color rgb="FF000000"/>
      <name val="Calibri"/>
      <family val="2"/>
    </font>
    <font>
      <u/>
      <sz val="11"/>
      <color rgb="FF3097D1"/>
      <name val="&quot;Helvetica Neue&quot;"/>
    </font>
    <font>
      <u/>
      <sz val="11"/>
      <color rgb="FF3097D1"/>
      <name val="&quot;Helvetica Neue&quot;"/>
    </font>
    <font>
      <b/>
      <u/>
      <sz val="11"/>
      <color rgb="FF3097D1"/>
      <name val="&quot;Helvetica Neue&quot;"/>
    </font>
    <font>
      <i/>
      <sz val="10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rgb="FF3097D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 applyFont="1" applyAlignment="1"/>
    <xf numFmtId="0" fontId="1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0" fontId="11" fillId="0" borderId="0" xfId="0" applyFont="1" applyAlignment="1">
      <alignment horizontal="left" vertical="top"/>
    </xf>
    <xf numFmtId="165" fontId="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/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7" fillId="2" borderId="0" xfId="0" applyFont="1" applyFill="1" applyAlignment="1">
      <alignment wrapText="1"/>
    </xf>
    <xf numFmtId="164" fontId="2" fillId="0" borderId="0" xfId="0" applyNumberFormat="1" applyFont="1" applyAlignment="1"/>
    <xf numFmtId="0" fontId="19" fillId="0" borderId="0" xfId="1" applyFont="1" applyAlignment="1" applyProtection="1">
      <alignment horizontal="left" vertical="top"/>
    </xf>
    <xf numFmtId="0" fontId="3" fillId="0" borderId="0" xfId="0" applyFont="1" applyBorder="1" applyAlignment="1">
      <alignment horizontal="center"/>
    </xf>
    <xf numFmtId="0" fontId="0" fillId="0" borderId="0" xfId="0"/>
    <xf numFmtId="0" fontId="20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6">
    <dxf>
      <font>
        <color auto="1"/>
      </font>
      <fill>
        <patternFill>
          <bgColor rgb="FFF9AB6B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D5FF8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CDA1F9"/>
        </patternFill>
      </fill>
    </dxf>
    <dxf>
      <font>
        <color auto="1"/>
      </font>
      <fill>
        <patternFill>
          <bgColor rgb="FFFF7575"/>
        </patternFill>
      </fill>
    </dxf>
    <dxf>
      <font>
        <color auto="1"/>
      </font>
      <fill>
        <patternFill>
          <bgColor rgb="FFFF7575"/>
        </patternFill>
      </fill>
    </dxf>
    <dxf>
      <font>
        <color auto="1"/>
      </font>
      <fill>
        <patternFill>
          <bgColor rgb="FFF9AB6B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D5FF8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CDA1F9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2D05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3097D1"/>
      <color rgb="FFB3EBFF"/>
      <color rgb="FF30B0F0"/>
      <color rgb="FF00B0F0"/>
      <color rgb="FFCDA1F9"/>
      <color rgb="FFDBE5F1"/>
      <color rgb="FFFFFF00"/>
      <color rgb="FFF9AB6B"/>
      <color rgb="FFFF7575"/>
      <color rgb="FFD7989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wgoh.gg/characters/coruscant-underworld-police/" TargetMode="External"/><Relationship Id="rId117" Type="http://schemas.openxmlformats.org/officeDocument/2006/relationships/hyperlink" Target="https://swgoh.gg/characters/stormtrooper/" TargetMode="External"/><Relationship Id="rId21" Type="http://schemas.openxmlformats.org/officeDocument/2006/relationships/hyperlink" Target="https://swgoh.gg/characters/chirrut-imwe/" TargetMode="External"/><Relationship Id="rId42" Type="http://schemas.openxmlformats.org/officeDocument/2006/relationships/hyperlink" Target="https://swgoh.gg/characters/ewok-scout/" TargetMode="External"/><Relationship Id="rId47" Type="http://schemas.openxmlformats.org/officeDocument/2006/relationships/hyperlink" Target="https://swgoh.gg/characters/first-order-tie-pilot/" TargetMode="External"/><Relationship Id="rId63" Type="http://schemas.openxmlformats.org/officeDocument/2006/relationships/hyperlink" Target="https://swgoh.gg/characters/hk-47/" TargetMode="External"/><Relationship Id="rId68" Type="http://schemas.openxmlformats.org/officeDocument/2006/relationships/hyperlink" Target="https://swgoh.gg/characters/ig-88/" TargetMode="External"/><Relationship Id="rId84" Type="http://schemas.openxmlformats.org/officeDocument/2006/relationships/hyperlink" Target="https://swgoh.gg/characters/luke-skywalker-farmboy/" TargetMode="External"/><Relationship Id="rId89" Type="http://schemas.openxmlformats.org/officeDocument/2006/relationships/hyperlink" Target="https://swgoh.gg/characters/mother-talzin/" TargetMode="External"/><Relationship Id="rId112" Type="http://schemas.openxmlformats.org/officeDocument/2006/relationships/hyperlink" Target="https://swgoh.gg/characters/scarif-rebel-pathfinder/" TargetMode="External"/><Relationship Id="rId133" Type="http://schemas.openxmlformats.org/officeDocument/2006/relationships/hyperlink" Target="https://swgoh.gg/characters/visas-marr/" TargetMode="External"/><Relationship Id="rId16" Type="http://schemas.openxmlformats.org/officeDocument/2006/relationships/hyperlink" Target="https://swgoh.gg/characters/captain-phasma/" TargetMode="External"/><Relationship Id="rId107" Type="http://schemas.openxmlformats.org/officeDocument/2006/relationships/hyperlink" Target="https://swgoh.gg/characters/resistance-trooper/" TargetMode="External"/><Relationship Id="rId11" Type="http://schemas.openxmlformats.org/officeDocument/2006/relationships/hyperlink" Target="https://swgoh.gg/characters/bistan/" TargetMode="External"/><Relationship Id="rId32" Type="http://schemas.openxmlformats.org/officeDocument/2006/relationships/hyperlink" Target="https://swgoh.gg/characters/darth-nihilus/" TargetMode="External"/><Relationship Id="rId37" Type="http://schemas.openxmlformats.org/officeDocument/2006/relationships/hyperlink" Target="https://swgoh.gg/characters/dengar/" TargetMode="External"/><Relationship Id="rId53" Type="http://schemas.openxmlformats.org/officeDocument/2006/relationships/hyperlink" Target="https://swgoh.gg/characters/general-veers/" TargetMode="External"/><Relationship Id="rId58" Type="http://schemas.openxmlformats.org/officeDocument/2006/relationships/hyperlink" Target="https://swgoh.gg/characters/grand-moff-tarkin/" TargetMode="External"/><Relationship Id="rId74" Type="http://schemas.openxmlformats.org/officeDocument/2006/relationships/hyperlink" Target="https://swgoh.gg/characters/jedi-knight-anakin/" TargetMode="External"/><Relationship Id="rId79" Type="http://schemas.openxmlformats.org/officeDocument/2006/relationships/hyperlink" Target="https://swgoh.gg/characters/kit-fisto/" TargetMode="External"/><Relationship Id="rId102" Type="http://schemas.openxmlformats.org/officeDocument/2006/relationships/hyperlink" Target="https://swgoh.gg/characters/princess-leia/" TargetMode="External"/><Relationship Id="rId123" Type="http://schemas.openxmlformats.org/officeDocument/2006/relationships/hyperlink" Target="https://swgoh.gg/characters/tusken-raider/" TargetMode="External"/><Relationship Id="rId128" Type="http://schemas.openxmlformats.org/officeDocument/2006/relationships/hyperlink" Target="https://swgoh.gg/characters/veteran-smuggler-han-solo/" TargetMode="External"/><Relationship Id="rId5" Type="http://schemas.openxmlformats.org/officeDocument/2006/relationships/hyperlink" Target="https://swgoh.gg/characters/asajj-ventress/" TargetMode="External"/><Relationship Id="rId90" Type="http://schemas.openxmlformats.org/officeDocument/2006/relationships/hyperlink" Target="https://swgoh.gg/characters/nightsister-acolyte/" TargetMode="External"/><Relationship Id="rId95" Type="http://schemas.openxmlformats.org/officeDocument/2006/relationships/hyperlink" Target="https://swgoh.gg/characters/obi-wan-kenobi-old-ben/" TargetMode="External"/><Relationship Id="rId14" Type="http://schemas.openxmlformats.org/officeDocument/2006/relationships/hyperlink" Target="https://swgoh.gg/characters/cad-bane/" TargetMode="External"/><Relationship Id="rId22" Type="http://schemas.openxmlformats.org/officeDocument/2006/relationships/hyperlink" Target="https://swgoh.gg/characters/chopper/" TargetMode="External"/><Relationship Id="rId27" Type="http://schemas.openxmlformats.org/officeDocument/2006/relationships/hyperlink" Target="https://swgoh.gg/characters/count-dooku/" TargetMode="External"/><Relationship Id="rId30" Type="http://schemas.openxmlformats.org/officeDocument/2006/relationships/hyperlink" Target="https://swgoh.gg/characters/ct-7567-rex/" TargetMode="External"/><Relationship Id="rId35" Type="http://schemas.openxmlformats.org/officeDocument/2006/relationships/hyperlink" Target="https://swgoh.gg/characters/dathcha/" TargetMode="External"/><Relationship Id="rId43" Type="http://schemas.openxmlformats.org/officeDocument/2006/relationships/hyperlink" Target="https://swgoh.gg/characters/ezra-bridger/" TargetMode="External"/><Relationship Id="rId48" Type="http://schemas.openxmlformats.org/officeDocument/2006/relationships/hyperlink" Target="https://swgoh.gg/characters/gamorrean-guard/" TargetMode="External"/><Relationship Id="rId56" Type="http://schemas.openxmlformats.org/officeDocument/2006/relationships/hyperlink" Target="https://swgoh.gg/characters/grand-admiral-thrawn/" TargetMode="External"/><Relationship Id="rId64" Type="http://schemas.openxmlformats.org/officeDocument/2006/relationships/hyperlink" Target="https://swgoh.gg/characters/hoth-rebel-scout/" TargetMode="External"/><Relationship Id="rId69" Type="http://schemas.openxmlformats.org/officeDocument/2006/relationships/hyperlink" Target="https://swgoh.gg/characters/ima-gun-di/" TargetMode="External"/><Relationship Id="rId77" Type="http://schemas.openxmlformats.org/officeDocument/2006/relationships/hyperlink" Target="https://swgoh.gg/characters/k-2so/" TargetMode="External"/><Relationship Id="rId100" Type="http://schemas.openxmlformats.org/officeDocument/2006/relationships/hyperlink" Target="https://swgoh.gg/characters/poe-dameron/" TargetMode="External"/><Relationship Id="rId105" Type="http://schemas.openxmlformats.org/officeDocument/2006/relationships/hyperlink" Target="https://swgoh.gg/characters/rebel-officer-leia-organa/" TargetMode="External"/><Relationship Id="rId113" Type="http://schemas.openxmlformats.org/officeDocument/2006/relationships/hyperlink" Target="https://swgoh.gg/characters/shoretrooper/" TargetMode="External"/><Relationship Id="rId118" Type="http://schemas.openxmlformats.org/officeDocument/2006/relationships/hyperlink" Target="https://swgoh.gg/characters/stormtrooper-han/" TargetMode="External"/><Relationship Id="rId126" Type="http://schemas.openxmlformats.org/officeDocument/2006/relationships/hyperlink" Target="https://swgoh.gg/characters/urorrurrr/" TargetMode="External"/><Relationship Id="rId134" Type="http://schemas.openxmlformats.org/officeDocument/2006/relationships/hyperlink" Target="https://swgoh.gg/characters/darth-sion/" TargetMode="External"/><Relationship Id="rId8" Type="http://schemas.openxmlformats.org/officeDocument/2006/relationships/hyperlink" Target="https://swgoh.gg/characters/baze-malbus/" TargetMode="External"/><Relationship Id="rId51" Type="http://schemas.openxmlformats.org/officeDocument/2006/relationships/hyperlink" Target="https://swgoh.gg/characters/general-grievous/" TargetMode="External"/><Relationship Id="rId72" Type="http://schemas.openxmlformats.org/officeDocument/2006/relationships/hyperlink" Target="https://swgoh.gg/characters/jawa-engineer/" TargetMode="External"/><Relationship Id="rId80" Type="http://schemas.openxmlformats.org/officeDocument/2006/relationships/hyperlink" Target="https://swgoh.gg/characters/kylo-ren/" TargetMode="External"/><Relationship Id="rId85" Type="http://schemas.openxmlformats.org/officeDocument/2006/relationships/hyperlink" Target="https://swgoh.gg/characters/luminara-unduli/" TargetMode="External"/><Relationship Id="rId93" Type="http://schemas.openxmlformats.org/officeDocument/2006/relationships/hyperlink" Target="https://swgoh.gg/characters/nightsister-zombie/" TargetMode="External"/><Relationship Id="rId98" Type="http://schemas.openxmlformats.org/officeDocument/2006/relationships/hyperlink" Target="https://swgoh.gg/characters/paploo/" TargetMode="External"/><Relationship Id="rId121" Type="http://schemas.openxmlformats.org/officeDocument/2006/relationships/hyperlink" Target="https://swgoh.gg/characters/teebo/" TargetMode="External"/><Relationship Id="rId3" Type="http://schemas.openxmlformats.org/officeDocument/2006/relationships/hyperlink" Target="https://swgoh.gg/characters/ahsoka-tano/" TargetMode="External"/><Relationship Id="rId12" Type="http://schemas.openxmlformats.org/officeDocument/2006/relationships/hyperlink" Target="https://swgoh.gg/characters/boba-fett/" TargetMode="External"/><Relationship Id="rId17" Type="http://schemas.openxmlformats.org/officeDocument/2006/relationships/hyperlink" Target="https://swgoh.gg/characters/cassian-andor/" TargetMode="External"/><Relationship Id="rId25" Type="http://schemas.openxmlformats.org/officeDocument/2006/relationships/hyperlink" Target="https://swgoh.gg/characters/commander-luke-skywalker/" TargetMode="External"/><Relationship Id="rId33" Type="http://schemas.openxmlformats.org/officeDocument/2006/relationships/hyperlink" Target="https://swgoh.gg/characters/darth-sidious/" TargetMode="External"/><Relationship Id="rId38" Type="http://schemas.openxmlformats.org/officeDocument/2006/relationships/hyperlink" Target="https://swgoh.gg/characters/director-krennic/" TargetMode="External"/><Relationship Id="rId46" Type="http://schemas.openxmlformats.org/officeDocument/2006/relationships/hyperlink" Target="https://swgoh.gg/characters/first-order-stormtrooper/" TargetMode="External"/><Relationship Id="rId59" Type="http://schemas.openxmlformats.org/officeDocument/2006/relationships/hyperlink" Target="https://swgoh.gg/characters/greedo/" TargetMode="External"/><Relationship Id="rId67" Type="http://schemas.openxmlformats.org/officeDocument/2006/relationships/hyperlink" Target="https://swgoh.gg/characters/ig-86-sentinel-droid/" TargetMode="External"/><Relationship Id="rId103" Type="http://schemas.openxmlformats.org/officeDocument/2006/relationships/hyperlink" Target="https://swgoh.gg/characters/qui-gon-jinn/" TargetMode="External"/><Relationship Id="rId108" Type="http://schemas.openxmlformats.org/officeDocument/2006/relationships/hyperlink" Target="https://swgoh.gg/characters/rey-scavenger/" TargetMode="External"/><Relationship Id="rId116" Type="http://schemas.openxmlformats.org/officeDocument/2006/relationships/hyperlink" Target="https://swgoh.gg/characters/snowtrooper/" TargetMode="External"/><Relationship Id="rId124" Type="http://schemas.openxmlformats.org/officeDocument/2006/relationships/hyperlink" Target="https://swgoh.gg/characters/tusken-shaman/" TargetMode="External"/><Relationship Id="rId129" Type="http://schemas.openxmlformats.org/officeDocument/2006/relationships/hyperlink" Target="https://swgoh.gg/characters/wedge-antilles/" TargetMode="External"/><Relationship Id="rId20" Type="http://schemas.openxmlformats.org/officeDocument/2006/relationships/hyperlink" Target="https://swgoh.gg/characters/chief-nebit/" TargetMode="External"/><Relationship Id="rId41" Type="http://schemas.openxmlformats.org/officeDocument/2006/relationships/hyperlink" Target="https://swgoh.gg/characters/ewok-elder/" TargetMode="External"/><Relationship Id="rId54" Type="http://schemas.openxmlformats.org/officeDocument/2006/relationships/hyperlink" Target="https://swgoh.gg/characters/geonosian-soldier/" TargetMode="External"/><Relationship Id="rId62" Type="http://schemas.openxmlformats.org/officeDocument/2006/relationships/hyperlink" Target="https://swgoh.gg/characters/hermit-yoda/" TargetMode="External"/><Relationship Id="rId70" Type="http://schemas.openxmlformats.org/officeDocument/2006/relationships/hyperlink" Target="https://swgoh.gg/characters/imperial-super-commando/" TargetMode="External"/><Relationship Id="rId75" Type="http://schemas.openxmlformats.org/officeDocument/2006/relationships/hyperlink" Target="https://swgoh.gg/characters/jedi-knight-guardian/" TargetMode="External"/><Relationship Id="rId83" Type="http://schemas.openxmlformats.org/officeDocument/2006/relationships/hyperlink" Target="https://swgoh.gg/characters/logray/" TargetMode="External"/><Relationship Id="rId88" Type="http://schemas.openxmlformats.org/officeDocument/2006/relationships/hyperlink" Target="https://swgoh.gg/characters/mob-enforcer/" TargetMode="External"/><Relationship Id="rId91" Type="http://schemas.openxmlformats.org/officeDocument/2006/relationships/hyperlink" Target="https://swgoh.gg/characters/nightsister-initiate/" TargetMode="External"/><Relationship Id="rId96" Type="http://schemas.openxmlformats.org/officeDocument/2006/relationships/hyperlink" Target="https://swgoh.gg/characters/old-daka/" TargetMode="External"/><Relationship Id="rId111" Type="http://schemas.openxmlformats.org/officeDocument/2006/relationships/hyperlink" Target="https://swgoh.gg/characters/savage-opress/" TargetMode="External"/><Relationship Id="rId132" Type="http://schemas.openxmlformats.org/officeDocument/2006/relationships/hyperlink" Target="https://swgoh.gg/characters/sith-marauder/" TargetMode="External"/><Relationship Id="rId1" Type="http://schemas.openxmlformats.org/officeDocument/2006/relationships/hyperlink" Target="https://swgoh.gg/characters/aayla-secura/" TargetMode="External"/><Relationship Id="rId6" Type="http://schemas.openxmlformats.org/officeDocument/2006/relationships/hyperlink" Target="https://swgoh.gg/characters/b2-super-battle-droid/" TargetMode="External"/><Relationship Id="rId15" Type="http://schemas.openxmlformats.org/officeDocument/2006/relationships/hyperlink" Target="https://swgoh.gg/characters/captain-han-solo/" TargetMode="External"/><Relationship Id="rId23" Type="http://schemas.openxmlformats.org/officeDocument/2006/relationships/hyperlink" Target="https://swgoh.gg/characters/clone-sergeant-phase-i/" TargetMode="External"/><Relationship Id="rId28" Type="http://schemas.openxmlformats.org/officeDocument/2006/relationships/hyperlink" Target="https://swgoh.gg/characters/ct-21-0408-echo/" TargetMode="External"/><Relationship Id="rId36" Type="http://schemas.openxmlformats.org/officeDocument/2006/relationships/hyperlink" Target="https://swgoh.gg/characters/death-trooper/" TargetMode="External"/><Relationship Id="rId49" Type="http://schemas.openxmlformats.org/officeDocument/2006/relationships/hyperlink" Target="https://swgoh.gg/characters/gar-saxon/" TargetMode="External"/><Relationship Id="rId57" Type="http://schemas.openxmlformats.org/officeDocument/2006/relationships/hyperlink" Target="https://swgoh.gg/characters/grand-master-yoda/" TargetMode="External"/><Relationship Id="rId106" Type="http://schemas.openxmlformats.org/officeDocument/2006/relationships/hyperlink" Target="https://swgoh.gg/characters/resistance-pilot/" TargetMode="External"/><Relationship Id="rId114" Type="http://schemas.openxmlformats.org/officeDocument/2006/relationships/hyperlink" Target="https://swgoh.gg/characters/sith-assassin/" TargetMode="External"/><Relationship Id="rId119" Type="http://schemas.openxmlformats.org/officeDocument/2006/relationships/hyperlink" Target="https://swgoh.gg/characters/sun-fac/" TargetMode="External"/><Relationship Id="rId127" Type="http://schemas.openxmlformats.org/officeDocument/2006/relationships/hyperlink" Target="https://swgoh.gg/characters/veteran-smuggler-chewbacca/" TargetMode="External"/><Relationship Id="rId10" Type="http://schemas.openxmlformats.org/officeDocument/2006/relationships/hyperlink" Target="https://swgoh.gg/characters/biggs-darklighter/" TargetMode="External"/><Relationship Id="rId31" Type="http://schemas.openxmlformats.org/officeDocument/2006/relationships/hyperlink" Target="https://swgoh.gg/characters/darth-maul/" TargetMode="External"/><Relationship Id="rId44" Type="http://schemas.openxmlformats.org/officeDocument/2006/relationships/hyperlink" Target="https://swgoh.gg/characters/finn/" TargetMode="External"/><Relationship Id="rId52" Type="http://schemas.openxmlformats.org/officeDocument/2006/relationships/hyperlink" Target="https://swgoh.gg/characters/general-kenobi/" TargetMode="External"/><Relationship Id="rId60" Type="http://schemas.openxmlformats.org/officeDocument/2006/relationships/hyperlink" Target="https://swgoh.gg/characters/han-solo/" TargetMode="External"/><Relationship Id="rId65" Type="http://schemas.openxmlformats.org/officeDocument/2006/relationships/hyperlink" Target="https://swgoh.gg/characters/hoth-rebel-soldier/" TargetMode="External"/><Relationship Id="rId73" Type="http://schemas.openxmlformats.org/officeDocument/2006/relationships/hyperlink" Target="https://swgoh.gg/characters/jedi-consular/" TargetMode="External"/><Relationship Id="rId78" Type="http://schemas.openxmlformats.org/officeDocument/2006/relationships/hyperlink" Target="https://swgoh.gg/characters/kanan-jarrus/" TargetMode="External"/><Relationship Id="rId81" Type="http://schemas.openxmlformats.org/officeDocument/2006/relationships/hyperlink" Target="https://swgoh.gg/characters/lando-calrissian/" TargetMode="External"/><Relationship Id="rId86" Type="http://schemas.openxmlformats.org/officeDocument/2006/relationships/hyperlink" Target="https://swgoh.gg/characters/mace-windu/" TargetMode="External"/><Relationship Id="rId94" Type="http://schemas.openxmlformats.org/officeDocument/2006/relationships/hyperlink" Target="https://swgoh.gg/characters/nute-gunray/" TargetMode="External"/><Relationship Id="rId99" Type="http://schemas.openxmlformats.org/officeDocument/2006/relationships/hyperlink" Target="https://swgoh.gg/characters/plo-koon/" TargetMode="External"/><Relationship Id="rId101" Type="http://schemas.openxmlformats.org/officeDocument/2006/relationships/hyperlink" Target="https://swgoh.gg/characters/poggle-the-lesser/" TargetMode="External"/><Relationship Id="rId122" Type="http://schemas.openxmlformats.org/officeDocument/2006/relationships/hyperlink" Target="https://swgoh.gg/characters/tie-fighter-pilot/" TargetMode="External"/><Relationship Id="rId130" Type="http://schemas.openxmlformats.org/officeDocument/2006/relationships/hyperlink" Target="https://swgoh.gg/characters/wicket/" TargetMode="External"/><Relationship Id="rId135" Type="http://schemas.openxmlformats.org/officeDocument/2006/relationships/hyperlink" Target="https://swgoh.gg/characters/darth-traya/" TargetMode="External"/><Relationship Id="rId4" Type="http://schemas.openxmlformats.org/officeDocument/2006/relationships/hyperlink" Target="https://swgoh.gg/characters/ahsoka-tano-fulcrum/" TargetMode="External"/><Relationship Id="rId9" Type="http://schemas.openxmlformats.org/officeDocument/2006/relationships/hyperlink" Target="https://swgoh.gg/characters/bb-8/" TargetMode="External"/><Relationship Id="rId13" Type="http://schemas.openxmlformats.org/officeDocument/2006/relationships/hyperlink" Target="https://swgoh.gg/characters/bodhi-rook/" TargetMode="External"/><Relationship Id="rId18" Type="http://schemas.openxmlformats.org/officeDocument/2006/relationships/hyperlink" Target="https://swgoh.gg/characters/cc-2224-cody/" TargetMode="External"/><Relationship Id="rId39" Type="http://schemas.openxmlformats.org/officeDocument/2006/relationships/hyperlink" Target="https://swgoh.gg/characters/eeth-koth/" TargetMode="External"/><Relationship Id="rId109" Type="http://schemas.openxmlformats.org/officeDocument/2006/relationships/hyperlink" Target="https://swgoh.gg/characters/royal-guard/" TargetMode="External"/><Relationship Id="rId34" Type="http://schemas.openxmlformats.org/officeDocument/2006/relationships/hyperlink" Target="https://swgoh.gg/characters/darth-vader/" TargetMode="External"/><Relationship Id="rId50" Type="http://schemas.openxmlformats.org/officeDocument/2006/relationships/hyperlink" Target="https://swgoh.gg/characters/garazeb-zeb-orrelios/" TargetMode="External"/><Relationship Id="rId55" Type="http://schemas.openxmlformats.org/officeDocument/2006/relationships/hyperlink" Target="https://swgoh.gg/characters/geonosian-spy/" TargetMode="External"/><Relationship Id="rId76" Type="http://schemas.openxmlformats.org/officeDocument/2006/relationships/hyperlink" Target="https://swgoh.gg/characters/jyn-erso/" TargetMode="External"/><Relationship Id="rId97" Type="http://schemas.openxmlformats.org/officeDocument/2006/relationships/hyperlink" Target="https://swgoh.gg/characters/pao/" TargetMode="External"/><Relationship Id="rId104" Type="http://schemas.openxmlformats.org/officeDocument/2006/relationships/hyperlink" Target="https://swgoh.gg/characters/r2-d2/" TargetMode="External"/><Relationship Id="rId120" Type="http://schemas.openxmlformats.org/officeDocument/2006/relationships/hyperlink" Target="https://swgoh.gg/characters/talia/" TargetMode="External"/><Relationship Id="rId125" Type="http://schemas.openxmlformats.org/officeDocument/2006/relationships/hyperlink" Target="https://swgoh.gg/characters/ugnaught/" TargetMode="External"/><Relationship Id="rId7" Type="http://schemas.openxmlformats.org/officeDocument/2006/relationships/hyperlink" Target="https://swgoh.gg/characters/barriss-offee/" TargetMode="External"/><Relationship Id="rId71" Type="http://schemas.openxmlformats.org/officeDocument/2006/relationships/hyperlink" Target="https://swgoh.gg/characters/jawa/" TargetMode="External"/><Relationship Id="rId92" Type="http://schemas.openxmlformats.org/officeDocument/2006/relationships/hyperlink" Target="https://swgoh.gg/characters/nightsister-spirit/" TargetMode="External"/><Relationship Id="rId2" Type="http://schemas.openxmlformats.org/officeDocument/2006/relationships/hyperlink" Target="https://swgoh.gg/characters/admiral-ackbar/" TargetMode="External"/><Relationship Id="rId29" Type="http://schemas.openxmlformats.org/officeDocument/2006/relationships/hyperlink" Target="https://swgoh.gg/characters/ct-5555-fives/" TargetMode="External"/><Relationship Id="rId24" Type="http://schemas.openxmlformats.org/officeDocument/2006/relationships/hyperlink" Target="https://swgoh.gg/characters/clone-wars-chewbacca/" TargetMode="External"/><Relationship Id="rId40" Type="http://schemas.openxmlformats.org/officeDocument/2006/relationships/hyperlink" Target="https://swgoh.gg/characters/emperor-palpatine/" TargetMode="External"/><Relationship Id="rId45" Type="http://schemas.openxmlformats.org/officeDocument/2006/relationships/hyperlink" Target="https://swgoh.gg/characters/first-order-officer/" TargetMode="External"/><Relationship Id="rId66" Type="http://schemas.openxmlformats.org/officeDocument/2006/relationships/hyperlink" Target="https://swgoh.gg/characters/ig-100-magnaguard/" TargetMode="External"/><Relationship Id="rId87" Type="http://schemas.openxmlformats.org/officeDocument/2006/relationships/hyperlink" Target="https://swgoh.gg/characters/magmatrooper/" TargetMode="External"/><Relationship Id="rId110" Type="http://schemas.openxmlformats.org/officeDocument/2006/relationships/hyperlink" Target="https://swgoh.gg/characters/sabine-wren/" TargetMode="External"/><Relationship Id="rId115" Type="http://schemas.openxmlformats.org/officeDocument/2006/relationships/hyperlink" Target="https://swgoh.gg/characters/sith-trooper/" TargetMode="External"/><Relationship Id="rId131" Type="http://schemas.openxmlformats.org/officeDocument/2006/relationships/hyperlink" Target="https://swgoh.gg/characters/zam-wesell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swgoh.gg/characters/hera-syndulla/" TargetMode="External"/><Relationship Id="rId82" Type="http://schemas.openxmlformats.org/officeDocument/2006/relationships/hyperlink" Target="https://swgoh.gg/characters/lobot/" TargetMode="External"/><Relationship Id="rId19" Type="http://schemas.openxmlformats.org/officeDocument/2006/relationships/hyperlink" Target="https://swgoh.gg/characters/chief-chirp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wgoh.gg/ships/first-order-tie-fighter/" TargetMode="External"/><Relationship Id="rId13" Type="http://schemas.openxmlformats.org/officeDocument/2006/relationships/hyperlink" Target="https://swgoh.gg/ships/home-one/" TargetMode="External"/><Relationship Id="rId18" Type="http://schemas.openxmlformats.org/officeDocument/2006/relationships/hyperlink" Target="https://swgoh.gg/ships/phantom-ii/" TargetMode="External"/><Relationship Id="rId26" Type="http://schemas.openxmlformats.org/officeDocument/2006/relationships/hyperlink" Target="https://swgoh.gg/ships/tie-advanced-x1/" TargetMode="External"/><Relationship Id="rId3" Type="http://schemas.openxmlformats.org/officeDocument/2006/relationships/hyperlink" Target="https://swgoh.gg/ships/cassians-u-wing/" TargetMode="External"/><Relationship Id="rId21" Type="http://schemas.openxmlformats.org/officeDocument/2006/relationships/hyperlink" Target="https://swgoh.gg/ships/resistance-x-wing/" TargetMode="External"/><Relationship Id="rId7" Type="http://schemas.openxmlformats.org/officeDocument/2006/relationships/hyperlink" Target="https://swgoh.gg/ships/executrix/" TargetMode="External"/><Relationship Id="rId12" Type="http://schemas.openxmlformats.org/officeDocument/2006/relationships/hyperlink" Target="https://swgoh.gg/ships/ghost/" TargetMode="External"/><Relationship Id="rId17" Type="http://schemas.openxmlformats.org/officeDocument/2006/relationships/hyperlink" Target="https://swgoh.gg/ships/millennium-falcon-ep-vii/" TargetMode="External"/><Relationship Id="rId25" Type="http://schemas.openxmlformats.org/officeDocument/2006/relationships/hyperlink" Target="https://swgoh.gg/ships/sun-facs-geonosian-starfighter/" TargetMode="External"/><Relationship Id="rId2" Type="http://schemas.openxmlformats.org/officeDocument/2006/relationships/hyperlink" Target="https://swgoh.gg/ships/bistans-u-wing/" TargetMode="External"/><Relationship Id="rId16" Type="http://schemas.openxmlformats.org/officeDocument/2006/relationships/hyperlink" Target="https://swgoh.gg/ships/kylo-rens-command-shuttle/" TargetMode="External"/><Relationship Id="rId20" Type="http://schemas.openxmlformats.org/officeDocument/2006/relationships/hyperlink" Target="https://swgoh.gg/ships/poe-damerons-x-wing/" TargetMode="External"/><Relationship Id="rId29" Type="http://schemas.openxmlformats.org/officeDocument/2006/relationships/hyperlink" Target="https://swgoh.gg/ships/wedge-antilless-x-wing/" TargetMode="External"/><Relationship Id="rId1" Type="http://schemas.openxmlformats.org/officeDocument/2006/relationships/hyperlink" Target="https://swgoh.gg/ships/biggs-darklighters-x-wing/" TargetMode="External"/><Relationship Id="rId6" Type="http://schemas.openxmlformats.org/officeDocument/2006/relationships/hyperlink" Target="https://swgoh.gg/ships/endurance/" TargetMode="External"/><Relationship Id="rId11" Type="http://schemas.openxmlformats.org/officeDocument/2006/relationships/hyperlink" Target="https://swgoh.gg/ships/geonosian-spys-starfighter/" TargetMode="External"/><Relationship Id="rId24" Type="http://schemas.openxmlformats.org/officeDocument/2006/relationships/hyperlink" Target="https://swgoh.gg/ships/slave-i/" TargetMode="External"/><Relationship Id="rId5" Type="http://schemas.openxmlformats.org/officeDocument/2006/relationships/hyperlink" Target="https://swgoh.gg/ships/clone-sergeants-arc-170/" TargetMode="External"/><Relationship Id="rId15" Type="http://schemas.openxmlformats.org/officeDocument/2006/relationships/hyperlink" Target="https://swgoh.gg/ships/jedi-consulars-starfighter/" TargetMode="External"/><Relationship Id="rId23" Type="http://schemas.openxmlformats.org/officeDocument/2006/relationships/hyperlink" Target="https://swgoh.gg/ships/scimitar/" TargetMode="External"/><Relationship Id="rId28" Type="http://schemas.openxmlformats.org/officeDocument/2006/relationships/hyperlink" Target="https://swgoh.gg/ships/umbaran-starfighter/" TargetMode="External"/><Relationship Id="rId10" Type="http://schemas.openxmlformats.org/officeDocument/2006/relationships/hyperlink" Target="https://swgoh.gg/ships/geonosian-soldiers-starfighter/" TargetMode="External"/><Relationship Id="rId19" Type="http://schemas.openxmlformats.org/officeDocument/2006/relationships/hyperlink" Target="https://swgoh.gg/ships/plo-koons-jedi-starfighter/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swgoh.gg/ships/chimaera/" TargetMode="External"/><Relationship Id="rId9" Type="http://schemas.openxmlformats.org/officeDocument/2006/relationships/hyperlink" Target="https://swgoh.gg/ships/gauntlet-starfighter/" TargetMode="External"/><Relationship Id="rId14" Type="http://schemas.openxmlformats.org/officeDocument/2006/relationships/hyperlink" Target="https://swgoh.gg/ships/imperial-tie-fighter/" TargetMode="External"/><Relationship Id="rId22" Type="http://schemas.openxmlformats.org/officeDocument/2006/relationships/hyperlink" Target="https://swgoh.gg/ships/rexs-arc-170/" TargetMode="External"/><Relationship Id="rId27" Type="http://schemas.openxmlformats.org/officeDocument/2006/relationships/hyperlink" Target="https://swgoh.gg/ships/tie-reaper/" TargetMode="External"/><Relationship Id="rId30" Type="http://schemas.openxmlformats.org/officeDocument/2006/relationships/hyperlink" Target="https://swgoh.gg/ships/ahsoka-tanos-jedi-starfighter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wgoh.gg/characters/coruscant-underworld-police/" TargetMode="External"/><Relationship Id="rId117" Type="http://schemas.openxmlformats.org/officeDocument/2006/relationships/hyperlink" Target="https://swgoh.gg/characters/stormtrooper/" TargetMode="External"/><Relationship Id="rId21" Type="http://schemas.openxmlformats.org/officeDocument/2006/relationships/hyperlink" Target="https://swgoh.gg/characters/chirrut-imwe/" TargetMode="External"/><Relationship Id="rId42" Type="http://schemas.openxmlformats.org/officeDocument/2006/relationships/hyperlink" Target="https://swgoh.gg/characters/ewok-scout/" TargetMode="External"/><Relationship Id="rId47" Type="http://schemas.openxmlformats.org/officeDocument/2006/relationships/hyperlink" Target="https://swgoh.gg/characters/first-order-tie-pilot/" TargetMode="External"/><Relationship Id="rId63" Type="http://schemas.openxmlformats.org/officeDocument/2006/relationships/hyperlink" Target="https://swgoh.gg/characters/hk-47/" TargetMode="External"/><Relationship Id="rId68" Type="http://schemas.openxmlformats.org/officeDocument/2006/relationships/hyperlink" Target="https://swgoh.gg/characters/ig-88/" TargetMode="External"/><Relationship Id="rId84" Type="http://schemas.openxmlformats.org/officeDocument/2006/relationships/hyperlink" Target="https://swgoh.gg/characters/luke-skywalker-farmboy/" TargetMode="External"/><Relationship Id="rId89" Type="http://schemas.openxmlformats.org/officeDocument/2006/relationships/hyperlink" Target="https://swgoh.gg/characters/mother-talzin/" TargetMode="External"/><Relationship Id="rId112" Type="http://schemas.openxmlformats.org/officeDocument/2006/relationships/hyperlink" Target="https://swgoh.gg/characters/scarif-rebel-pathfinder/" TargetMode="External"/><Relationship Id="rId16" Type="http://schemas.openxmlformats.org/officeDocument/2006/relationships/hyperlink" Target="https://swgoh.gg/characters/captain-phasma/" TargetMode="External"/><Relationship Id="rId107" Type="http://schemas.openxmlformats.org/officeDocument/2006/relationships/hyperlink" Target="https://swgoh.gg/characters/resistance-trooper/" TargetMode="External"/><Relationship Id="rId11" Type="http://schemas.openxmlformats.org/officeDocument/2006/relationships/hyperlink" Target="https://swgoh.gg/characters/bistan/" TargetMode="External"/><Relationship Id="rId32" Type="http://schemas.openxmlformats.org/officeDocument/2006/relationships/hyperlink" Target="https://swgoh.gg/characters/darth-nihilus/" TargetMode="External"/><Relationship Id="rId37" Type="http://schemas.openxmlformats.org/officeDocument/2006/relationships/hyperlink" Target="https://swgoh.gg/characters/dengar/" TargetMode="External"/><Relationship Id="rId53" Type="http://schemas.openxmlformats.org/officeDocument/2006/relationships/hyperlink" Target="https://swgoh.gg/characters/general-veers/" TargetMode="External"/><Relationship Id="rId58" Type="http://schemas.openxmlformats.org/officeDocument/2006/relationships/hyperlink" Target="https://swgoh.gg/characters/grand-moff-tarkin/" TargetMode="External"/><Relationship Id="rId74" Type="http://schemas.openxmlformats.org/officeDocument/2006/relationships/hyperlink" Target="https://swgoh.gg/characters/jedi-knight-anakin/" TargetMode="External"/><Relationship Id="rId79" Type="http://schemas.openxmlformats.org/officeDocument/2006/relationships/hyperlink" Target="https://swgoh.gg/characters/kit-fisto/" TargetMode="External"/><Relationship Id="rId102" Type="http://schemas.openxmlformats.org/officeDocument/2006/relationships/hyperlink" Target="https://swgoh.gg/characters/princess-leia/" TargetMode="External"/><Relationship Id="rId123" Type="http://schemas.openxmlformats.org/officeDocument/2006/relationships/hyperlink" Target="https://swgoh.gg/characters/tusken-raider/" TargetMode="External"/><Relationship Id="rId128" Type="http://schemas.openxmlformats.org/officeDocument/2006/relationships/hyperlink" Target="https://swgoh.gg/characters/veteran-smuggler-han-solo/" TargetMode="External"/><Relationship Id="rId5" Type="http://schemas.openxmlformats.org/officeDocument/2006/relationships/hyperlink" Target="https://swgoh.gg/characters/asajj-ventress/" TargetMode="External"/><Relationship Id="rId90" Type="http://schemas.openxmlformats.org/officeDocument/2006/relationships/hyperlink" Target="https://swgoh.gg/characters/nightsister-acolyte/" TargetMode="External"/><Relationship Id="rId95" Type="http://schemas.openxmlformats.org/officeDocument/2006/relationships/hyperlink" Target="https://swgoh.gg/characters/obi-wan-kenobi-old-ben/" TargetMode="External"/><Relationship Id="rId19" Type="http://schemas.openxmlformats.org/officeDocument/2006/relationships/hyperlink" Target="https://swgoh.gg/characters/chief-chirpa/" TargetMode="External"/><Relationship Id="rId14" Type="http://schemas.openxmlformats.org/officeDocument/2006/relationships/hyperlink" Target="https://swgoh.gg/characters/cad-bane/" TargetMode="External"/><Relationship Id="rId22" Type="http://schemas.openxmlformats.org/officeDocument/2006/relationships/hyperlink" Target="https://swgoh.gg/characters/chopper/" TargetMode="External"/><Relationship Id="rId27" Type="http://schemas.openxmlformats.org/officeDocument/2006/relationships/hyperlink" Target="https://swgoh.gg/characters/count-dooku/" TargetMode="External"/><Relationship Id="rId30" Type="http://schemas.openxmlformats.org/officeDocument/2006/relationships/hyperlink" Target="https://swgoh.gg/characters/ct-7567-rex/" TargetMode="External"/><Relationship Id="rId35" Type="http://schemas.openxmlformats.org/officeDocument/2006/relationships/hyperlink" Target="https://swgoh.gg/characters/dathcha/" TargetMode="External"/><Relationship Id="rId43" Type="http://schemas.openxmlformats.org/officeDocument/2006/relationships/hyperlink" Target="https://swgoh.gg/characters/ezra-bridger/" TargetMode="External"/><Relationship Id="rId48" Type="http://schemas.openxmlformats.org/officeDocument/2006/relationships/hyperlink" Target="https://swgoh.gg/characters/gamorrean-guard/" TargetMode="External"/><Relationship Id="rId56" Type="http://schemas.openxmlformats.org/officeDocument/2006/relationships/hyperlink" Target="https://swgoh.gg/characters/grand-admiral-thrawn/" TargetMode="External"/><Relationship Id="rId64" Type="http://schemas.openxmlformats.org/officeDocument/2006/relationships/hyperlink" Target="https://swgoh.gg/characters/hoth-rebel-scout/" TargetMode="External"/><Relationship Id="rId69" Type="http://schemas.openxmlformats.org/officeDocument/2006/relationships/hyperlink" Target="https://swgoh.gg/characters/ima-gun-di/" TargetMode="External"/><Relationship Id="rId77" Type="http://schemas.openxmlformats.org/officeDocument/2006/relationships/hyperlink" Target="https://swgoh.gg/characters/k-2so/" TargetMode="External"/><Relationship Id="rId100" Type="http://schemas.openxmlformats.org/officeDocument/2006/relationships/hyperlink" Target="https://swgoh.gg/characters/poe-dameron/" TargetMode="External"/><Relationship Id="rId105" Type="http://schemas.openxmlformats.org/officeDocument/2006/relationships/hyperlink" Target="https://swgoh.gg/characters/rebel-officer-leia-organa/" TargetMode="External"/><Relationship Id="rId113" Type="http://schemas.openxmlformats.org/officeDocument/2006/relationships/hyperlink" Target="https://swgoh.gg/characters/shoretrooper/" TargetMode="External"/><Relationship Id="rId118" Type="http://schemas.openxmlformats.org/officeDocument/2006/relationships/hyperlink" Target="https://swgoh.gg/characters/stormtrooper-han/" TargetMode="External"/><Relationship Id="rId126" Type="http://schemas.openxmlformats.org/officeDocument/2006/relationships/hyperlink" Target="https://swgoh.gg/characters/urorrurrr/" TargetMode="External"/><Relationship Id="rId8" Type="http://schemas.openxmlformats.org/officeDocument/2006/relationships/hyperlink" Target="https://swgoh.gg/characters/baze-malbus/" TargetMode="External"/><Relationship Id="rId51" Type="http://schemas.openxmlformats.org/officeDocument/2006/relationships/hyperlink" Target="https://swgoh.gg/characters/general-grievous/" TargetMode="External"/><Relationship Id="rId72" Type="http://schemas.openxmlformats.org/officeDocument/2006/relationships/hyperlink" Target="https://swgoh.gg/characters/jawa-engineer/" TargetMode="External"/><Relationship Id="rId80" Type="http://schemas.openxmlformats.org/officeDocument/2006/relationships/hyperlink" Target="https://swgoh.gg/characters/kylo-ren/" TargetMode="External"/><Relationship Id="rId85" Type="http://schemas.openxmlformats.org/officeDocument/2006/relationships/hyperlink" Target="https://swgoh.gg/characters/luminara-unduli/" TargetMode="External"/><Relationship Id="rId93" Type="http://schemas.openxmlformats.org/officeDocument/2006/relationships/hyperlink" Target="https://swgoh.gg/characters/nightsister-zombie/" TargetMode="External"/><Relationship Id="rId98" Type="http://schemas.openxmlformats.org/officeDocument/2006/relationships/hyperlink" Target="https://swgoh.gg/characters/paploo/" TargetMode="External"/><Relationship Id="rId121" Type="http://schemas.openxmlformats.org/officeDocument/2006/relationships/hyperlink" Target="https://swgoh.gg/characters/teebo/" TargetMode="External"/><Relationship Id="rId3" Type="http://schemas.openxmlformats.org/officeDocument/2006/relationships/hyperlink" Target="https://swgoh.gg/characters/ahsoka-tano/" TargetMode="External"/><Relationship Id="rId12" Type="http://schemas.openxmlformats.org/officeDocument/2006/relationships/hyperlink" Target="https://swgoh.gg/characters/boba-fett/" TargetMode="External"/><Relationship Id="rId17" Type="http://schemas.openxmlformats.org/officeDocument/2006/relationships/hyperlink" Target="https://swgoh.gg/characters/cassian-andor/" TargetMode="External"/><Relationship Id="rId25" Type="http://schemas.openxmlformats.org/officeDocument/2006/relationships/hyperlink" Target="https://swgoh.gg/characters/commander-luke-skywalker/" TargetMode="External"/><Relationship Id="rId33" Type="http://schemas.openxmlformats.org/officeDocument/2006/relationships/hyperlink" Target="https://swgoh.gg/characters/darth-sidious/" TargetMode="External"/><Relationship Id="rId38" Type="http://schemas.openxmlformats.org/officeDocument/2006/relationships/hyperlink" Target="https://swgoh.gg/characters/director-krennic/" TargetMode="External"/><Relationship Id="rId46" Type="http://schemas.openxmlformats.org/officeDocument/2006/relationships/hyperlink" Target="https://swgoh.gg/characters/first-order-stormtrooper/" TargetMode="External"/><Relationship Id="rId59" Type="http://schemas.openxmlformats.org/officeDocument/2006/relationships/hyperlink" Target="https://swgoh.gg/characters/greedo/" TargetMode="External"/><Relationship Id="rId67" Type="http://schemas.openxmlformats.org/officeDocument/2006/relationships/hyperlink" Target="https://swgoh.gg/characters/ig-86-sentinel-droid/" TargetMode="External"/><Relationship Id="rId103" Type="http://schemas.openxmlformats.org/officeDocument/2006/relationships/hyperlink" Target="https://swgoh.gg/characters/qui-gon-jinn/" TargetMode="External"/><Relationship Id="rId108" Type="http://schemas.openxmlformats.org/officeDocument/2006/relationships/hyperlink" Target="https://swgoh.gg/characters/rey-scavenger/" TargetMode="External"/><Relationship Id="rId116" Type="http://schemas.openxmlformats.org/officeDocument/2006/relationships/hyperlink" Target="https://swgoh.gg/characters/snowtrooper/" TargetMode="External"/><Relationship Id="rId124" Type="http://schemas.openxmlformats.org/officeDocument/2006/relationships/hyperlink" Target="https://swgoh.gg/characters/tusken-shaman/" TargetMode="External"/><Relationship Id="rId129" Type="http://schemas.openxmlformats.org/officeDocument/2006/relationships/hyperlink" Target="https://swgoh.gg/characters/wedge-antilles/" TargetMode="External"/><Relationship Id="rId20" Type="http://schemas.openxmlformats.org/officeDocument/2006/relationships/hyperlink" Target="https://swgoh.gg/characters/chief-nebit/" TargetMode="External"/><Relationship Id="rId41" Type="http://schemas.openxmlformats.org/officeDocument/2006/relationships/hyperlink" Target="https://swgoh.gg/characters/ewok-elder/" TargetMode="External"/><Relationship Id="rId54" Type="http://schemas.openxmlformats.org/officeDocument/2006/relationships/hyperlink" Target="https://swgoh.gg/characters/geonosian-soldier/" TargetMode="External"/><Relationship Id="rId62" Type="http://schemas.openxmlformats.org/officeDocument/2006/relationships/hyperlink" Target="https://swgoh.gg/characters/hermit-yoda/" TargetMode="External"/><Relationship Id="rId70" Type="http://schemas.openxmlformats.org/officeDocument/2006/relationships/hyperlink" Target="https://swgoh.gg/characters/imperial-super-commando/" TargetMode="External"/><Relationship Id="rId75" Type="http://schemas.openxmlformats.org/officeDocument/2006/relationships/hyperlink" Target="https://swgoh.gg/characters/jedi-knight-guardian/" TargetMode="External"/><Relationship Id="rId83" Type="http://schemas.openxmlformats.org/officeDocument/2006/relationships/hyperlink" Target="https://swgoh.gg/characters/logray/" TargetMode="External"/><Relationship Id="rId88" Type="http://schemas.openxmlformats.org/officeDocument/2006/relationships/hyperlink" Target="https://swgoh.gg/characters/mob-enforcer/" TargetMode="External"/><Relationship Id="rId91" Type="http://schemas.openxmlformats.org/officeDocument/2006/relationships/hyperlink" Target="https://swgoh.gg/characters/nightsister-initiate/" TargetMode="External"/><Relationship Id="rId96" Type="http://schemas.openxmlformats.org/officeDocument/2006/relationships/hyperlink" Target="https://swgoh.gg/characters/old-daka/" TargetMode="External"/><Relationship Id="rId111" Type="http://schemas.openxmlformats.org/officeDocument/2006/relationships/hyperlink" Target="https://swgoh.gg/characters/savage-opress/" TargetMode="External"/><Relationship Id="rId1" Type="http://schemas.openxmlformats.org/officeDocument/2006/relationships/hyperlink" Target="https://swgoh.gg/characters/aayla-secura/" TargetMode="External"/><Relationship Id="rId6" Type="http://schemas.openxmlformats.org/officeDocument/2006/relationships/hyperlink" Target="https://swgoh.gg/characters/b2-super-battle-droid/" TargetMode="External"/><Relationship Id="rId15" Type="http://schemas.openxmlformats.org/officeDocument/2006/relationships/hyperlink" Target="https://swgoh.gg/characters/captain-han-solo/" TargetMode="External"/><Relationship Id="rId23" Type="http://schemas.openxmlformats.org/officeDocument/2006/relationships/hyperlink" Target="https://swgoh.gg/characters/clone-sergeant-phase-i/" TargetMode="External"/><Relationship Id="rId28" Type="http://schemas.openxmlformats.org/officeDocument/2006/relationships/hyperlink" Target="https://swgoh.gg/characters/ct-21-0408-echo/" TargetMode="External"/><Relationship Id="rId36" Type="http://schemas.openxmlformats.org/officeDocument/2006/relationships/hyperlink" Target="https://swgoh.gg/characters/death-trooper/" TargetMode="External"/><Relationship Id="rId49" Type="http://schemas.openxmlformats.org/officeDocument/2006/relationships/hyperlink" Target="https://swgoh.gg/characters/gar-saxon/" TargetMode="External"/><Relationship Id="rId57" Type="http://schemas.openxmlformats.org/officeDocument/2006/relationships/hyperlink" Target="https://swgoh.gg/characters/grand-master-yoda/" TargetMode="External"/><Relationship Id="rId106" Type="http://schemas.openxmlformats.org/officeDocument/2006/relationships/hyperlink" Target="https://swgoh.gg/characters/resistance-pilot/" TargetMode="External"/><Relationship Id="rId114" Type="http://schemas.openxmlformats.org/officeDocument/2006/relationships/hyperlink" Target="https://swgoh.gg/characters/sith-assassin/" TargetMode="External"/><Relationship Id="rId119" Type="http://schemas.openxmlformats.org/officeDocument/2006/relationships/hyperlink" Target="https://swgoh.gg/characters/sun-fac/" TargetMode="External"/><Relationship Id="rId127" Type="http://schemas.openxmlformats.org/officeDocument/2006/relationships/hyperlink" Target="https://swgoh.gg/characters/veteran-smuggler-chewbacca/" TargetMode="External"/><Relationship Id="rId10" Type="http://schemas.openxmlformats.org/officeDocument/2006/relationships/hyperlink" Target="https://swgoh.gg/characters/biggs-darklighter/" TargetMode="External"/><Relationship Id="rId31" Type="http://schemas.openxmlformats.org/officeDocument/2006/relationships/hyperlink" Target="https://swgoh.gg/characters/darth-maul/" TargetMode="External"/><Relationship Id="rId44" Type="http://schemas.openxmlformats.org/officeDocument/2006/relationships/hyperlink" Target="https://swgoh.gg/characters/finn/" TargetMode="External"/><Relationship Id="rId52" Type="http://schemas.openxmlformats.org/officeDocument/2006/relationships/hyperlink" Target="https://swgoh.gg/characters/general-kenobi/" TargetMode="External"/><Relationship Id="rId60" Type="http://schemas.openxmlformats.org/officeDocument/2006/relationships/hyperlink" Target="https://swgoh.gg/characters/han-solo/" TargetMode="External"/><Relationship Id="rId65" Type="http://schemas.openxmlformats.org/officeDocument/2006/relationships/hyperlink" Target="https://swgoh.gg/characters/hoth-rebel-soldier/" TargetMode="External"/><Relationship Id="rId73" Type="http://schemas.openxmlformats.org/officeDocument/2006/relationships/hyperlink" Target="https://swgoh.gg/characters/jedi-consular/" TargetMode="External"/><Relationship Id="rId78" Type="http://schemas.openxmlformats.org/officeDocument/2006/relationships/hyperlink" Target="https://swgoh.gg/characters/kanan-jarrus/" TargetMode="External"/><Relationship Id="rId81" Type="http://schemas.openxmlformats.org/officeDocument/2006/relationships/hyperlink" Target="https://swgoh.gg/characters/lando-calrissian/" TargetMode="External"/><Relationship Id="rId86" Type="http://schemas.openxmlformats.org/officeDocument/2006/relationships/hyperlink" Target="https://swgoh.gg/characters/mace-windu/" TargetMode="External"/><Relationship Id="rId94" Type="http://schemas.openxmlformats.org/officeDocument/2006/relationships/hyperlink" Target="https://swgoh.gg/characters/nute-gunray/" TargetMode="External"/><Relationship Id="rId99" Type="http://schemas.openxmlformats.org/officeDocument/2006/relationships/hyperlink" Target="https://swgoh.gg/characters/plo-koon/" TargetMode="External"/><Relationship Id="rId101" Type="http://schemas.openxmlformats.org/officeDocument/2006/relationships/hyperlink" Target="https://swgoh.gg/characters/poggle-the-lesser/" TargetMode="External"/><Relationship Id="rId122" Type="http://schemas.openxmlformats.org/officeDocument/2006/relationships/hyperlink" Target="https://swgoh.gg/characters/tie-fighter-pilot/" TargetMode="External"/><Relationship Id="rId130" Type="http://schemas.openxmlformats.org/officeDocument/2006/relationships/hyperlink" Target="https://swgoh.gg/characters/wicket/" TargetMode="External"/><Relationship Id="rId4" Type="http://schemas.openxmlformats.org/officeDocument/2006/relationships/hyperlink" Target="https://swgoh.gg/characters/ahsoka-tano-fulcrum/" TargetMode="External"/><Relationship Id="rId9" Type="http://schemas.openxmlformats.org/officeDocument/2006/relationships/hyperlink" Target="https://swgoh.gg/characters/bb-8/" TargetMode="External"/><Relationship Id="rId13" Type="http://schemas.openxmlformats.org/officeDocument/2006/relationships/hyperlink" Target="https://swgoh.gg/characters/bodhi-rook/" TargetMode="External"/><Relationship Id="rId18" Type="http://schemas.openxmlformats.org/officeDocument/2006/relationships/hyperlink" Target="https://swgoh.gg/characters/cc-2224-cody/" TargetMode="External"/><Relationship Id="rId39" Type="http://schemas.openxmlformats.org/officeDocument/2006/relationships/hyperlink" Target="https://swgoh.gg/characters/eeth-koth/" TargetMode="External"/><Relationship Id="rId109" Type="http://schemas.openxmlformats.org/officeDocument/2006/relationships/hyperlink" Target="https://swgoh.gg/characters/royal-guard/" TargetMode="External"/><Relationship Id="rId34" Type="http://schemas.openxmlformats.org/officeDocument/2006/relationships/hyperlink" Target="https://swgoh.gg/characters/darth-vader/" TargetMode="External"/><Relationship Id="rId50" Type="http://schemas.openxmlformats.org/officeDocument/2006/relationships/hyperlink" Target="https://swgoh.gg/characters/garazeb-zeb-orrelios/" TargetMode="External"/><Relationship Id="rId55" Type="http://schemas.openxmlformats.org/officeDocument/2006/relationships/hyperlink" Target="https://swgoh.gg/characters/geonosian-spy/" TargetMode="External"/><Relationship Id="rId76" Type="http://schemas.openxmlformats.org/officeDocument/2006/relationships/hyperlink" Target="https://swgoh.gg/characters/jyn-erso/" TargetMode="External"/><Relationship Id="rId97" Type="http://schemas.openxmlformats.org/officeDocument/2006/relationships/hyperlink" Target="https://swgoh.gg/characters/pao/" TargetMode="External"/><Relationship Id="rId104" Type="http://schemas.openxmlformats.org/officeDocument/2006/relationships/hyperlink" Target="https://swgoh.gg/characters/r2-d2/" TargetMode="External"/><Relationship Id="rId120" Type="http://schemas.openxmlformats.org/officeDocument/2006/relationships/hyperlink" Target="https://swgoh.gg/characters/talia/" TargetMode="External"/><Relationship Id="rId125" Type="http://schemas.openxmlformats.org/officeDocument/2006/relationships/hyperlink" Target="https://swgoh.gg/characters/ugnaught/" TargetMode="External"/><Relationship Id="rId7" Type="http://schemas.openxmlformats.org/officeDocument/2006/relationships/hyperlink" Target="https://swgoh.gg/characters/barriss-offee/" TargetMode="External"/><Relationship Id="rId71" Type="http://schemas.openxmlformats.org/officeDocument/2006/relationships/hyperlink" Target="https://swgoh.gg/characters/jawa/" TargetMode="External"/><Relationship Id="rId92" Type="http://schemas.openxmlformats.org/officeDocument/2006/relationships/hyperlink" Target="https://swgoh.gg/characters/nightsister-spirit/" TargetMode="External"/><Relationship Id="rId2" Type="http://schemas.openxmlformats.org/officeDocument/2006/relationships/hyperlink" Target="https://swgoh.gg/characters/admiral-ackbar/" TargetMode="External"/><Relationship Id="rId29" Type="http://schemas.openxmlformats.org/officeDocument/2006/relationships/hyperlink" Target="https://swgoh.gg/characters/ct-5555-fives/" TargetMode="External"/><Relationship Id="rId24" Type="http://schemas.openxmlformats.org/officeDocument/2006/relationships/hyperlink" Target="https://swgoh.gg/characters/clone-wars-chewbacca/" TargetMode="External"/><Relationship Id="rId40" Type="http://schemas.openxmlformats.org/officeDocument/2006/relationships/hyperlink" Target="https://swgoh.gg/characters/emperor-palpatine/" TargetMode="External"/><Relationship Id="rId45" Type="http://schemas.openxmlformats.org/officeDocument/2006/relationships/hyperlink" Target="https://swgoh.gg/characters/first-order-officer/" TargetMode="External"/><Relationship Id="rId66" Type="http://schemas.openxmlformats.org/officeDocument/2006/relationships/hyperlink" Target="https://swgoh.gg/characters/ig-100-magnaguard/" TargetMode="External"/><Relationship Id="rId87" Type="http://schemas.openxmlformats.org/officeDocument/2006/relationships/hyperlink" Target="https://swgoh.gg/characters/magmatrooper/" TargetMode="External"/><Relationship Id="rId110" Type="http://schemas.openxmlformats.org/officeDocument/2006/relationships/hyperlink" Target="https://swgoh.gg/characters/sabine-wren/" TargetMode="External"/><Relationship Id="rId115" Type="http://schemas.openxmlformats.org/officeDocument/2006/relationships/hyperlink" Target="https://swgoh.gg/characters/sith-trooper/" TargetMode="External"/><Relationship Id="rId131" Type="http://schemas.openxmlformats.org/officeDocument/2006/relationships/hyperlink" Target="https://swgoh.gg/characters/zam-wesell/" TargetMode="External"/><Relationship Id="rId61" Type="http://schemas.openxmlformats.org/officeDocument/2006/relationships/hyperlink" Target="https://swgoh.gg/characters/hera-syndulla/" TargetMode="External"/><Relationship Id="rId82" Type="http://schemas.openxmlformats.org/officeDocument/2006/relationships/hyperlink" Target="https://swgoh.gg/characters/lobo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74"/>
  <sheetViews>
    <sheetView tabSelected="1" workbookViewId="0">
      <pane xSplit="1" ySplit="7" topLeftCell="C137" activePane="bottomRight" state="frozen"/>
      <selection pane="topRight" activeCell="B1" sqref="B1"/>
      <selection pane="bottomLeft" activeCell="A8" sqref="A8"/>
      <selection pane="bottomRight" activeCell="H157" sqref="H157"/>
    </sheetView>
  </sheetViews>
  <sheetFormatPr baseColWidth="10" defaultColWidth="14.42578125" defaultRowHeight="15.75" customHeight="1"/>
  <cols>
    <col min="1" max="1" width="28.85546875" customWidth="1"/>
    <col min="2" max="2" width="28.140625" customWidth="1"/>
    <col min="3" max="3" width="0.42578125" customWidth="1"/>
    <col min="4" max="4" width="16.7109375" customWidth="1"/>
    <col min="5" max="5" width="19.140625" customWidth="1"/>
    <col min="6" max="26" width="17.28515625" customWidth="1"/>
  </cols>
  <sheetData>
    <row r="1" spans="1:29" ht="15">
      <c r="A1" s="1" t="s">
        <v>0</v>
      </c>
      <c r="B1" s="1"/>
      <c r="C1" s="1"/>
      <c r="D1" s="2">
        <v>43158</v>
      </c>
      <c r="E1" s="2">
        <v>43158</v>
      </c>
      <c r="F1" s="2">
        <v>43130</v>
      </c>
      <c r="G1" s="2">
        <v>43159</v>
      </c>
      <c r="H1" s="2">
        <v>43160</v>
      </c>
      <c r="I1" s="2">
        <v>43160</v>
      </c>
      <c r="J1" s="2">
        <v>43159</v>
      </c>
      <c r="K1" s="2">
        <v>43145</v>
      </c>
      <c r="L1" s="2">
        <v>43130</v>
      </c>
      <c r="M1" s="2">
        <v>43160</v>
      </c>
      <c r="N1" s="2">
        <v>43132</v>
      </c>
      <c r="O1" s="2">
        <v>43142</v>
      </c>
      <c r="P1" s="2">
        <v>43159</v>
      </c>
      <c r="Q1" s="23">
        <v>37305</v>
      </c>
      <c r="R1" s="2">
        <v>43144</v>
      </c>
      <c r="S1" s="2">
        <v>43130</v>
      </c>
      <c r="T1" s="2">
        <v>43128</v>
      </c>
      <c r="U1" s="2">
        <v>43158</v>
      </c>
      <c r="V1" s="24"/>
      <c r="W1" s="24"/>
      <c r="X1" s="24"/>
      <c r="Y1" s="24"/>
      <c r="Z1" s="24"/>
      <c r="AA1" s="24"/>
      <c r="AB1" s="24"/>
      <c r="AC1" s="24"/>
    </row>
    <row r="2" spans="1:29" ht="15">
      <c r="A2" s="3" t="s">
        <v>1</v>
      </c>
      <c r="B2" s="3"/>
      <c r="C2" s="21"/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176</v>
      </c>
      <c r="P2" s="4" t="s">
        <v>2</v>
      </c>
      <c r="Q2" s="43" t="s">
        <v>11</v>
      </c>
      <c r="R2" s="4" t="s">
        <v>177</v>
      </c>
      <c r="S2" s="4" t="s">
        <v>2</v>
      </c>
      <c r="T2" s="4" t="s">
        <v>2</v>
      </c>
      <c r="U2" s="4" t="s">
        <v>2</v>
      </c>
      <c r="V2" s="11"/>
      <c r="W2" s="11"/>
      <c r="X2" s="11"/>
      <c r="Y2" s="11"/>
      <c r="Z2" s="11"/>
      <c r="AA2" s="11"/>
      <c r="AB2" s="11"/>
      <c r="AC2" s="11"/>
    </row>
    <row r="3" spans="1:29" ht="15">
      <c r="A3" s="3" t="s">
        <v>178</v>
      </c>
      <c r="B3" s="3"/>
      <c r="C3" s="21"/>
      <c r="D3" s="7">
        <v>14669</v>
      </c>
      <c r="E3" s="7">
        <v>7203</v>
      </c>
      <c r="F3" s="7">
        <v>601919</v>
      </c>
      <c r="G3" s="7">
        <v>6217</v>
      </c>
      <c r="H3" s="7">
        <v>20478</v>
      </c>
      <c r="I3" s="8">
        <v>230561</v>
      </c>
      <c r="J3" s="8">
        <v>218290</v>
      </c>
      <c r="K3" s="8">
        <v>1072498</v>
      </c>
      <c r="L3" s="7">
        <v>630658</v>
      </c>
      <c r="M3" s="7">
        <v>653142</v>
      </c>
      <c r="N3" s="8">
        <v>949771</v>
      </c>
      <c r="O3" s="7">
        <v>956140</v>
      </c>
      <c r="P3" s="7">
        <v>247330</v>
      </c>
      <c r="Q3" s="9">
        <v>976491</v>
      </c>
      <c r="R3" s="8">
        <v>1011552</v>
      </c>
      <c r="S3" s="8">
        <v>197630</v>
      </c>
      <c r="T3" s="8">
        <v>683665</v>
      </c>
      <c r="U3" s="8">
        <v>43444</v>
      </c>
      <c r="V3" s="11"/>
      <c r="W3" s="11"/>
      <c r="X3" s="11"/>
      <c r="Y3" s="11"/>
      <c r="Z3" s="11"/>
      <c r="AA3" s="11"/>
      <c r="AB3" s="11"/>
      <c r="AC3" s="11"/>
    </row>
    <row r="4" spans="1:29" ht="18.75">
      <c r="A4" s="25" t="s">
        <v>179</v>
      </c>
      <c r="B4" s="3"/>
      <c r="C4" s="21"/>
      <c r="D4" s="7">
        <v>15602</v>
      </c>
      <c r="E4" s="7">
        <v>7203</v>
      </c>
      <c r="F4" s="7">
        <v>978779</v>
      </c>
      <c r="G4" s="7">
        <v>6217</v>
      </c>
      <c r="H4" s="7">
        <v>33693</v>
      </c>
      <c r="I4" s="8">
        <v>433586</v>
      </c>
      <c r="J4" s="8">
        <v>335225</v>
      </c>
      <c r="K4" s="8">
        <v>1722742</v>
      </c>
      <c r="L4" s="7">
        <v>1151807</v>
      </c>
      <c r="M4" s="7">
        <v>1047393</v>
      </c>
      <c r="N4" s="8">
        <v>1506258</v>
      </c>
      <c r="O4" s="7">
        <v>1502475</v>
      </c>
      <c r="P4" s="7">
        <v>436264</v>
      </c>
      <c r="Q4" s="9">
        <v>1545788</v>
      </c>
      <c r="R4" s="8">
        <v>1586452</v>
      </c>
      <c r="S4" s="8">
        <v>278648</v>
      </c>
      <c r="T4" s="8">
        <v>1046730</v>
      </c>
      <c r="U4" s="8">
        <v>70843</v>
      </c>
      <c r="V4" s="11"/>
      <c r="W4" s="11"/>
      <c r="X4" s="11"/>
      <c r="Y4" s="11"/>
      <c r="Z4" s="11"/>
      <c r="AA4" s="11"/>
      <c r="AB4" s="11"/>
      <c r="AC4" s="11"/>
    </row>
    <row r="5" spans="1:29" ht="63">
      <c r="A5" s="26"/>
      <c r="B5" s="27" t="s">
        <v>180</v>
      </c>
      <c r="C5" s="27"/>
      <c r="D5" s="10" t="s">
        <v>198</v>
      </c>
      <c r="E5" s="10" t="s">
        <v>194</v>
      </c>
      <c r="F5" s="10" t="s">
        <v>7</v>
      </c>
      <c r="G5" s="10" t="s">
        <v>195</v>
      </c>
      <c r="H5" s="10" t="s">
        <v>202</v>
      </c>
      <c r="I5" s="10" t="s">
        <v>192</v>
      </c>
      <c r="J5" s="10" t="s">
        <v>196</v>
      </c>
      <c r="K5" s="10" t="s">
        <v>181</v>
      </c>
      <c r="L5" s="10" t="s">
        <v>9</v>
      </c>
      <c r="M5" s="10" t="s">
        <v>201</v>
      </c>
      <c r="N5" s="10" t="s">
        <v>182</v>
      </c>
      <c r="O5" s="10" t="s">
        <v>10</v>
      </c>
      <c r="P5" s="10" t="s">
        <v>191</v>
      </c>
      <c r="Q5" s="28" t="s">
        <v>11</v>
      </c>
      <c r="R5" s="10" t="s">
        <v>177</v>
      </c>
      <c r="S5" s="10" t="s">
        <v>12</v>
      </c>
      <c r="T5" s="10" t="s">
        <v>13</v>
      </c>
      <c r="U5" s="10" t="s">
        <v>193</v>
      </c>
      <c r="V5" s="29"/>
      <c r="W5" s="29"/>
      <c r="X5" s="29"/>
      <c r="Y5" s="29"/>
      <c r="Z5" s="29"/>
      <c r="AA5" s="29"/>
      <c r="AB5" s="29"/>
      <c r="AC5" s="29"/>
    </row>
    <row r="6" spans="1:29" ht="12.75">
      <c r="A6" s="30"/>
      <c r="B6" s="31"/>
      <c r="C6" s="31"/>
      <c r="D6" s="31"/>
      <c r="E6" s="31"/>
      <c r="F6" s="31"/>
      <c r="G6" s="31"/>
      <c r="H6" s="31"/>
      <c r="I6" s="31"/>
      <c r="J6" s="31"/>
      <c r="K6" s="30" t="s">
        <v>183</v>
      </c>
      <c r="L6" s="31"/>
      <c r="M6" s="31"/>
      <c r="N6" s="30"/>
      <c r="O6" s="31"/>
      <c r="P6" s="31"/>
      <c r="Q6" s="31"/>
      <c r="R6" s="30" t="s">
        <v>183</v>
      </c>
      <c r="S6" s="31"/>
      <c r="T6" s="31"/>
      <c r="U6" s="31"/>
      <c r="V6" s="32"/>
      <c r="W6" s="32"/>
      <c r="X6" s="32"/>
      <c r="Y6" s="32"/>
      <c r="Z6" s="32"/>
      <c r="AA6" s="32"/>
      <c r="AB6" s="32"/>
      <c r="AC6" s="32"/>
    </row>
    <row r="7" spans="1:29" ht="15">
      <c r="A7" s="39" t="s">
        <v>188</v>
      </c>
      <c r="B7" s="21" t="s">
        <v>187</v>
      </c>
      <c r="C7" s="21"/>
      <c r="D7" s="33" t="str">
        <f t="shared" ref="D7:S7" si="0">COUNTIF(D9:D207,"&gt;0") &amp;"/"&amp; COUNTA($A$9:$A$207)</f>
        <v>18/145</v>
      </c>
      <c r="E7" s="33" t="str">
        <f t="shared" si="0"/>
        <v>10/145</v>
      </c>
      <c r="F7" s="33" t="str">
        <f t="shared" si="0"/>
        <v>82/145</v>
      </c>
      <c r="G7" s="33" t="str">
        <f t="shared" ref="G7:H7" si="1">COUNTIF(G9:G207,"&gt;0") &amp;"/"&amp; COUNTA($A$9:$A$207)</f>
        <v>11/145</v>
      </c>
      <c r="H7" s="33" t="str">
        <f t="shared" si="1"/>
        <v>14/145</v>
      </c>
      <c r="I7" s="33" t="str">
        <f t="shared" si="0"/>
        <v>50/145</v>
      </c>
      <c r="J7" s="33" t="str">
        <f t="shared" ref="J7" si="2">COUNTIF(J9:J207,"&gt;0") &amp;"/"&amp; COUNTA($A$9:$A$207)</f>
        <v>81/145</v>
      </c>
      <c r="K7" s="33" t="str">
        <f t="shared" si="0"/>
        <v>123/145</v>
      </c>
      <c r="L7" s="33" t="str">
        <f t="shared" si="0"/>
        <v>104/145</v>
      </c>
      <c r="M7" s="33" t="str">
        <f t="shared" ref="M7" si="3">COUNTIF(M9:M207,"&gt;0") &amp;"/"&amp; COUNTA($A$9:$A$207)</f>
        <v>119/145</v>
      </c>
      <c r="N7" s="33" t="str">
        <f t="shared" si="0"/>
        <v>126/145</v>
      </c>
      <c r="O7" s="33" t="str">
        <f t="shared" si="0"/>
        <v>125/145</v>
      </c>
      <c r="P7" s="33" t="str">
        <f t="shared" si="0"/>
        <v>68/145</v>
      </c>
      <c r="Q7" s="33" t="str">
        <f t="shared" si="0"/>
        <v>125/145</v>
      </c>
      <c r="R7" s="33" t="str">
        <f t="shared" si="0"/>
        <v>110/145</v>
      </c>
      <c r="S7" s="33" t="str">
        <f t="shared" si="0"/>
        <v>47/145</v>
      </c>
      <c r="T7" s="33" t="str">
        <f>COUNTIF(T9:T207,"&gt;0") &amp;"/"&amp; COUNTA($A$9:$A$207)</f>
        <v>91/145</v>
      </c>
      <c r="U7" s="33" t="str">
        <f>COUNTIF(U9:U207,"&gt;0") &amp;"/"&amp; COUNTA($A$9:$A$207)</f>
        <v>21/145</v>
      </c>
      <c r="V7" s="15"/>
      <c r="W7" s="15"/>
      <c r="X7" s="15"/>
      <c r="Y7" s="15"/>
      <c r="Z7" s="15"/>
    </row>
    <row r="8" spans="1:29" ht="15">
      <c r="B8" s="21"/>
      <c r="C8" s="21"/>
      <c r="D8" s="21"/>
      <c r="E8" s="21"/>
      <c r="Q8" s="21"/>
      <c r="V8" s="21">
        <f>SUM(F8:T8)</f>
        <v>0</v>
      </c>
    </row>
    <row r="9" spans="1:29" ht="15">
      <c r="A9" s="17" t="s">
        <v>44</v>
      </c>
      <c r="B9" s="33" t="str">
        <f t="shared" ref="B9:B40" si="4">MAX(C9:AC9)&amp;"/"&amp;ROUND(AVERAGE(C9:AC9),0)&amp;"/"&amp;COUNTIF(C9:AC9,"&gt;0")</f>
        <v>7/4/9</v>
      </c>
      <c r="C9" s="37">
        <v>0</v>
      </c>
      <c r="D9" s="42"/>
      <c r="E9" s="42"/>
      <c r="F9" s="42"/>
      <c r="G9" s="42"/>
      <c r="H9" s="42"/>
      <c r="I9" s="42">
        <v>3</v>
      </c>
      <c r="J9" s="42">
        <v>3</v>
      </c>
      <c r="K9" s="42">
        <v>3</v>
      </c>
      <c r="L9" s="42">
        <v>3</v>
      </c>
      <c r="M9" s="42">
        <v>4</v>
      </c>
      <c r="N9" s="42">
        <v>3</v>
      </c>
      <c r="O9" s="42">
        <v>3</v>
      </c>
      <c r="P9" s="42"/>
      <c r="Q9" s="42">
        <v>7</v>
      </c>
      <c r="R9" s="42"/>
      <c r="S9" s="42"/>
      <c r="T9" s="42">
        <v>7</v>
      </c>
      <c r="U9" s="42"/>
      <c r="V9" s="15"/>
      <c r="W9" s="15"/>
      <c r="X9" s="15"/>
      <c r="Y9" s="15"/>
      <c r="Z9" s="15"/>
      <c r="AA9" s="15"/>
      <c r="AB9" s="15"/>
      <c r="AC9" s="15"/>
    </row>
    <row r="10" spans="1:29" ht="15">
      <c r="A10" s="17" t="s">
        <v>46</v>
      </c>
      <c r="B10" s="33" t="str">
        <f t="shared" si="4"/>
        <v>7/6/14</v>
      </c>
      <c r="C10" s="37">
        <v>0</v>
      </c>
      <c r="D10" s="42"/>
      <c r="E10" s="42"/>
      <c r="F10" s="42">
        <v>7</v>
      </c>
      <c r="G10" s="42"/>
      <c r="H10" s="42"/>
      <c r="I10" s="42">
        <v>4</v>
      </c>
      <c r="J10" s="42">
        <v>7</v>
      </c>
      <c r="K10" s="42">
        <v>7</v>
      </c>
      <c r="L10" s="42">
        <v>7</v>
      </c>
      <c r="M10" s="42">
        <v>7</v>
      </c>
      <c r="N10" s="42">
        <v>7</v>
      </c>
      <c r="O10" s="42">
        <v>7</v>
      </c>
      <c r="P10" s="42">
        <v>4</v>
      </c>
      <c r="Q10" s="42">
        <v>7</v>
      </c>
      <c r="R10" s="42">
        <v>7</v>
      </c>
      <c r="S10" s="42">
        <v>4</v>
      </c>
      <c r="T10" s="42">
        <v>7</v>
      </c>
      <c r="U10" s="42">
        <v>4</v>
      </c>
      <c r="V10" s="15"/>
      <c r="W10" s="15"/>
      <c r="X10" s="15"/>
      <c r="Y10" s="15"/>
      <c r="Z10" s="15"/>
      <c r="AA10" s="15"/>
      <c r="AB10" s="15"/>
      <c r="AC10" s="15"/>
    </row>
    <row r="11" spans="1:29" ht="15">
      <c r="A11" s="17" t="s">
        <v>47</v>
      </c>
      <c r="B11" s="33" t="str">
        <f t="shared" si="4"/>
        <v>7/6/14</v>
      </c>
      <c r="C11" s="37">
        <v>0</v>
      </c>
      <c r="D11" s="42"/>
      <c r="E11" s="42"/>
      <c r="F11" s="42">
        <v>7</v>
      </c>
      <c r="G11" s="42"/>
      <c r="H11" s="42"/>
      <c r="I11" s="42">
        <v>3</v>
      </c>
      <c r="J11" s="42">
        <v>4</v>
      </c>
      <c r="K11" s="42">
        <v>7</v>
      </c>
      <c r="L11" s="42">
        <v>7</v>
      </c>
      <c r="M11" s="42">
        <v>7</v>
      </c>
      <c r="N11" s="42">
        <v>7</v>
      </c>
      <c r="O11" s="42">
        <v>7</v>
      </c>
      <c r="P11" s="42">
        <v>7</v>
      </c>
      <c r="Q11" s="42">
        <v>7</v>
      </c>
      <c r="R11" s="42">
        <v>7</v>
      </c>
      <c r="S11" s="42">
        <v>4</v>
      </c>
      <c r="T11" s="42">
        <v>7</v>
      </c>
      <c r="U11" s="42">
        <v>3</v>
      </c>
      <c r="V11" s="15"/>
      <c r="W11" s="15"/>
      <c r="X11" s="15"/>
      <c r="Y11" s="15"/>
      <c r="Z11" s="15"/>
      <c r="AA11" s="15"/>
      <c r="AB11" s="15"/>
      <c r="AC11" s="15"/>
    </row>
    <row r="12" spans="1:29" ht="15">
      <c r="A12" s="17" t="s">
        <v>48</v>
      </c>
      <c r="B12" s="33" t="str">
        <f t="shared" si="4"/>
        <v>7/4/12</v>
      </c>
      <c r="C12" s="37">
        <v>0</v>
      </c>
      <c r="D12" s="42"/>
      <c r="E12" s="42"/>
      <c r="F12" s="42"/>
      <c r="G12" s="42"/>
      <c r="H12" s="42"/>
      <c r="I12" s="42">
        <v>2</v>
      </c>
      <c r="J12" s="42">
        <v>3</v>
      </c>
      <c r="K12" s="42">
        <v>7</v>
      </c>
      <c r="L12" s="42">
        <v>5</v>
      </c>
      <c r="M12" s="42">
        <v>2</v>
      </c>
      <c r="N12" s="42">
        <v>4</v>
      </c>
      <c r="O12" s="42">
        <v>6</v>
      </c>
      <c r="P12" s="42">
        <v>5</v>
      </c>
      <c r="Q12" s="42">
        <v>5</v>
      </c>
      <c r="R12" s="42">
        <v>4</v>
      </c>
      <c r="S12" s="42"/>
      <c r="T12" s="42">
        <v>5</v>
      </c>
      <c r="U12" s="42">
        <v>2</v>
      </c>
      <c r="V12" s="15"/>
      <c r="W12" s="15"/>
      <c r="X12" s="15"/>
      <c r="Y12" s="15"/>
      <c r="Z12" s="15"/>
      <c r="AA12" s="15"/>
      <c r="AB12" s="15"/>
      <c r="AC12" s="15"/>
    </row>
    <row r="13" spans="1:29" ht="15">
      <c r="A13" s="17" t="str">
        <f>HYPERLINK("https://swgoh.gg/characters/amilyn-holdo/", "Amilyn Holdo")</f>
        <v>Amilyn Holdo</v>
      </c>
      <c r="B13" s="33" t="str">
        <f t="shared" si="4"/>
        <v>3/3/10</v>
      </c>
      <c r="C13" s="37">
        <v>0</v>
      </c>
      <c r="D13" s="42"/>
      <c r="E13" s="42"/>
      <c r="F13" s="42"/>
      <c r="G13" s="42"/>
      <c r="H13" s="42"/>
      <c r="I13" s="42"/>
      <c r="J13" s="42">
        <v>3</v>
      </c>
      <c r="K13" s="42">
        <v>3</v>
      </c>
      <c r="L13" s="42">
        <v>3</v>
      </c>
      <c r="M13" s="42">
        <v>3</v>
      </c>
      <c r="N13" s="42">
        <v>3</v>
      </c>
      <c r="O13" s="42">
        <v>3</v>
      </c>
      <c r="P13" s="42">
        <v>3</v>
      </c>
      <c r="Q13" s="42">
        <v>3</v>
      </c>
      <c r="R13" s="42">
        <v>3</v>
      </c>
      <c r="S13" s="42">
        <v>3</v>
      </c>
      <c r="T13" s="42"/>
      <c r="U13" s="42"/>
      <c r="V13" s="15"/>
      <c r="W13" s="15"/>
      <c r="X13" s="15"/>
      <c r="Y13" s="15"/>
      <c r="Z13" s="15"/>
      <c r="AA13" s="15"/>
      <c r="AB13" s="15"/>
      <c r="AC13" s="15"/>
    </row>
    <row r="14" spans="1:29" ht="15">
      <c r="A14" s="17" t="s">
        <v>49</v>
      </c>
      <c r="B14" s="33" t="str">
        <f t="shared" si="4"/>
        <v>7/5/9</v>
      </c>
      <c r="C14" s="37">
        <v>0</v>
      </c>
      <c r="D14" s="42"/>
      <c r="E14" s="44"/>
      <c r="F14" s="42"/>
      <c r="G14" s="42"/>
      <c r="H14" s="42"/>
      <c r="I14" s="42"/>
      <c r="J14" s="42">
        <v>3</v>
      </c>
      <c r="K14" s="42">
        <v>7</v>
      </c>
      <c r="L14" s="42"/>
      <c r="M14" s="42">
        <v>6</v>
      </c>
      <c r="N14" s="42">
        <v>6</v>
      </c>
      <c r="O14" s="42">
        <v>7</v>
      </c>
      <c r="P14" s="42">
        <v>3</v>
      </c>
      <c r="Q14" s="42">
        <v>7</v>
      </c>
      <c r="R14" s="42">
        <v>7</v>
      </c>
      <c r="S14" s="42"/>
      <c r="T14" s="42">
        <v>7</v>
      </c>
      <c r="U14" s="42"/>
      <c r="V14" s="15"/>
      <c r="W14" s="15"/>
      <c r="X14" s="15"/>
      <c r="Y14" s="15"/>
      <c r="Z14" s="15"/>
      <c r="AA14" s="15"/>
      <c r="AB14" s="15"/>
      <c r="AC14" s="15"/>
    </row>
    <row r="15" spans="1:29" ht="15">
      <c r="A15" s="17" t="s">
        <v>50</v>
      </c>
      <c r="B15" s="33" t="str">
        <f t="shared" si="4"/>
        <v>7/4/3</v>
      </c>
      <c r="C15" s="37">
        <v>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>
        <v>5</v>
      </c>
      <c r="O15" s="42"/>
      <c r="P15" s="42"/>
      <c r="Q15" s="42">
        <v>4</v>
      </c>
      <c r="R15" s="42"/>
      <c r="S15" s="42"/>
      <c r="T15" s="42">
        <v>7</v>
      </c>
      <c r="U15" s="42"/>
      <c r="V15" s="15"/>
      <c r="W15" s="15"/>
      <c r="X15" s="15"/>
      <c r="Y15" s="15"/>
      <c r="Z15" s="15"/>
      <c r="AA15" s="15"/>
      <c r="AB15" s="15"/>
      <c r="AC15" s="15"/>
    </row>
    <row r="16" spans="1:29" ht="15">
      <c r="A16" s="17" t="s">
        <v>51</v>
      </c>
      <c r="B16" s="33" t="str">
        <f t="shared" si="4"/>
        <v>7/5/7</v>
      </c>
      <c r="C16" s="37">
        <v>0</v>
      </c>
      <c r="D16" s="42"/>
      <c r="E16" s="42"/>
      <c r="F16" s="42"/>
      <c r="G16" s="42"/>
      <c r="H16" s="42"/>
      <c r="I16" s="42"/>
      <c r="J16" s="42"/>
      <c r="K16" s="42">
        <v>6</v>
      </c>
      <c r="L16" s="42">
        <v>4</v>
      </c>
      <c r="M16" s="42"/>
      <c r="N16" s="42">
        <v>7</v>
      </c>
      <c r="O16" s="42"/>
      <c r="P16" s="42">
        <v>6</v>
      </c>
      <c r="Q16" s="42">
        <v>5</v>
      </c>
      <c r="R16" s="42">
        <v>7</v>
      </c>
      <c r="S16" s="42">
        <v>4</v>
      </c>
      <c r="T16" s="42"/>
      <c r="U16" s="42"/>
      <c r="V16" s="15"/>
      <c r="W16" s="15"/>
      <c r="X16" s="15"/>
      <c r="Y16" s="15"/>
      <c r="Z16" s="15"/>
      <c r="AA16" s="15"/>
      <c r="AB16" s="15"/>
      <c r="AC16" s="15"/>
    </row>
    <row r="17" spans="1:29" ht="15">
      <c r="A17" s="17" t="s">
        <v>52</v>
      </c>
      <c r="B17" s="33" t="str">
        <f t="shared" si="4"/>
        <v>7/5/6</v>
      </c>
      <c r="C17" s="37">
        <v>0</v>
      </c>
      <c r="D17" s="42"/>
      <c r="E17" s="42"/>
      <c r="F17" s="42">
        <v>7</v>
      </c>
      <c r="G17" s="42"/>
      <c r="H17" s="42"/>
      <c r="I17" s="42"/>
      <c r="J17" s="42"/>
      <c r="K17" s="42">
        <v>7</v>
      </c>
      <c r="L17" s="42">
        <v>4</v>
      </c>
      <c r="M17" s="42">
        <v>3</v>
      </c>
      <c r="N17" s="42"/>
      <c r="O17" s="42">
        <v>7</v>
      </c>
      <c r="P17" s="42"/>
      <c r="Q17" s="42"/>
      <c r="R17" s="42">
        <v>4</v>
      </c>
      <c r="S17" s="42"/>
      <c r="T17" s="42"/>
      <c r="U17" s="42"/>
      <c r="V17" s="15"/>
      <c r="W17" s="15"/>
      <c r="X17" s="15"/>
      <c r="Y17" s="15"/>
      <c r="Z17" s="15"/>
      <c r="AA17" s="15"/>
      <c r="AB17" s="15"/>
      <c r="AC17" s="15"/>
    </row>
    <row r="18" spans="1:29" ht="15">
      <c r="A18" s="17" t="s">
        <v>53</v>
      </c>
      <c r="B18" s="33" t="str">
        <f t="shared" si="4"/>
        <v>5/3/2</v>
      </c>
      <c r="C18" s="37">
        <v>0</v>
      </c>
      <c r="D18" s="42"/>
      <c r="E18" s="42"/>
      <c r="F18" s="42"/>
      <c r="G18" s="42"/>
      <c r="H18" s="42"/>
      <c r="I18" s="42"/>
      <c r="J18" s="42"/>
      <c r="K18" s="42">
        <v>5</v>
      </c>
      <c r="L18" s="42"/>
      <c r="M18" s="42"/>
      <c r="N18" s="42"/>
      <c r="O18" s="42"/>
      <c r="P18" s="42"/>
      <c r="Q18" s="42"/>
      <c r="R18" s="42">
        <v>5</v>
      </c>
      <c r="S18" s="42"/>
      <c r="T18" s="42"/>
      <c r="U18" s="42"/>
      <c r="V18" s="15"/>
      <c r="W18" s="15"/>
      <c r="X18" s="15"/>
      <c r="Y18" s="15"/>
      <c r="Z18" s="15"/>
      <c r="AA18" s="15"/>
      <c r="AB18" s="15"/>
      <c r="AC18" s="15"/>
    </row>
    <row r="19" spans="1:29" ht="15">
      <c r="A19" s="17" t="s">
        <v>54</v>
      </c>
      <c r="B19" s="33" t="str">
        <f t="shared" si="4"/>
        <v>7/6/13</v>
      </c>
      <c r="C19" s="37">
        <v>0</v>
      </c>
      <c r="D19" s="42"/>
      <c r="E19" s="42"/>
      <c r="F19" s="42">
        <v>7</v>
      </c>
      <c r="G19" s="42"/>
      <c r="H19" s="42"/>
      <c r="I19" s="42">
        <v>7</v>
      </c>
      <c r="J19" s="42">
        <v>5</v>
      </c>
      <c r="K19" s="42">
        <v>7</v>
      </c>
      <c r="L19" s="42">
        <v>7</v>
      </c>
      <c r="M19" s="42">
        <v>7</v>
      </c>
      <c r="N19" s="42">
        <v>7</v>
      </c>
      <c r="O19" s="42">
        <v>7</v>
      </c>
      <c r="P19" s="42">
        <v>5</v>
      </c>
      <c r="Q19" s="42">
        <v>7</v>
      </c>
      <c r="R19" s="42">
        <v>7</v>
      </c>
      <c r="S19" s="42">
        <v>6</v>
      </c>
      <c r="T19" s="42">
        <v>7</v>
      </c>
      <c r="U19" s="42"/>
      <c r="V19" s="15"/>
      <c r="W19" s="15"/>
      <c r="X19" s="15"/>
      <c r="Y19" s="15"/>
      <c r="Z19" s="15"/>
      <c r="AA19" s="15"/>
      <c r="AB19" s="15"/>
      <c r="AC19" s="15"/>
    </row>
    <row r="20" spans="1:29" ht="15">
      <c r="A20" s="17" t="s">
        <v>55</v>
      </c>
      <c r="B20" s="33" t="str">
        <f t="shared" si="4"/>
        <v>7/4/9</v>
      </c>
      <c r="C20" s="37">
        <v>0</v>
      </c>
      <c r="D20" s="42"/>
      <c r="E20" s="42"/>
      <c r="F20" s="42">
        <v>4</v>
      </c>
      <c r="G20" s="42"/>
      <c r="H20" s="42"/>
      <c r="I20" s="42"/>
      <c r="J20" s="42"/>
      <c r="K20" s="42">
        <v>5</v>
      </c>
      <c r="L20" s="42">
        <v>4</v>
      </c>
      <c r="M20" s="42">
        <v>4</v>
      </c>
      <c r="N20" s="42">
        <v>5</v>
      </c>
      <c r="O20" s="42">
        <v>5</v>
      </c>
      <c r="P20" s="42"/>
      <c r="Q20" s="42">
        <v>7</v>
      </c>
      <c r="R20" s="42">
        <v>6</v>
      </c>
      <c r="S20" s="42"/>
      <c r="T20" s="42">
        <v>3</v>
      </c>
      <c r="U20" s="42"/>
      <c r="V20" s="15"/>
      <c r="W20" s="15"/>
      <c r="X20" s="15"/>
      <c r="Y20" s="15"/>
      <c r="Z20" s="15"/>
      <c r="AA20" s="15"/>
      <c r="AB20" s="15"/>
      <c r="AC20" s="15"/>
    </row>
    <row r="21" spans="1:29" ht="15">
      <c r="A21" s="17" t="s">
        <v>56</v>
      </c>
      <c r="B21" s="33" t="str">
        <f t="shared" si="4"/>
        <v>7/6/14</v>
      </c>
      <c r="C21" s="37">
        <v>0</v>
      </c>
      <c r="D21" s="42"/>
      <c r="E21" s="42"/>
      <c r="F21" s="42">
        <v>7</v>
      </c>
      <c r="G21" s="42"/>
      <c r="H21" s="42">
        <v>4</v>
      </c>
      <c r="I21" s="42">
        <v>7</v>
      </c>
      <c r="J21" s="42">
        <v>7</v>
      </c>
      <c r="K21" s="42">
        <v>7</v>
      </c>
      <c r="L21" s="42">
        <v>7</v>
      </c>
      <c r="M21" s="42">
        <v>7</v>
      </c>
      <c r="N21" s="42">
        <v>7</v>
      </c>
      <c r="O21" s="42">
        <v>7</v>
      </c>
      <c r="P21" s="42">
        <v>7</v>
      </c>
      <c r="Q21" s="42">
        <v>7</v>
      </c>
      <c r="R21" s="42">
        <v>7</v>
      </c>
      <c r="S21" s="42">
        <v>7</v>
      </c>
      <c r="T21" s="42">
        <v>7</v>
      </c>
      <c r="U21" s="42"/>
      <c r="V21" s="15"/>
      <c r="W21" s="15"/>
      <c r="X21" s="15"/>
      <c r="Y21" s="15"/>
      <c r="Z21" s="15"/>
      <c r="AA21" s="15"/>
      <c r="AB21" s="15"/>
      <c r="AC21" s="15"/>
    </row>
    <row r="22" spans="1:29" ht="15">
      <c r="A22" s="17" t="s">
        <v>57</v>
      </c>
      <c r="B22" s="33" t="str">
        <f t="shared" si="4"/>
        <v>7/4/10</v>
      </c>
      <c r="C22" s="37">
        <v>0</v>
      </c>
      <c r="D22" s="42"/>
      <c r="E22" s="42"/>
      <c r="F22" s="42">
        <v>7</v>
      </c>
      <c r="G22" s="42"/>
      <c r="H22" s="42"/>
      <c r="I22" s="42"/>
      <c r="J22" s="42">
        <v>2</v>
      </c>
      <c r="K22" s="42">
        <v>7</v>
      </c>
      <c r="L22" s="42">
        <v>4</v>
      </c>
      <c r="M22" s="42">
        <v>4</v>
      </c>
      <c r="N22" s="42">
        <v>5</v>
      </c>
      <c r="O22" s="42">
        <v>3</v>
      </c>
      <c r="P22" s="42"/>
      <c r="Q22" s="42">
        <v>6</v>
      </c>
      <c r="R22" s="42">
        <v>2</v>
      </c>
      <c r="S22" s="42"/>
      <c r="T22" s="42">
        <v>2</v>
      </c>
      <c r="U22" s="42"/>
      <c r="V22" s="15"/>
      <c r="W22" s="15"/>
      <c r="X22" s="15"/>
      <c r="Y22" s="15"/>
      <c r="Z22" s="15"/>
      <c r="AA22" s="15"/>
      <c r="AB22" s="15"/>
      <c r="AC22" s="15"/>
    </row>
    <row r="23" spans="1:29" ht="15">
      <c r="A23" s="17" t="s">
        <v>58</v>
      </c>
      <c r="B23" s="33" t="str">
        <f t="shared" si="4"/>
        <v>7/5/11</v>
      </c>
      <c r="C23" s="37">
        <v>0</v>
      </c>
      <c r="D23" s="42"/>
      <c r="E23" s="42"/>
      <c r="F23" s="42">
        <v>6</v>
      </c>
      <c r="G23" s="42"/>
      <c r="H23" s="42"/>
      <c r="I23" s="42">
        <v>7</v>
      </c>
      <c r="J23" s="42">
        <v>3</v>
      </c>
      <c r="K23" s="42">
        <v>7</v>
      </c>
      <c r="L23" s="42">
        <v>4</v>
      </c>
      <c r="M23" s="42">
        <v>7</v>
      </c>
      <c r="N23" s="42">
        <v>7</v>
      </c>
      <c r="O23" s="42">
        <v>5</v>
      </c>
      <c r="P23" s="42"/>
      <c r="Q23" s="42">
        <v>7</v>
      </c>
      <c r="R23" s="42">
        <v>7</v>
      </c>
      <c r="S23" s="42"/>
      <c r="T23" s="42">
        <v>3</v>
      </c>
      <c r="U23" s="42"/>
      <c r="V23" s="15"/>
      <c r="W23" s="15"/>
      <c r="X23" s="15"/>
      <c r="Y23" s="15"/>
      <c r="Z23" s="15"/>
      <c r="AA23" s="15"/>
      <c r="AB23" s="15"/>
      <c r="AC23" s="15"/>
    </row>
    <row r="24" spans="1:29" ht="15">
      <c r="A24" s="17" t="s">
        <v>59</v>
      </c>
      <c r="B24" s="33" t="str">
        <f t="shared" si="4"/>
        <v>6/3/2</v>
      </c>
      <c r="C24" s="37">
        <v>0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>
        <v>6</v>
      </c>
      <c r="O24" s="42">
        <v>4</v>
      </c>
      <c r="P24" s="42"/>
      <c r="Q24" s="42"/>
      <c r="R24" s="42"/>
      <c r="S24" s="42"/>
      <c r="T24" s="42"/>
      <c r="U24" s="42"/>
      <c r="V24" s="15"/>
      <c r="W24" s="15"/>
      <c r="X24" s="15"/>
      <c r="Y24" s="15"/>
      <c r="Z24" s="15"/>
      <c r="AA24" s="15"/>
      <c r="AB24" s="15"/>
      <c r="AC24" s="15"/>
    </row>
    <row r="25" spans="1:29" ht="15">
      <c r="A25" s="17" t="s">
        <v>60</v>
      </c>
      <c r="B25" s="33" t="str">
        <f t="shared" si="4"/>
        <v>7/5/12</v>
      </c>
      <c r="C25" s="37">
        <v>0</v>
      </c>
      <c r="D25" s="42"/>
      <c r="E25" s="42"/>
      <c r="F25" s="42">
        <v>7</v>
      </c>
      <c r="G25" s="42"/>
      <c r="H25" s="42"/>
      <c r="I25" s="42"/>
      <c r="J25" s="42">
        <v>3</v>
      </c>
      <c r="K25" s="42">
        <v>7</v>
      </c>
      <c r="L25" s="42">
        <v>7</v>
      </c>
      <c r="M25" s="42">
        <v>5</v>
      </c>
      <c r="N25" s="42">
        <v>7</v>
      </c>
      <c r="O25" s="42">
        <v>7</v>
      </c>
      <c r="P25" s="42">
        <v>5</v>
      </c>
      <c r="Q25" s="42">
        <v>7</v>
      </c>
      <c r="R25" s="42">
        <v>7</v>
      </c>
      <c r="S25" s="42">
        <v>4</v>
      </c>
      <c r="T25" s="42">
        <v>3</v>
      </c>
      <c r="U25" s="42"/>
      <c r="V25" s="15"/>
      <c r="W25" s="15"/>
      <c r="X25" s="15"/>
      <c r="Y25" s="15"/>
      <c r="Z25" s="15"/>
      <c r="AA25" s="15"/>
      <c r="AB25" s="15"/>
      <c r="AC25" s="15"/>
    </row>
    <row r="26" spans="1:29" ht="15">
      <c r="A26" s="17" t="s">
        <v>61</v>
      </c>
      <c r="B26" s="33" t="str">
        <f t="shared" si="4"/>
        <v>7/6/10</v>
      </c>
      <c r="C26" s="37">
        <v>0</v>
      </c>
      <c r="D26" s="42"/>
      <c r="E26" s="42"/>
      <c r="F26" s="42">
        <v>7</v>
      </c>
      <c r="G26" s="42"/>
      <c r="H26" s="42"/>
      <c r="I26" s="42">
        <v>7</v>
      </c>
      <c r="J26" s="42"/>
      <c r="K26" s="42">
        <v>7</v>
      </c>
      <c r="L26" s="42">
        <v>7</v>
      </c>
      <c r="M26" s="42">
        <v>6</v>
      </c>
      <c r="N26" s="42">
        <v>7</v>
      </c>
      <c r="O26" s="42">
        <v>7</v>
      </c>
      <c r="P26" s="42"/>
      <c r="Q26" s="42">
        <v>7</v>
      </c>
      <c r="R26" s="42">
        <v>7</v>
      </c>
      <c r="S26" s="42">
        <v>7</v>
      </c>
      <c r="T26" s="42"/>
      <c r="U26" s="42"/>
      <c r="V26" s="15"/>
      <c r="W26" s="15"/>
      <c r="X26" s="15"/>
      <c r="Y26" s="15"/>
      <c r="Z26" s="15"/>
      <c r="AA26" s="15"/>
      <c r="AB26" s="15"/>
      <c r="AC26" s="15"/>
    </row>
    <row r="27" spans="1:29" ht="15">
      <c r="A27" s="17" t="s">
        <v>62</v>
      </c>
      <c r="B27" s="33" t="str">
        <f t="shared" si="4"/>
        <v>7/5/6</v>
      </c>
      <c r="C27" s="37">
        <v>0</v>
      </c>
      <c r="D27" s="42"/>
      <c r="E27" s="42"/>
      <c r="F27" s="42"/>
      <c r="G27" s="42"/>
      <c r="H27" s="42"/>
      <c r="I27" s="42"/>
      <c r="J27" s="42"/>
      <c r="K27" s="42">
        <v>5</v>
      </c>
      <c r="L27" s="42"/>
      <c r="M27" s="42">
        <v>4</v>
      </c>
      <c r="N27" s="42">
        <v>5</v>
      </c>
      <c r="O27" s="42">
        <v>7</v>
      </c>
      <c r="P27" s="42"/>
      <c r="Q27" s="42">
        <v>4</v>
      </c>
      <c r="R27" s="42">
        <v>7</v>
      </c>
      <c r="S27" s="42"/>
      <c r="T27" s="42"/>
      <c r="U27" s="42"/>
      <c r="V27" s="15"/>
      <c r="W27" s="15"/>
      <c r="X27" s="15"/>
      <c r="Y27" s="15"/>
      <c r="Z27" s="15"/>
      <c r="AA27" s="15"/>
      <c r="AB27" s="15"/>
      <c r="AC27" s="15"/>
    </row>
    <row r="28" spans="1:29" ht="15">
      <c r="A28" s="17" t="s">
        <v>63</v>
      </c>
      <c r="B28" s="33" t="str">
        <f t="shared" si="4"/>
        <v>7/4/5</v>
      </c>
      <c r="C28" s="37">
        <v>0</v>
      </c>
      <c r="D28" s="42"/>
      <c r="E28" s="42"/>
      <c r="F28" s="42"/>
      <c r="G28" s="42"/>
      <c r="H28" s="42"/>
      <c r="I28" s="42"/>
      <c r="J28" s="42"/>
      <c r="K28" s="42">
        <v>3</v>
      </c>
      <c r="L28" s="42"/>
      <c r="M28" s="42">
        <v>5</v>
      </c>
      <c r="N28" s="42">
        <v>7</v>
      </c>
      <c r="O28" s="42"/>
      <c r="P28" s="42"/>
      <c r="Q28" s="42">
        <v>3</v>
      </c>
      <c r="R28" s="42"/>
      <c r="S28" s="42"/>
      <c r="T28" s="42">
        <v>4</v>
      </c>
      <c r="U28" s="42"/>
      <c r="V28" s="15"/>
      <c r="W28" s="15"/>
      <c r="X28" s="15"/>
      <c r="Y28" s="15"/>
      <c r="Z28" s="15"/>
      <c r="AA28" s="15"/>
      <c r="AB28" s="15"/>
      <c r="AC28" s="15"/>
    </row>
    <row r="29" spans="1:29" ht="15">
      <c r="A29" s="17" t="s">
        <v>64</v>
      </c>
      <c r="B29" s="33" t="str">
        <f t="shared" si="4"/>
        <v>7/6/7</v>
      </c>
      <c r="C29" s="37">
        <v>0</v>
      </c>
      <c r="D29" s="42"/>
      <c r="E29" s="42"/>
      <c r="F29" s="42"/>
      <c r="G29" s="42"/>
      <c r="H29" s="42"/>
      <c r="I29" s="42"/>
      <c r="J29" s="42"/>
      <c r="K29" s="42">
        <v>4</v>
      </c>
      <c r="L29" s="42">
        <v>5</v>
      </c>
      <c r="M29" s="42">
        <v>7</v>
      </c>
      <c r="N29" s="42">
        <v>7</v>
      </c>
      <c r="O29" s="42">
        <v>7</v>
      </c>
      <c r="P29" s="42"/>
      <c r="Q29" s="42">
        <v>7</v>
      </c>
      <c r="R29" s="42"/>
      <c r="S29" s="42"/>
      <c r="T29" s="42">
        <v>7</v>
      </c>
      <c r="U29" s="42"/>
      <c r="V29" s="15"/>
      <c r="W29" s="15"/>
      <c r="X29" s="15"/>
      <c r="Y29" s="15"/>
      <c r="Z29" s="15"/>
      <c r="AA29" s="15"/>
      <c r="AB29" s="15"/>
      <c r="AC29" s="15"/>
    </row>
    <row r="30" spans="1:29" ht="15">
      <c r="A30" s="17" t="s">
        <v>65</v>
      </c>
      <c r="B30" s="33" t="str">
        <f t="shared" si="4"/>
        <v>7/5/7</v>
      </c>
      <c r="C30" s="37">
        <v>0</v>
      </c>
      <c r="D30" s="42"/>
      <c r="E30" s="42"/>
      <c r="F30" s="42">
        <v>6</v>
      </c>
      <c r="G30" s="42"/>
      <c r="H30" s="42"/>
      <c r="I30" s="42"/>
      <c r="J30" s="42"/>
      <c r="K30" s="42">
        <v>7</v>
      </c>
      <c r="L30" s="42">
        <v>5</v>
      </c>
      <c r="M30" s="42"/>
      <c r="N30" s="42">
        <v>5</v>
      </c>
      <c r="O30" s="42">
        <v>7</v>
      </c>
      <c r="P30" s="42"/>
      <c r="Q30" s="42">
        <v>5</v>
      </c>
      <c r="R30" s="42">
        <v>7</v>
      </c>
      <c r="S30" s="42"/>
      <c r="T30" s="42"/>
      <c r="U30" s="42"/>
      <c r="V30" s="15"/>
      <c r="W30" s="15"/>
      <c r="X30" s="15"/>
      <c r="Y30" s="15"/>
      <c r="Z30" s="15"/>
      <c r="AA30" s="15"/>
      <c r="AB30" s="15"/>
      <c r="AC30" s="15"/>
    </row>
    <row r="31" spans="1:29" ht="15">
      <c r="A31" s="17" t="s">
        <v>66</v>
      </c>
      <c r="B31" s="33" t="str">
        <f t="shared" si="4"/>
        <v>7/4/13</v>
      </c>
      <c r="C31" s="37">
        <v>0</v>
      </c>
      <c r="D31" s="42">
        <v>3</v>
      </c>
      <c r="E31" s="42"/>
      <c r="F31" s="42">
        <v>2</v>
      </c>
      <c r="G31" s="42"/>
      <c r="H31" s="42"/>
      <c r="I31" s="42"/>
      <c r="J31" s="42">
        <v>2</v>
      </c>
      <c r="K31" s="42">
        <v>6</v>
      </c>
      <c r="L31" s="42">
        <v>3</v>
      </c>
      <c r="M31" s="42">
        <v>5</v>
      </c>
      <c r="N31" s="42">
        <v>5</v>
      </c>
      <c r="O31" s="42">
        <v>5</v>
      </c>
      <c r="P31" s="42">
        <v>2</v>
      </c>
      <c r="Q31" s="42">
        <v>3</v>
      </c>
      <c r="R31" s="42">
        <v>7</v>
      </c>
      <c r="S31" s="42">
        <v>2</v>
      </c>
      <c r="T31" s="42">
        <v>7</v>
      </c>
      <c r="U31" s="42"/>
      <c r="V31" s="15"/>
      <c r="W31" s="15"/>
      <c r="X31" s="15"/>
      <c r="Y31" s="15"/>
      <c r="Z31" s="15"/>
      <c r="AA31" s="15"/>
      <c r="AB31" s="15"/>
      <c r="AC31" s="15"/>
    </row>
    <row r="32" spans="1:29" ht="15">
      <c r="A32" s="17" t="s">
        <v>67</v>
      </c>
      <c r="B32" s="33" t="str">
        <f t="shared" si="4"/>
        <v>7/4/18</v>
      </c>
      <c r="C32" s="37">
        <v>0</v>
      </c>
      <c r="D32" s="42">
        <v>2</v>
      </c>
      <c r="E32" s="42">
        <v>1</v>
      </c>
      <c r="F32" s="42">
        <v>3</v>
      </c>
      <c r="G32" s="42">
        <v>1</v>
      </c>
      <c r="H32" s="42">
        <v>1</v>
      </c>
      <c r="I32" s="42">
        <v>4</v>
      </c>
      <c r="J32" s="42">
        <v>4</v>
      </c>
      <c r="K32" s="42">
        <v>6</v>
      </c>
      <c r="L32" s="42">
        <v>4</v>
      </c>
      <c r="M32" s="42">
        <v>5</v>
      </c>
      <c r="N32" s="42">
        <v>6</v>
      </c>
      <c r="O32" s="42">
        <v>5</v>
      </c>
      <c r="P32" s="42">
        <v>5</v>
      </c>
      <c r="Q32" s="42">
        <v>5</v>
      </c>
      <c r="R32" s="42">
        <v>7</v>
      </c>
      <c r="S32" s="42">
        <v>6</v>
      </c>
      <c r="T32" s="42">
        <v>7</v>
      </c>
      <c r="U32" s="42">
        <v>2</v>
      </c>
      <c r="V32" s="15"/>
      <c r="W32" s="15"/>
      <c r="X32" s="15"/>
      <c r="Y32" s="15"/>
      <c r="Z32" s="15"/>
      <c r="AA32" s="15"/>
      <c r="AB32" s="15"/>
      <c r="AC32" s="15"/>
    </row>
    <row r="33" spans="1:29" ht="15">
      <c r="A33" s="17" t="s">
        <v>68</v>
      </c>
      <c r="B33" s="33" t="str">
        <f t="shared" si="4"/>
        <v>7/5/18</v>
      </c>
      <c r="C33" s="37">
        <v>0</v>
      </c>
      <c r="D33" s="42">
        <v>4</v>
      </c>
      <c r="E33" s="42">
        <v>4</v>
      </c>
      <c r="F33" s="42">
        <v>6</v>
      </c>
      <c r="G33" s="42">
        <v>4</v>
      </c>
      <c r="H33" s="42">
        <v>4</v>
      </c>
      <c r="I33" s="42">
        <v>4</v>
      </c>
      <c r="J33" s="42">
        <v>6</v>
      </c>
      <c r="K33" s="42">
        <v>7</v>
      </c>
      <c r="L33" s="42">
        <v>6</v>
      </c>
      <c r="M33" s="42">
        <v>7</v>
      </c>
      <c r="N33" s="42">
        <v>7</v>
      </c>
      <c r="O33" s="42">
        <v>4</v>
      </c>
      <c r="P33" s="42">
        <v>6</v>
      </c>
      <c r="Q33" s="42">
        <v>7</v>
      </c>
      <c r="R33" s="42">
        <v>7</v>
      </c>
      <c r="S33" s="42">
        <v>5</v>
      </c>
      <c r="T33" s="42">
        <v>5</v>
      </c>
      <c r="U33" s="42">
        <v>4</v>
      </c>
      <c r="V33" s="15"/>
      <c r="W33" s="15"/>
      <c r="X33" s="15"/>
      <c r="Y33" s="15"/>
      <c r="Z33" s="15"/>
      <c r="AA33" s="15"/>
      <c r="AB33" s="15"/>
      <c r="AC33" s="15"/>
    </row>
    <row r="34" spans="1:29" ht="15">
      <c r="A34" s="17" t="str">
        <f>HYPERLINK("https://swgoh.gg/characters/colonel-starck/", "Colonel Starck")</f>
        <v>Colonel Starck</v>
      </c>
      <c r="B34" s="33" t="str">
        <f t="shared" si="4"/>
        <v>5/4/3</v>
      </c>
      <c r="C34" s="37">
        <v>0</v>
      </c>
      <c r="D34" s="42"/>
      <c r="E34" s="42"/>
      <c r="F34" s="42"/>
      <c r="G34" s="42"/>
      <c r="H34" s="42"/>
      <c r="I34" s="42"/>
      <c r="J34" s="42"/>
      <c r="K34" s="42">
        <v>4</v>
      </c>
      <c r="L34" s="42"/>
      <c r="M34" s="42"/>
      <c r="N34" s="42"/>
      <c r="O34" s="42">
        <v>5</v>
      </c>
      <c r="P34" s="42"/>
      <c r="Q34" s="42"/>
      <c r="R34" s="42">
        <v>5</v>
      </c>
      <c r="S34" s="42"/>
      <c r="T34" s="42"/>
      <c r="U34" s="42"/>
      <c r="V34" s="15"/>
      <c r="W34" s="15"/>
      <c r="X34" s="15"/>
      <c r="Y34" s="15"/>
      <c r="Z34" s="15"/>
      <c r="AA34" s="15"/>
      <c r="AB34" s="15"/>
      <c r="AC34" s="15"/>
    </row>
    <row r="35" spans="1:29" ht="15">
      <c r="A35" s="17" t="s">
        <v>69</v>
      </c>
      <c r="B35" s="33" t="str">
        <f t="shared" si="4"/>
        <v>7/6/4</v>
      </c>
      <c r="C35" s="37">
        <v>0</v>
      </c>
      <c r="D35" s="42"/>
      <c r="E35" s="42"/>
      <c r="F35" s="42">
        <v>7</v>
      </c>
      <c r="G35" s="42"/>
      <c r="H35" s="42"/>
      <c r="I35" s="42"/>
      <c r="J35" s="42"/>
      <c r="K35" s="42"/>
      <c r="L35" s="42"/>
      <c r="M35" s="42"/>
      <c r="N35" s="42"/>
      <c r="O35" s="42">
        <v>7</v>
      </c>
      <c r="P35" s="42"/>
      <c r="Q35" s="42">
        <v>7</v>
      </c>
      <c r="R35" s="42"/>
      <c r="S35" s="42"/>
      <c r="T35" s="42">
        <v>7</v>
      </c>
      <c r="U35" s="42"/>
      <c r="V35" s="15"/>
      <c r="W35" s="15"/>
      <c r="X35" s="15"/>
      <c r="Y35" s="15"/>
      <c r="Z35" s="15"/>
      <c r="AA35" s="15"/>
      <c r="AB35" s="15"/>
      <c r="AC35" s="15"/>
    </row>
    <row r="36" spans="1:29" ht="15">
      <c r="A36" s="17" t="s">
        <v>70</v>
      </c>
      <c r="B36" s="33" t="str">
        <f t="shared" si="4"/>
        <v>7/3/8</v>
      </c>
      <c r="C36" s="37">
        <v>0</v>
      </c>
      <c r="D36" s="42"/>
      <c r="E36" s="42"/>
      <c r="F36" s="42"/>
      <c r="G36" s="42"/>
      <c r="H36" s="42"/>
      <c r="I36" s="42"/>
      <c r="J36" s="42">
        <v>1</v>
      </c>
      <c r="K36" s="42">
        <v>4</v>
      </c>
      <c r="L36" s="42"/>
      <c r="M36" s="42">
        <v>2</v>
      </c>
      <c r="N36" s="42">
        <v>7</v>
      </c>
      <c r="O36" s="42">
        <v>5</v>
      </c>
      <c r="P36" s="42"/>
      <c r="Q36" s="42">
        <v>5</v>
      </c>
      <c r="R36" s="42">
        <v>1</v>
      </c>
      <c r="S36" s="42"/>
      <c r="T36" s="42">
        <v>1</v>
      </c>
      <c r="U36" s="42"/>
      <c r="V36" s="15"/>
      <c r="W36" s="15"/>
      <c r="X36" s="15"/>
      <c r="Y36" s="15"/>
      <c r="Z36" s="15"/>
      <c r="AA36" s="15"/>
      <c r="AB36" s="15"/>
      <c r="AC36" s="15"/>
    </row>
    <row r="37" spans="1:29" ht="15">
      <c r="A37" s="17" t="s">
        <v>71</v>
      </c>
      <c r="B37" s="33" t="str">
        <f t="shared" si="4"/>
        <v>7/5/15</v>
      </c>
      <c r="C37" s="37">
        <v>0</v>
      </c>
      <c r="D37" s="42">
        <v>3</v>
      </c>
      <c r="E37" s="42"/>
      <c r="F37" s="42">
        <v>7</v>
      </c>
      <c r="G37" s="42">
        <v>3</v>
      </c>
      <c r="H37" s="42"/>
      <c r="I37" s="42">
        <v>4</v>
      </c>
      <c r="J37" s="42">
        <v>4</v>
      </c>
      <c r="K37" s="42">
        <v>7</v>
      </c>
      <c r="L37" s="42">
        <v>7</v>
      </c>
      <c r="M37" s="42">
        <v>7</v>
      </c>
      <c r="N37" s="42">
        <v>5</v>
      </c>
      <c r="O37" s="42">
        <v>7</v>
      </c>
      <c r="P37" s="42">
        <v>3</v>
      </c>
      <c r="Q37" s="42">
        <v>7</v>
      </c>
      <c r="R37" s="42">
        <v>7</v>
      </c>
      <c r="S37" s="42">
        <v>4</v>
      </c>
      <c r="T37" s="42"/>
      <c r="U37" s="42">
        <v>4</v>
      </c>
      <c r="V37" s="15"/>
      <c r="W37" s="15"/>
      <c r="X37" s="15"/>
      <c r="Y37" s="15"/>
      <c r="Z37" s="15"/>
      <c r="AA37" s="15"/>
      <c r="AB37" s="15"/>
      <c r="AC37" s="15"/>
    </row>
    <row r="38" spans="1:29" ht="15">
      <c r="A38" s="17" t="s">
        <v>72</v>
      </c>
      <c r="B38" s="33" t="str">
        <f t="shared" si="4"/>
        <v>7/4/6</v>
      </c>
      <c r="C38" s="37">
        <v>0</v>
      </c>
      <c r="D38" s="42"/>
      <c r="E38" s="42"/>
      <c r="F38" s="42"/>
      <c r="G38" s="42"/>
      <c r="H38" s="42"/>
      <c r="I38" s="42"/>
      <c r="J38" s="42">
        <v>3</v>
      </c>
      <c r="K38" s="42"/>
      <c r="L38" s="42"/>
      <c r="M38" s="42">
        <v>4</v>
      </c>
      <c r="N38" s="42">
        <v>5</v>
      </c>
      <c r="O38" s="42">
        <v>7</v>
      </c>
      <c r="P38" s="42"/>
      <c r="Q38" s="42">
        <v>4</v>
      </c>
      <c r="R38" s="42">
        <v>7</v>
      </c>
      <c r="S38" s="42"/>
      <c r="T38" s="42"/>
      <c r="U38" s="42"/>
      <c r="V38" s="15"/>
      <c r="W38" s="15"/>
      <c r="X38" s="15"/>
      <c r="Y38" s="15"/>
      <c r="Z38" s="15"/>
      <c r="AA38" s="15"/>
      <c r="AB38" s="15"/>
      <c r="AC38" s="15"/>
    </row>
    <row r="39" spans="1:29" ht="15">
      <c r="A39" s="17" t="s">
        <v>73</v>
      </c>
      <c r="B39" s="33" t="str">
        <f t="shared" si="4"/>
        <v>7/5/12</v>
      </c>
      <c r="C39" s="37">
        <v>0</v>
      </c>
      <c r="D39" s="42"/>
      <c r="E39" s="42"/>
      <c r="F39" s="42">
        <v>7</v>
      </c>
      <c r="G39" s="42"/>
      <c r="H39" s="42"/>
      <c r="I39" s="42"/>
      <c r="J39" s="42">
        <v>3</v>
      </c>
      <c r="K39" s="42">
        <v>7</v>
      </c>
      <c r="L39" s="42">
        <v>5</v>
      </c>
      <c r="M39" s="42">
        <v>5</v>
      </c>
      <c r="N39" s="42">
        <v>6</v>
      </c>
      <c r="O39" s="42">
        <v>7</v>
      </c>
      <c r="P39" s="42">
        <v>4</v>
      </c>
      <c r="Q39" s="42">
        <v>4</v>
      </c>
      <c r="R39" s="42">
        <v>7</v>
      </c>
      <c r="S39" s="42">
        <v>5</v>
      </c>
      <c r="T39" s="42">
        <v>7</v>
      </c>
      <c r="U39" s="42"/>
      <c r="V39" s="15"/>
      <c r="W39" s="15"/>
      <c r="X39" s="15"/>
      <c r="Y39" s="15"/>
      <c r="Z39" s="15"/>
      <c r="AA39" s="15"/>
      <c r="AB39" s="15"/>
      <c r="AC39" s="15"/>
    </row>
    <row r="40" spans="1:29" ht="15">
      <c r="A40" s="17" t="s">
        <v>74</v>
      </c>
      <c r="B40" s="33" t="str">
        <f t="shared" si="4"/>
        <v>7/5/9</v>
      </c>
      <c r="C40" s="37">
        <v>0</v>
      </c>
      <c r="D40" s="42"/>
      <c r="E40" s="42"/>
      <c r="F40" s="42">
        <v>7</v>
      </c>
      <c r="G40" s="42"/>
      <c r="H40" s="42"/>
      <c r="I40" s="42"/>
      <c r="J40" s="42">
        <v>4</v>
      </c>
      <c r="K40" s="42">
        <v>6</v>
      </c>
      <c r="L40" s="42"/>
      <c r="M40" s="42">
        <v>4</v>
      </c>
      <c r="N40" s="42">
        <v>6</v>
      </c>
      <c r="O40" s="42">
        <v>7</v>
      </c>
      <c r="P40" s="42"/>
      <c r="Q40" s="42">
        <v>4</v>
      </c>
      <c r="R40" s="42">
        <v>7</v>
      </c>
      <c r="S40" s="42"/>
      <c r="T40" s="42">
        <v>7</v>
      </c>
      <c r="U40" s="42"/>
      <c r="V40" s="15"/>
      <c r="W40" s="15"/>
      <c r="X40" s="15"/>
      <c r="Y40" s="15"/>
      <c r="Z40" s="15"/>
      <c r="AA40" s="15"/>
      <c r="AB40" s="15"/>
      <c r="AC40" s="15"/>
    </row>
    <row r="41" spans="1:29" ht="15">
      <c r="A41" s="17" t="s">
        <v>75</v>
      </c>
      <c r="B41" s="33" t="str">
        <f t="shared" ref="B41:B72" si="5">MAX(C41:AC41)&amp;"/"&amp;ROUND(AVERAGE(C41:AC41),0)&amp;"/"&amp;COUNTIF(C41:AC41,"&gt;0")</f>
        <v>7/6/10</v>
      </c>
      <c r="C41" s="37">
        <v>0</v>
      </c>
      <c r="D41" s="42"/>
      <c r="E41" s="42"/>
      <c r="F41" s="42">
        <v>7</v>
      </c>
      <c r="G41" s="42"/>
      <c r="H41" s="42"/>
      <c r="I41" s="42"/>
      <c r="J41" s="42">
        <v>4</v>
      </c>
      <c r="K41" s="42" t="s">
        <v>184</v>
      </c>
      <c r="L41" s="42">
        <v>7</v>
      </c>
      <c r="M41" s="42">
        <v>7</v>
      </c>
      <c r="N41" s="42">
        <v>4</v>
      </c>
      <c r="O41" s="42">
        <v>7</v>
      </c>
      <c r="P41" s="42">
        <v>6</v>
      </c>
      <c r="Q41" s="42">
        <v>7</v>
      </c>
      <c r="R41" s="42">
        <v>6</v>
      </c>
      <c r="S41" s="42"/>
      <c r="T41" s="42">
        <v>6</v>
      </c>
      <c r="U41" s="42"/>
      <c r="V41" s="15"/>
      <c r="W41" s="15"/>
      <c r="X41" s="15"/>
      <c r="Y41" s="15"/>
      <c r="Z41" s="15"/>
      <c r="AA41" s="15"/>
      <c r="AB41" s="15"/>
      <c r="AC41" s="15"/>
    </row>
    <row r="42" spans="1:29" ht="15">
      <c r="A42" s="17" t="s">
        <v>76</v>
      </c>
      <c r="B42" s="33" t="str">
        <f t="shared" si="5"/>
        <v>6/4/8</v>
      </c>
      <c r="C42" s="37">
        <v>0</v>
      </c>
      <c r="D42" s="42"/>
      <c r="E42" s="42"/>
      <c r="F42" s="42">
        <v>3</v>
      </c>
      <c r="G42" s="42"/>
      <c r="H42" s="42"/>
      <c r="I42" s="42"/>
      <c r="J42" s="42">
        <v>3</v>
      </c>
      <c r="K42" s="42">
        <v>4</v>
      </c>
      <c r="L42" s="42">
        <v>4</v>
      </c>
      <c r="M42" s="42">
        <v>3</v>
      </c>
      <c r="N42" s="42">
        <v>6</v>
      </c>
      <c r="O42" s="42">
        <v>4</v>
      </c>
      <c r="P42" s="42"/>
      <c r="Q42" s="42"/>
      <c r="R42" s="42">
        <v>5</v>
      </c>
      <c r="S42" s="42"/>
      <c r="T42" s="42"/>
      <c r="U42" s="42"/>
      <c r="V42" s="15"/>
      <c r="W42" s="15"/>
      <c r="X42" s="15"/>
      <c r="Y42" s="15"/>
      <c r="Z42" s="15"/>
      <c r="AA42" s="15"/>
      <c r="AB42" s="15"/>
      <c r="AC42" s="15"/>
    </row>
    <row r="43" spans="1:29" ht="15">
      <c r="A43" s="17" t="s">
        <v>77</v>
      </c>
      <c r="B43" s="33" t="str">
        <f t="shared" si="5"/>
        <v>7/6/11</v>
      </c>
      <c r="C43" s="37">
        <v>0</v>
      </c>
      <c r="D43" s="42"/>
      <c r="E43" s="42"/>
      <c r="F43" s="42">
        <v>7</v>
      </c>
      <c r="G43" s="42"/>
      <c r="H43" s="42"/>
      <c r="I43" s="42">
        <v>3</v>
      </c>
      <c r="J43" s="42">
        <v>7</v>
      </c>
      <c r="K43" s="42">
        <v>6</v>
      </c>
      <c r="L43" s="42">
        <v>7</v>
      </c>
      <c r="M43" s="42">
        <v>5</v>
      </c>
      <c r="N43" s="42">
        <v>7</v>
      </c>
      <c r="O43" s="42">
        <v>7</v>
      </c>
      <c r="P43" s="42">
        <v>5</v>
      </c>
      <c r="Q43" s="42">
        <v>7</v>
      </c>
      <c r="R43" s="42">
        <v>5</v>
      </c>
      <c r="S43" s="42"/>
      <c r="T43" s="42"/>
      <c r="U43" s="42"/>
      <c r="V43" s="15"/>
      <c r="W43" s="15"/>
      <c r="X43" s="15"/>
      <c r="Y43" s="15"/>
      <c r="Z43" s="15"/>
      <c r="AA43" s="15"/>
      <c r="AB43" s="15"/>
      <c r="AC43" s="15"/>
    </row>
    <row r="44" spans="1:29" ht="15">
      <c r="A44" s="36" t="s">
        <v>199</v>
      </c>
      <c r="B44" s="33" t="str">
        <f t="shared" si="5"/>
        <v>0/0/0</v>
      </c>
      <c r="C44" s="37">
        <v>0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16"/>
      <c r="W44" s="16"/>
      <c r="X44" s="16"/>
      <c r="Y44" s="16"/>
      <c r="Z44" s="16"/>
      <c r="AA44" s="16"/>
      <c r="AB44" s="16"/>
      <c r="AC44" s="16"/>
    </row>
    <row r="45" spans="1:29" ht="15">
      <c r="A45" s="36" t="s">
        <v>200</v>
      </c>
      <c r="B45" s="33" t="str">
        <f t="shared" si="5"/>
        <v>0/0/0</v>
      </c>
      <c r="C45" s="37">
        <v>0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16"/>
      <c r="W45" s="16"/>
      <c r="X45" s="16"/>
      <c r="Y45" s="16"/>
      <c r="Z45" s="16"/>
      <c r="AA45" s="16"/>
      <c r="AB45" s="16"/>
      <c r="AC45" s="16"/>
    </row>
    <row r="46" spans="1:29" ht="15">
      <c r="A46" s="17" t="s">
        <v>78</v>
      </c>
      <c r="B46" s="33" t="str">
        <f t="shared" si="5"/>
        <v>7/6/12</v>
      </c>
      <c r="C46" s="37">
        <v>0</v>
      </c>
      <c r="D46" s="42"/>
      <c r="E46" s="42"/>
      <c r="F46" s="42">
        <v>7</v>
      </c>
      <c r="G46" s="42"/>
      <c r="H46" s="42"/>
      <c r="I46" s="42">
        <v>5</v>
      </c>
      <c r="J46" s="42">
        <v>5</v>
      </c>
      <c r="K46" s="42" t="s">
        <v>184</v>
      </c>
      <c r="L46" s="42">
        <v>7</v>
      </c>
      <c r="M46" s="42">
        <v>7</v>
      </c>
      <c r="N46" s="42">
        <v>7</v>
      </c>
      <c r="O46" s="42">
        <v>7</v>
      </c>
      <c r="P46" s="42">
        <v>6</v>
      </c>
      <c r="Q46" s="42">
        <v>7</v>
      </c>
      <c r="R46" s="42">
        <v>7</v>
      </c>
      <c r="S46" s="42">
        <v>5</v>
      </c>
      <c r="T46" s="42">
        <v>7</v>
      </c>
      <c r="U46" s="42"/>
      <c r="V46" s="15"/>
      <c r="W46" s="15"/>
      <c r="X46" s="15"/>
      <c r="Y46" s="15"/>
      <c r="Z46" s="15"/>
      <c r="AA46" s="15"/>
      <c r="AB46" s="15"/>
      <c r="AC46" s="15"/>
    </row>
    <row r="47" spans="1:29" ht="15">
      <c r="A47" s="17" t="s">
        <v>79</v>
      </c>
      <c r="B47" s="33" t="str">
        <f t="shared" si="5"/>
        <v>7/6/8</v>
      </c>
      <c r="C47" s="37">
        <v>0</v>
      </c>
      <c r="D47" s="42"/>
      <c r="E47" s="42"/>
      <c r="F47" s="42"/>
      <c r="G47" s="42"/>
      <c r="H47" s="42"/>
      <c r="I47" s="42"/>
      <c r="J47" s="42"/>
      <c r="K47" s="42">
        <v>7</v>
      </c>
      <c r="L47" s="42">
        <v>7</v>
      </c>
      <c r="M47" s="42">
        <v>6</v>
      </c>
      <c r="N47" s="42">
        <v>7</v>
      </c>
      <c r="O47" s="42">
        <v>7</v>
      </c>
      <c r="P47" s="42"/>
      <c r="Q47" s="42">
        <v>7</v>
      </c>
      <c r="R47" s="42">
        <v>7</v>
      </c>
      <c r="S47" s="42"/>
      <c r="T47" s="42">
        <v>7</v>
      </c>
      <c r="U47" s="42"/>
      <c r="V47" s="15"/>
      <c r="W47" s="15"/>
      <c r="X47" s="15"/>
      <c r="Y47" s="15"/>
      <c r="Z47" s="15"/>
      <c r="AA47" s="15"/>
      <c r="AB47" s="15"/>
      <c r="AC47" s="15"/>
    </row>
    <row r="48" spans="1:29" ht="15">
      <c r="A48" s="17" t="s">
        <v>80</v>
      </c>
      <c r="B48" s="33" t="str">
        <f t="shared" si="5"/>
        <v>7/3/8</v>
      </c>
      <c r="C48" s="37">
        <v>0</v>
      </c>
      <c r="D48" s="42"/>
      <c r="E48" s="42"/>
      <c r="F48" s="42">
        <v>2</v>
      </c>
      <c r="G48" s="42"/>
      <c r="H48" s="42"/>
      <c r="I48" s="42"/>
      <c r="J48" s="42"/>
      <c r="K48" s="42">
        <v>5</v>
      </c>
      <c r="L48" s="42">
        <v>3</v>
      </c>
      <c r="M48" s="42">
        <v>2</v>
      </c>
      <c r="N48" s="42">
        <v>4</v>
      </c>
      <c r="O48" s="42">
        <v>3</v>
      </c>
      <c r="P48" s="42"/>
      <c r="Q48" s="42">
        <v>3</v>
      </c>
      <c r="R48" s="42">
        <v>7</v>
      </c>
      <c r="S48" s="42"/>
      <c r="T48" s="42"/>
      <c r="U48" s="42"/>
      <c r="V48" s="15"/>
      <c r="W48" s="15"/>
      <c r="X48" s="15"/>
      <c r="Y48" s="15"/>
      <c r="Z48" s="15"/>
      <c r="AA48" s="15"/>
      <c r="AB48" s="15"/>
      <c r="AC48" s="15"/>
    </row>
    <row r="49" spans="1:29" ht="15">
      <c r="A49" s="17" t="s">
        <v>81</v>
      </c>
      <c r="B49" s="33" t="str">
        <f t="shared" si="5"/>
        <v>7/3/6</v>
      </c>
      <c r="C49" s="37">
        <v>0</v>
      </c>
      <c r="D49" s="42"/>
      <c r="E49" s="42"/>
      <c r="F49" s="42"/>
      <c r="G49" s="42"/>
      <c r="H49" s="42"/>
      <c r="I49" s="42"/>
      <c r="J49" s="42"/>
      <c r="K49" s="42">
        <v>4</v>
      </c>
      <c r="L49" s="42">
        <v>2</v>
      </c>
      <c r="M49" s="42">
        <v>3</v>
      </c>
      <c r="N49" s="42"/>
      <c r="O49" s="42">
        <v>2</v>
      </c>
      <c r="P49" s="42"/>
      <c r="Q49" s="42">
        <v>7</v>
      </c>
      <c r="R49" s="42"/>
      <c r="S49" s="42"/>
      <c r="T49" s="42">
        <v>3</v>
      </c>
      <c r="U49" s="42"/>
      <c r="V49" s="15"/>
      <c r="W49" s="15"/>
      <c r="X49" s="15"/>
      <c r="Y49" s="15"/>
      <c r="Z49" s="15"/>
      <c r="AA49" s="15"/>
      <c r="AB49" s="15"/>
      <c r="AC49" s="15"/>
    </row>
    <row r="50" spans="1:29" ht="15">
      <c r="A50" s="17" t="s">
        <v>82</v>
      </c>
      <c r="B50" s="33" t="str">
        <f t="shared" si="5"/>
        <v>7/3/8</v>
      </c>
      <c r="C50" s="37">
        <v>0</v>
      </c>
      <c r="D50" s="42"/>
      <c r="E50" s="42"/>
      <c r="F50" s="42">
        <v>3</v>
      </c>
      <c r="G50" s="42"/>
      <c r="H50" s="42"/>
      <c r="I50" s="42"/>
      <c r="J50" s="42"/>
      <c r="K50" s="42">
        <v>4</v>
      </c>
      <c r="L50" s="42">
        <v>3</v>
      </c>
      <c r="M50" s="42">
        <v>3</v>
      </c>
      <c r="N50" s="42">
        <v>3</v>
      </c>
      <c r="O50" s="42">
        <v>3</v>
      </c>
      <c r="P50" s="42"/>
      <c r="Q50" s="42">
        <v>3</v>
      </c>
      <c r="R50" s="42">
        <v>7</v>
      </c>
      <c r="S50" s="42"/>
      <c r="T50" s="42"/>
      <c r="U50" s="42"/>
      <c r="V50" s="15"/>
      <c r="W50" s="15"/>
      <c r="X50" s="15"/>
      <c r="Y50" s="15"/>
      <c r="Z50" s="15"/>
      <c r="AA50" s="15"/>
      <c r="AB50" s="15"/>
      <c r="AC50" s="15"/>
    </row>
    <row r="51" spans="1:29" ht="15">
      <c r="A51" s="17" t="s">
        <v>83</v>
      </c>
      <c r="B51" s="33" t="str">
        <f t="shared" si="5"/>
        <v>7/4/7</v>
      </c>
      <c r="C51" s="37">
        <v>0</v>
      </c>
      <c r="D51" s="42"/>
      <c r="E51" s="42"/>
      <c r="F51" s="42"/>
      <c r="G51" s="42"/>
      <c r="H51" s="42"/>
      <c r="I51" s="42"/>
      <c r="J51" s="42">
        <v>3</v>
      </c>
      <c r="K51" s="42">
        <v>3</v>
      </c>
      <c r="L51" s="42"/>
      <c r="M51" s="42">
        <v>3</v>
      </c>
      <c r="N51" s="42">
        <v>4</v>
      </c>
      <c r="O51" s="42">
        <v>5</v>
      </c>
      <c r="P51" s="42"/>
      <c r="Q51" s="42">
        <v>7</v>
      </c>
      <c r="R51" s="42"/>
      <c r="S51" s="42">
        <v>3</v>
      </c>
      <c r="T51" s="42"/>
      <c r="U51" s="42"/>
      <c r="V51" s="15"/>
      <c r="W51" s="15"/>
      <c r="X51" s="15"/>
      <c r="Y51" s="15"/>
      <c r="Z51" s="15"/>
      <c r="AA51" s="15"/>
      <c r="AB51" s="15"/>
      <c r="AC51" s="15"/>
    </row>
    <row r="52" spans="1:29" ht="15">
      <c r="A52" s="17" t="s">
        <v>84</v>
      </c>
      <c r="B52" s="33" t="str">
        <f t="shared" si="5"/>
        <v>7/6/10</v>
      </c>
      <c r="C52" s="37">
        <v>0</v>
      </c>
      <c r="D52" s="42"/>
      <c r="E52" s="42"/>
      <c r="F52" s="42">
        <v>7</v>
      </c>
      <c r="G52" s="42"/>
      <c r="H52" s="42"/>
      <c r="I52" s="42">
        <v>6</v>
      </c>
      <c r="J52" s="42"/>
      <c r="K52" s="42">
        <v>7</v>
      </c>
      <c r="L52" s="42">
        <v>6</v>
      </c>
      <c r="M52" s="42">
        <v>7</v>
      </c>
      <c r="N52" s="42">
        <v>7</v>
      </c>
      <c r="O52" s="42">
        <v>7</v>
      </c>
      <c r="P52" s="42"/>
      <c r="Q52" s="42">
        <v>7</v>
      </c>
      <c r="R52" s="42">
        <v>7</v>
      </c>
      <c r="S52" s="42"/>
      <c r="T52" s="42">
        <v>7</v>
      </c>
      <c r="U52" s="42"/>
      <c r="V52" s="15"/>
      <c r="W52" s="15"/>
      <c r="X52" s="15"/>
      <c r="Y52" s="15"/>
      <c r="Z52" s="15"/>
      <c r="AA52" s="15"/>
      <c r="AB52" s="15"/>
      <c r="AC52" s="15"/>
    </row>
    <row r="53" spans="1:29" ht="15">
      <c r="A53" s="17" t="s">
        <v>85</v>
      </c>
      <c r="B53" s="33" t="str">
        <f t="shared" si="5"/>
        <v>7/4/13</v>
      </c>
      <c r="C53" s="37">
        <v>0</v>
      </c>
      <c r="D53" s="42"/>
      <c r="E53" s="42"/>
      <c r="F53" s="42">
        <v>2</v>
      </c>
      <c r="G53" s="42"/>
      <c r="H53" s="42"/>
      <c r="I53" s="42">
        <v>2</v>
      </c>
      <c r="J53" s="42">
        <v>2</v>
      </c>
      <c r="K53" s="42">
        <v>5</v>
      </c>
      <c r="L53" s="42">
        <v>5</v>
      </c>
      <c r="M53" s="42">
        <v>5</v>
      </c>
      <c r="N53" s="42">
        <v>7</v>
      </c>
      <c r="O53" s="42">
        <v>4</v>
      </c>
      <c r="P53" s="42">
        <v>4</v>
      </c>
      <c r="Q53" s="42">
        <v>5</v>
      </c>
      <c r="R53" s="42">
        <v>4</v>
      </c>
      <c r="S53" s="42">
        <v>3</v>
      </c>
      <c r="T53" s="42">
        <v>3</v>
      </c>
      <c r="U53" s="42"/>
      <c r="V53" s="15"/>
      <c r="W53" s="15"/>
      <c r="X53" s="15"/>
      <c r="Y53" s="15"/>
      <c r="Z53" s="15"/>
      <c r="AA53" s="15"/>
      <c r="AB53" s="15"/>
      <c r="AC53" s="15"/>
    </row>
    <row r="54" spans="1:29" ht="15">
      <c r="A54" s="17" t="s">
        <v>86</v>
      </c>
      <c r="B54" s="33" t="str">
        <f t="shared" si="5"/>
        <v>7/3/18</v>
      </c>
      <c r="C54" s="37">
        <v>0</v>
      </c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2</v>
      </c>
      <c r="J54" s="42">
        <v>2</v>
      </c>
      <c r="K54" s="42">
        <v>6</v>
      </c>
      <c r="L54" s="42">
        <v>5</v>
      </c>
      <c r="M54" s="42">
        <v>6</v>
      </c>
      <c r="N54" s="42">
        <v>7</v>
      </c>
      <c r="O54" s="42">
        <v>4</v>
      </c>
      <c r="P54" s="42">
        <v>4</v>
      </c>
      <c r="Q54" s="42">
        <v>6</v>
      </c>
      <c r="R54" s="42">
        <v>5</v>
      </c>
      <c r="S54" s="42">
        <v>3</v>
      </c>
      <c r="T54" s="42">
        <v>6</v>
      </c>
      <c r="U54" s="42">
        <v>1</v>
      </c>
      <c r="V54" s="15"/>
      <c r="W54" s="15"/>
      <c r="X54" s="15"/>
      <c r="Y54" s="15"/>
      <c r="Z54" s="15"/>
      <c r="AA54" s="15"/>
      <c r="AB54" s="15"/>
      <c r="AC54" s="15"/>
    </row>
    <row r="55" spans="1:29" ht="15">
      <c r="A55" s="17" t="s">
        <v>87</v>
      </c>
      <c r="B55" s="33" t="str">
        <f t="shared" si="5"/>
        <v>7/5/13</v>
      </c>
      <c r="C55" s="37">
        <v>0</v>
      </c>
      <c r="D55" s="42">
        <v>2</v>
      </c>
      <c r="E55" s="42"/>
      <c r="F55" s="42">
        <v>4</v>
      </c>
      <c r="G55" s="42"/>
      <c r="H55" s="42"/>
      <c r="I55" s="42">
        <v>6</v>
      </c>
      <c r="J55" s="42">
        <v>4</v>
      </c>
      <c r="K55" s="42">
        <v>7</v>
      </c>
      <c r="L55" s="42">
        <v>2</v>
      </c>
      <c r="M55" s="42">
        <v>5</v>
      </c>
      <c r="N55" s="42">
        <v>5</v>
      </c>
      <c r="O55" s="42">
        <v>7</v>
      </c>
      <c r="P55" s="42">
        <v>7</v>
      </c>
      <c r="Q55" s="42">
        <v>5</v>
      </c>
      <c r="R55" s="42">
        <v>7</v>
      </c>
      <c r="S55" s="42"/>
      <c r="T55" s="42">
        <v>7</v>
      </c>
      <c r="U55" s="42"/>
      <c r="V55" s="15"/>
      <c r="W55" s="15"/>
      <c r="X55" s="15"/>
      <c r="Y55" s="15"/>
      <c r="Z55" s="15"/>
      <c r="AA55" s="15"/>
      <c r="AB55" s="15"/>
      <c r="AC55" s="15"/>
    </row>
    <row r="56" spans="1:29" ht="15">
      <c r="A56" s="17" t="s">
        <v>88</v>
      </c>
      <c r="B56" s="33" t="str">
        <f t="shared" si="5"/>
        <v>7/4/9</v>
      </c>
      <c r="C56" s="37">
        <v>0</v>
      </c>
      <c r="D56" s="42"/>
      <c r="E56" s="42"/>
      <c r="F56" s="42">
        <v>6</v>
      </c>
      <c r="G56" s="42"/>
      <c r="H56" s="42"/>
      <c r="I56" s="42">
        <v>7</v>
      </c>
      <c r="J56" s="42"/>
      <c r="K56" s="42">
        <v>5</v>
      </c>
      <c r="L56" s="42">
        <v>4</v>
      </c>
      <c r="M56" s="42">
        <v>4</v>
      </c>
      <c r="N56" s="42">
        <v>5</v>
      </c>
      <c r="O56" s="42">
        <v>5</v>
      </c>
      <c r="P56" s="42"/>
      <c r="Q56" s="42">
        <v>4</v>
      </c>
      <c r="R56" s="42"/>
      <c r="S56" s="42">
        <v>4</v>
      </c>
      <c r="T56" s="42"/>
      <c r="U56" s="42"/>
      <c r="V56" s="15"/>
      <c r="W56" s="15"/>
      <c r="X56" s="15"/>
      <c r="Y56" s="15"/>
      <c r="Z56" s="15"/>
      <c r="AA56" s="15"/>
      <c r="AB56" s="15"/>
      <c r="AC56" s="15"/>
    </row>
    <row r="57" spans="1:29" ht="15">
      <c r="A57" s="17" t="str">
        <f>HYPERLINK("https://swgoh.gg/characters/first-order-executioner/", "Fisrt order Executioner")</f>
        <v>Fisrt order Executioner</v>
      </c>
      <c r="B57" s="33" t="str">
        <f t="shared" si="5"/>
        <v>3/2/12</v>
      </c>
      <c r="C57" s="37">
        <v>0</v>
      </c>
      <c r="D57" s="42"/>
      <c r="E57" s="42"/>
      <c r="F57" s="42"/>
      <c r="G57" s="42"/>
      <c r="H57" s="42"/>
      <c r="I57" s="42">
        <v>2</v>
      </c>
      <c r="J57" s="42">
        <v>2</v>
      </c>
      <c r="K57" s="42">
        <v>2</v>
      </c>
      <c r="L57" s="42">
        <v>2</v>
      </c>
      <c r="M57" s="42">
        <v>2</v>
      </c>
      <c r="N57" s="42">
        <v>2</v>
      </c>
      <c r="O57" s="42">
        <v>2</v>
      </c>
      <c r="P57" s="42">
        <v>2</v>
      </c>
      <c r="Q57" s="42">
        <v>2</v>
      </c>
      <c r="R57" s="42">
        <v>2</v>
      </c>
      <c r="S57" s="42">
        <v>3</v>
      </c>
      <c r="T57" s="42">
        <v>2</v>
      </c>
      <c r="U57" s="42"/>
      <c r="V57" s="15"/>
      <c r="W57" s="15"/>
      <c r="X57" s="15"/>
      <c r="Y57" s="15"/>
      <c r="Z57" s="15"/>
      <c r="AA57" s="15"/>
      <c r="AB57" s="15"/>
      <c r="AC57" s="15"/>
    </row>
    <row r="58" spans="1:29" ht="15">
      <c r="A58" s="17" t="s">
        <v>89</v>
      </c>
      <c r="B58" s="33" t="str">
        <f t="shared" si="5"/>
        <v>7/5/8</v>
      </c>
      <c r="C58" s="37">
        <v>0</v>
      </c>
      <c r="D58" s="42"/>
      <c r="E58" s="42"/>
      <c r="F58" s="42">
        <v>6</v>
      </c>
      <c r="G58" s="42"/>
      <c r="H58" s="42"/>
      <c r="I58" s="42"/>
      <c r="J58" s="42"/>
      <c r="K58" s="42">
        <v>6</v>
      </c>
      <c r="L58" s="42">
        <v>5</v>
      </c>
      <c r="M58" s="42">
        <v>4</v>
      </c>
      <c r="N58" s="42">
        <v>6</v>
      </c>
      <c r="O58" s="42">
        <v>4</v>
      </c>
      <c r="P58" s="42"/>
      <c r="Q58" s="42">
        <v>7</v>
      </c>
      <c r="R58" s="42">
        <v>7</v>
      </c>
      <c r="S58" s="42"/>
      <c r="T58" s="42"/>
      <c r="U58" s="42"/>
      <c r="V58" s="15"/>
      <c r="W58" s="15"/>
      <c r="X58" s="15"/>
      <c r="Y58" s="15"/>
      <c r="Z58" s="15"/>
      <c r="AA58" s="15"/>
      <c r="AB58" s="15"/>
      <c r="AC58" s="15"/>
    </row>
    <row r="59" spans="1:29" ht="15">
      <c r="A59" s="18" t="str">
        <f>HYPERLINK("https://swgoh.gg/characters/first-order-sf-tie-pilot/","First Order SF Tie Pilot")</f>
        <v>First Order SF Tie Pilot</v>
      </c>
      <c r="B59" s="33" t="str">
        <f t="shared" si="5"/>
        <v>5/3/9</v>
      </c>
      <c r="C59" s="37">
        <v>0</v>
      </c>
      <c r="D59" s="42"/>
      <c r="E59" s="42"/>
      <c r="F59" s="42"/>
      <c r="G59" s="42"/>
      <c r="H59" s="42"/>
      <c r="I59" s="42"/>
      <c r="J59" s="42">
        <v>2</v>
      </c>
      <c r="K59" s="42">
        <v>3</v>
      </c>
      <c r="L59" s="42">
        <v>5</v>
      </c>
      <c r="M59" s="42">
        <v>3</v>
      </c>
      <c r="N59" s="42">
        <v>3</v>
      </c>
      <c r="O59" s="42">
        <v>3</v>
      </c>
      <c r="P59" s="42">
        <v>3</v>
      </c>
      <c r="Q59" s="42">
        <v>2</v>
      </c>
      <c r="R59" s="42">
        <v>2</v>
      </c>
      <c r="S59" s="42"/>
      <c r="T59" s="42"/>
      <c r="U59" s="42"/>
      <c r="V59" s="15"/>
      <c r="W59" s="15"/>
      <c r="X59" s="15"/>
      <c r="Y59" s="15"/>
      <c r="Z59" s="15"/>
      <c r="AA59" s="15"/>
      <c r="AB59" s="15"/>
      <c r="AC59" s="15"/>
    </row>
    <row r="60" spans="1:29" ht="15">
      <c r="A60" s="17" t="s">
        <v>90</v>
      </c>
      <c r="B60" s="33" t="str">
        <f t="shared" si="5"/>
        <v>5/3/11</v>
      </c>
      <c r="C60" s="37">
        <v>0</v>
      </c>
      <c r="D60" s="42"/>
      <c r="E60" s="42"/>
      <c r="F60" s="42"/>
      <c r="G60" s="42"/>
      <c r="H60" s="42"/>
      <c r="I60" s="42"/>
      <c r="J60" s="42">
        <v>2</v>
      </c>
      <c r="K60" s="42">
        <v>5</v>
      </c>
      <c r="L60" s="42">
        <v>3</v>
      </c>
      <c r="M60" s="42">
        <v>2</v>
      </c>
      <c r="N60" s="42">
        <v>5</v>
      </c>
      <c r="O60" s="42">
        <v>4</v>
      </c>
      <c r="P60" s="42">
        <v>3</v>
      </c>
      <c r="Q60" s="42">
        <v>3</v>
      </c>
      <c r="R60" s="42">
        <v>5</v>
      </c>
      <c r="S60" s="42">
        <v>4</v>
      </c>
      <c r="T60" s="42">
        <v>2</v>
      </c>
      <c r="U60" s="42"/>
      <c r="V60" s="15"/>
      <c r="W60" s="15"/>
      <c r="X60" s="15"/>
      <c r="Y60" s="15"/>
      <c r="Z60" s="15"/>
      <c r="AA60" s="15"/>
      <c r="AB60" s="15"/>
      <c r="AC60" s="15"/>
    </row>
    <row r="61" spans="1:29" ht="15">
      <c r="A61" s="17" t="s">
        <v>91</v>
      </c>
      <c r="B61" s="33" t="str">
        <f t="shared" si="5"/>
        <v>7/4/13</v>
      </c>
      <c r="C61" s="37">
        <v>0</v>
      </c>
      <c r="D61" s="42"/>
      <c r="E61" s="42"/>
      <c r="F61" s="42">
        <v>1</v>
      </c>
      <c r="G61" s="42"/>
      <c r="H61" s="42"/>
      <c r="I61" s="42"/>
      <c r="J61" s="42">
        <v>2</v>
      </c>
      <c r="K61" s="42">
        <v>6</v>
      </c>
      <c r="L61" s="42">
        <v>5</v>
      </c>
      <c r="M61" s="42">
        <v>3</v>
      </c>
      <c r="N61" s="42">
        <v>5</v>
      </c>
      <c r="O61" s="42">
        <v>4</v>
      </c>
      <c r="P61" s="42">
        <v>3</v>
      </c>
      <c r="Q61" s="42">
        <v>7</v>
      </c>
      <c r="R61" s="42">
        <v>6</v>
      </c>
      <c r="S61" s="42">
        <v>4</v>
      </c>
      <c r="T61" s="42">
        <v>5</v>
      </c>
      <c r="U61" s="42">
        <v>1</v>
      </c>
      <c r="V61" s="15"/>
      <c r="W61" s="15"/>
      <c r="X61" s="15"/>
      <c r="Y61" s="15"/>
      <c r="Z61" s="15"/>
      <c r="AA61" s="15"/>
      <c r="AB61" s="15"/>
      <c r="AC61" s="15"/>
    </row>
    <row r="62" spans="1:29" ht="15">
      <c r="A62" s="17" t="s">
        <v>92</v>
      </c>
      <c r="B62" s="33" t="str">
        <f t="shared" si="5"/>
        <v>4/2/2</v>
      </c>
      <c r="C62" s="37">
        <v>0</v>
      </c>
      <c r="D62" s="42"/>
      <c r="E62" s="42"/>
      <c r="F62" s="42"/>
      <c r="G62" s="42"/>
      <c r="H62" s="42"/>
      <c r="I62" s="42"/>
      <c r="J62" s="42"/>
      <c r="K62" s="42"/>
      <c r="L62" s="42"/>
      <c r="M62" s="42">
        <v>3</v>
      </c>
      <c r="N62" s="42">
        <v>4</v>
      </c>
      <c r="O62" s="42"/>
      <c r="P62" s="42"/>
      <c r="Q62" s="42"/>
      <c r="R62" s="42"/>
      <c r="S62" s="42"/>
      <c r="T62" s="42"/>
      <c r="U62" s="42"/>
      <c r="V62" s="15"/>
      <c r="W62" s="15"/>
      <c r="X62" s="15"/>
      <c r="Y62" s="15"/>
      <c r="Z62" s="15"/>
      <c r="AA62" s="15"/>
      <c r="AB62" s="15"/>
      <c r="AC62" s="15"/>
    </row>
    <row r="63" spans="1:29" ht="15">
      <c r="A63" s="17" t="s">
        <v>93</v>
      </c>
      <c r="B63" s="33" t="str">
        <f t="shared" si="5"/>
        <v>7/3/9</v>
      </c>
      <c r="C63" s="37">
        <v>0</v>
      </c>
      <c r="D63" s="42"/>
      <c r="E63" s="42"/>
      <c r="F63" s="42">
        <v>2</v>
      </c>
      <c r="G63" s="42"/>
      <c r="H63" s="42"/>
      <c r="I63" s="42"/>
      <c r="J63" s="42"/>
      <c r="K63" s="42">
        <v>4</v>
      </c>
      <c r="L63" s="42">
        <v>4</v>
      </c>
      <c r="M63" s="42">
        <v>3</v>
      </c>
      <c r="N63" s="42">
        <v>4</v>
      </c>
      <c r="O63" s="42">
        <v>4</v>
      </c>
      <c r="P63" s="42"/>
      <c r="Q63" s="42">
        <v>3</v>
      </c>
      <c r="R63" s="42">
        <v>3</v>
      </c>
      <c r="S63" s="42"/>
      <c r="T63" s="42">
        <v>7</v>
      </c>
      <c r="U63" s="42"/>
      <c r="V63" s="15"/>
      <c r="W63" s="15"/>
      <c r="X63" s="15"/>
      <c r="Y63" s="15"/>
      <c r="Z63" s="15"/>
      <c r="AA63" s="15"/>
      <c r="AB63" s="15"/>
      <c r="AC63" s="15"/>
    </row>
    <row r="64" spans="1:29" ht="15">
      <c r="A64" s="17" t="s">
        <v>94</v>
      </c>
      <c r="B64" s="33" t="str">
        <f t="shared" si="5"/>
        <v>7/5/11</v>
      </c>
      <c r="C64" s="37">
        <v>0</v>
      </c>
      <c r="D64" s="42"/>
      <c r="E64" s="42"/>
      <c r="F64" s="42">
        <v>7</v>
      </c>
      <c r="G64" s="42"/>
      <c r="H64" s="42"/>
      <c r="I64" s="42"/>
      <c r="J64" s="42">
        <v>2</v>
      </c>
      <c r="K64" s="42">
        <v>7</v>
      </c>
      <c r="L64" s="42">
        <v>4</v>
      </c>
      <c r="M64" s="42">
        <v>4</v>
      </c>
      <c r="N64" s="42">
        <v>7</v>
      </c>
      <c r="O64" s="42">
        <v>7</v>
      </c>
      <c r="P64" s="42">
        <v>2</v>
      </c>
      <c r="Q64" s="42">
        <v>7</v>
      </c>
      <c r="R64" s="42">
        <v>7</v>
      </c>
      <c r="S64" s="42"/>
      <c r="T64" s="42">
        <v>7</v>
      </c>
      <c r="U64" s="42"/>
      <c r="V64" s="15"/>
      <c r="W64" s="15"/>
      <c r="X64" s="15"/>
      <c r="Y64" s="15"/>
      <c r="Z64" s="15"/>
      <c r="AA64" s="15"/>
      <c r="AB64" s="15"/>
      <c r="AC64" s="15"/>
    </row>
    <row r="65" spans="1:29" ht="15">
      <c r="A65" s="17" t="s">
        <v>95</v>
      </c>
      <c r="B65" s="33" t="str">
        <f t="shared" si="5"/>
        <v>7/5/8</v>
      </c>
      <c r="C65" s="37">
        <v>0</v>
      </c>
      <c r="D65" s="42"/>
      <c r="E65" s="42"/>
      <c r="F65" s="42"/>
      <c r="G65" s="42"/>
      <c r="H65" s="42"/>
      <c r="I65" s="42"/>
      <c r="J65" s="42">
        <v>4</v>
      </c>
      <c r="K65" s="42">
        <v>6</v>
      </c>
      <c r="L65" s="42"/>
      <c r="M65" s="42">
        <v>4</v>
      </c>
      <c r="N65" s="42">
        <v>7</v>
      </c>
      <c r="O65" s="42">
        <v>5</v>
      </c>
      <c r="P65" s="42">
        <v>5</v>
      </c>
      <c r="Q65" s="42">
        <v>6</v>
      </c>
      <c r="R65" s="42"/>
      <c r="S65" s="42"/>
      <c r="T65" s="42">
        <v>7</v>
      </c>
      <c r="U65" s="42"/>
      <c r="V65" s="15"/>
      <c r="W65" s="15"/>
      <c r="X65" s="15"/>
      <c r="Y65" s="15"/>
      <c r="Z65" s="15"/>
      <c r="AA65" s="15"/>
      <c r="AB65" s="15"/>
      <c r="AC65" s="15"/>
    </row>
    <row r="66" spans="1:29" ht="15">
      <c r="A66" s="17" t="s">
        <v>96</v>
      </c>
      <c r="B66" s="33" t="str">
        <f t="shared" si="5"/>
        <v>0/0/0</v>
      </c>
      <c r="C66" s="37">
        <v>0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15"/>
      <c r="W66" s="15"/>
      <c r="X66" s="15"/>
      <c r="Y66" s="15"/>
      <c r="Z66" s="15"/>
      <c r="AA66" s="15"/>
      <c r="AB66" s="15"/>
      <c r="AC66" s="15"/>
    </row>
    <row r="67" spans="1:29" ht="15">
      <c r="A67" s="17" t="s">
        <v>97</v>
      </c>
      <c r="B67" s="33" t="str">
        <f t="shared" si="5"/>
        <v>7/5/9</v>
      </c>
      <c r="C67" s="37">
        <v>0</v>
      </c>
      <c r="D67" s="42"/>
      <c r="E67" s="42"/>
      <c r="F67" s="42">
        <v>7</v>
      </c>
      <c r="G67" s="42"/>
      <c r="H67" s="42"/>
      <c r="I67" s="42"/>
      <c r="J67" s="42"/>
      <c r="K67" s="42">
        <v>6</v>
      </c>
      <c r="L67" s="42">
        <v>3</v>
      </c>
      <c r="M67" s="42">
        <v>4</v>
      </c>
      <c r="N67" s="42">
        <v>4</v>
      </c>
      <c r="O67" s="42">
        <v>4</v>
      </c>
      <c r="P67" s="42"/>
      <c r="Q67" s="42">
        <v>5</v>
      </c>
      <c r="R67" s="42">
        <v>7</v>
      </c>
      <c r="S67" s="42"/>
      <c r="T67" s="42">
        <v>7</v>
      </c>
      <c r="U67" s="42"/>
      <c r="V67" s="15"/>
      <c r="W67" s="15"/>
      <c r="X67" s="15"/>
      <c r="Y67" s="15"/>
      <c r="Z67" s="15"/>
      <c r="AA67" s="15"/>
      <c r="AB67" s="15"/>
      <c r="AC67" s="15"/>
    </row>
    <row r="68" spans="1:29" ht="15">
      <c r="A68" s="17" t="s">
        <v>98</v>
      </c>
      <c r="B68" s="33" t="str">
        <f t="shared" si="5"/>
        <v>7/3/16</v>
      </c>
      <c r="C68" s="37">
        <v>0</v>
      </c>
      <c r="D68" s="42">
        <v>1</v>
      </c>
      <c r="E68" s="42"/>
      <c r="F68" s="42">
        <v>1</v>
      </c>
      <c r="G68" s="42"/>
      <c r="H68" s="42">
        <v>4</v>
      </c>
      <c r="I68" s="42">
        <v>7</v>
      </c>
      <c r="J68" s="42">
        <v>1</v>
      </c>
      <c r="K68" s="42">
        <v>7</v>
      </c>
      <c r="L68" s="42">
        <v>1</v>
      </c>
      <c r="M68" s="42">
        <v>6</v>
      </c>
      <c r="N68" s="42">
        <v>7</v>
      </c>
      <c r="O68" s="42">
        <v>7</v>
      </c>
      <c r="P68" s="42">
        <v>3</v>
      </c>
      <c r="Q68" s="42">
        <v>3</v>
      </c>
      <c r="R68" s="42">
        <v>3</v>
      </c>
      <c r="S68" s="42">
        <v>1</v>
      </c>
      <c r="T68" s="42">
        <v>2</v>
      </c>
      <c r="U68" s="42">
        <v>1</v>
      </c>
      <c r="V68" s="15"/>
      <c r="W68" s="15"/>
      <c r="X68" s="15"/>
      <c r="Y68" s="15"/>
      <c r="Z68" s="15"/>
      <c r="AA68" s="15"/>
      <c r="AB68" s="15"/>
      <c r="AC68" s="15"/>
    </row>
    <row r="69" spans="1:29" ht="15">
      <c r="A69" s="17" t="s">
        <v>99</v>
      </c>
      <c r="B69" s="33" t="str">
        <f t="shared" si="5"/>
        <v>5/4/6</v>
      </c>
      <c r="C69" s="37">
        <v>0</v>
      </c>
      <c r="D69" s="42"/>
      <c r="E69" s="42"/>
      <c r="F69" s="42"/>
      <c r="G69" s="42"/>
      <c r="H69" s="42"/>
      <c r="I69" s="42">
        <v>4</v>
      </c>
      <c r="J69" s="42"/>
      <c r="K69" s="42">
        <v>5</v>
      </c>
      <c r="L69" s="42"/>
      <c r="M69" s="42">
        <v>5</v>
      </c>
      <c r="N69" s="42">
        <v>5</v>
      </c>
      <c r="O69" s="42"/>
      <c r="P69" s="42">
        <v>4</v>
      </c>
      <c r="Q69" s="42">
        <v>4</v>
      </c>
      <c r="R69" s="42"/>
      <c r="S69" s="42"/>
      <c r="T69" s="42"/>
      <c r="U69" s="42"/>
      <c r="V69" s="15"/>
      <c r="W69" s="15"/>
      <c r="X69" s="15"/>
      <c r="Y69" s="15"/>
      <c r="Z69" s="15"/>
      <c r="AA69" s="15"/>
      <c r="AB69" s="15"/>
      <c r="AC69" s="15"/>
    </row>
    <row r="70" spans="1:29" ht="15">
      <c r="A70" s="17" t="s">
        <v>100</v>
      </c>
      <c r="B70" s="33" t="str">
        <f t="shared" si="5"/>
        <v>7/5/5</v>
      </c>
      <c r="C70" s="37">
        <v>0</v>
      </c>
      <c r="D70" s="42"/>
      <c r="E70" s="42"/>
      <c r="F70" s="42"/>
      <c r="G70" s="42"/>
      <c r="H70" s="42"/>
      <c r="I70" s="42"/>
      <c r="J70" s="42"/>
      <c r="K70" s="42">
        <v>6</v>
      </c>
      <c r="L70" s="42"/>
      <c r="M70" s="42"/>
      <c r="N70" s="42">
        <v>5</v>
      </c>
      <c r="O70" s="42">
        <v>5</v>
      </c>
      <c r="P70" s="42"/>
      <c r="Q70" s="42"/>
      <c r="R70" s="42">
        <v>7</v>
      </c>
      <c r="S70" s="42"/>
      <c r="T70" s="42">
        <v>7</v>
      </c>
      <c r="U70" s="42"/>
      <c r="V70" s="15"/>
      <c r="W70" s="15"/>
      <c r="X70" s="15"/>
      <c r="Y70" s="15"/>
      <c r="Z70" s="15"/>
      <c r="AA70" s="15"/>
      <c r="AB70" s="15"/>
      <c r="AC70" s="15"/>
    </row>
    <row r="71" spans="1:29" ht="15">
      <c r="A71" s="17" t="s">
        <v>101</v>
      </c>
      <c r="B71" s="33" t="str">
        <f t="shared" si="5"/>
        <v>7/6/10</v>
      </c>
      <c r="C71" s="37">
        <v>0</v>
      </c>
      <c r="D71" s="42"/>
      <c r="E71" s="42"/>
      <c r="F71" s="42">
        <v>7</v>
      </c>
      <c r="G71" s="42"/>
      <c r="H71" s="42"/>
      <c r="I71" s="42"/>
      <c r="J71" s="42"/>
      <c r="K71" s="42">
        <v>7</v>
      </c>
      <c r="L71" s="42">
        <v>7</v>
      </c>
      <c r="M71" s="42">
        <v>7</v>
      </c>
      <c r="N71" s="42">
        <v>7</v>
      </c>
      <c r="O71" s="42">
        <v>7</v>
      </c>
      <c r="P71" s="42">
        <v>7</v>
      </c>
      <c r="Q71" s="42">
        <v>7</v>
      </c>
      <c r="R71" s="42">
        <v>7</v>
      </c>
      <c r="S71" s="42"/>
      <c r="T71" s="42">
        <v>7</v>
      </c>
      <c r="U71" s="42"/>
      <c r="V71" s="15"/>
      <c r="W71" s="15"/>
      <c r="X71" s="15"/>
      <c r="Y71" s="15"/>
      <c r="Z71" s="15"/>
      <c r="AA71" s="15"/>
      <c r="AB71" s="15"/>
      <c r="AC71" s="15"/>
    </row>
    <row r="72" spans="1:29" ht="15">
      <c r="A72" s="17" t="s">
        <v>102</v>
      </c>
      <c r="B72" s="33" t="str">
        <f t="shared" si="5"/>
        <v>7/6/15</v>
      </c>
      <c r="C72" s="37">
        <v>0</v>
      </c>
      <c r="D72" s="42"/>
      <c r="E72" s="42"/>
      <c r="F72" s="42">
        <v>7</v>
      </c>
      <c r="G72" s="42"/>
      <c r="H72" s="42">
        <v>4</v>
      </c>
      <c r="I72" s="42">
        <v>4</v>
      </c>
      <c r="J72" s="42">
        <v>4</v>
      </c>
      <c r="K72" s="42">
        <v>7</v>
      </c>
      <c r="L72" s="42">
        <v>7</v>
      </c>
      <c r="M72" s="42">
        <v>6</v>
      </c>
      <c r="N72" s="42">
        <v>7</v>
      </c>
      <c r="O72" s="42">
        <v>7</v>
      </c>
      <c r="P72" s="42">
        <v>4</v>
      </c>
      <c r="Q72" s="42">
        <v>7</v>
      </c>
      <c r="R72" s="42">
        <v>7</v>
      </c>
      <c r="S72" s="42">
        <v>5</v>
      </c>
      <c r="T72" s="42">
        <v>7</v>
      </c>
      <c r="U72" s="42">
        <v>6</v>
      </c>
      <c r="V72" s="15"/>
      <c r="W72" s="15"/>
      <c r="X72" s="15"/>
      <c r="Y72" s="15"/>
      <c r="Z72" s="15"/>
      <c r="AA72" s="15"/>
      <c r="AB72" s="15"/>
      <c r="AC72" s="15"/>
    </row>
    <row r="73" spans="1:29" ht="15">
      <c r="A73" s="17" t="s">
        <v>103</v>
      </c>
      <c r="B73" s="33" t="str">
        <f t="shared" ref="B73:B104" si="6">MAX(C73:AC73)&amp;"/"&amp;ROUND(AVERAGE(C73:AC73),0)&amp;"/"&amp;COUNTIF(C73:AC73,"&gt;0")</f>
        <v>7/4/10</v>
      </c>
      <c r="C73" s="37">
        <v>0</v>
      </c>
      <c r="D73" s="42"/>
      <c r="E73" s="42"/>
      <c r="F73" s="42">
        <v>2</v>
      </c>
      <c r="G73" s="42"/>
      <c r="H73" s="42"/>
      <c r="I73" s="42">
        <v>5</v>
      </c>
      <c r="J73" s="42"/>
      <c r="K73" s="42">
        <v>6</v>
      </c>
      <c r="L73" s="42">
        <v>2</v>
      </c>
      <c r="M73" s="42">
        <v>3</v>
      </c>
      <c r="N73" s="42">
        <v>4</v>
      </c>
      <c r="O73" s="42">
        <v>5</v>
      </c>
      <c r="P73" s="42"/>
      <c r="Q73" s="42">
        <v>7</v>
      </c>
      <c r="R73" s="42">
        <v>4</v>
      </c>
      <c r="S73" s="42"/>
      <c r="T73" s="42">
        <v>2</v>
      </c>
      <c r="U73" s="42"/>
      <c r="V73" s="15"/>
      <c r="W73" s="15"/>
      <c r="X73" s="15"/>
      <c r="Y73" s="15"/>
      <c r="Z73" s="15"/>
      <c r="AA73" s="15"/>
      <c r="AB73" s="15"/>
      <c r="AC73" s="15"/>
    </row>
    <row r="74" spans="1:29" ht="15">
      <c r="A74" s="17" t="s">
        <v>104</v>
      </c>
      <c r="B74" s="33" t="str">
        <f t="shared" si="6"/>
        <v>7/5/6</v>
      </c>
      <c r="C74" s="37">
        <v>0</v>
      </c>
      <c r="D74" s="42"/>
      <c r="E74" s="42"/>
      <c r="F74" s="42"/>
      <c r="G74" s="42"/>
      <c r="H74" s="42"/>
      <c r="I74" s="42"/>
      <c r="J74" s="42"/>
      <c r="K74" s="42">
        <v>5</v>
      </c>
      <c r="L74" s="42">
        <v>6</v>
      </c>
      <c r="M74" s="42">
        <v>5</v>
      </c>
      <c r="N74" s="42">
        <v>5</v>
      </c>
      <c r="O74" s="42">
        <v>7</v>
      </c>
      <c r="P74" s="42"/>
      <c r="Q74" s="42"/>
      <c r="R74" s="42">
        <v>5</v>
      </c>
      <c r="S74" s="42"/>
      <c r="T74" s="42"/>
      <c r="U74" s="42"/>
      <c r="V74" s="15"/>
      <c r="W74" s="15"/>
      <c r="X74" s="15"/>
      <c r="Y74" s="15"/>
      <c r="Z74" s="15"/>
      <c r="AA74" s="15"/>
      <c r="AB74" s="15"/>
      <c r="AC74" s="15"/>
    </row>
    <row r="75" spans="1:29" ht="15">
      <c r="A75" s="17" t="s">
        <v>105</v>
      </c>
      <c r="B75" s="33" t="str">
        <f t="shared" si="6"/>
        <v>7/4/12</v>
      </c>
      <c r="C75" s="37">
        <v>0</v>
      </c>
      <c r="D75" s="42">
        <v>2</v>
      </c>
      <c r="E75" s="42"/>
      <c r="F75" s="42">
        <v>3</v>
      </c>
      <c r="G75" s="42"/>
      <c r="H75" s="42"/>
      <c r="I75" s="42"/>
      <c r="J75" s="42">
        <v>2</v>
      </c>
      <c r="K75" s="42">
        <v>7</v>
      </c>
      <c r="L75" s="42">
        <v>3</v>
      </c>
      <c r="M75" s="42">
        <v>4</v>
      </c>
      <c r="N75" s="42">
        <v>5</v>
      </c>
      <c r="O75" s="42">
        <v>7</v>
      </c>
      <c r="P75" s="42">
        <v>2</v>
      </c>
      <c r="Q75" s="42">
        <v>4</v>
      </c>
      <c r="R75" s="42">
        <v>7</v>
      </c>
      <c r="S75" s="42"/>
      <c r="T75" s="42">
        <v>7</v>
      </c>
      <c r="U75" s="42"/>
      <c r="V75" s="15"/>
      <c r="W75" s="15"/>
      <c r="X75" s="15"/>
      <c r="Y75" s="15"/>
      <c r="Z75" s="15"/>
      <c r="AA75" s="15"/>
      <c r="AB75" s="15"/>
      <c r="AC75" s="15"/>
    </row>
    <row r="76" spans="1:29" ht="15">
      <c r="A76" s="17" t="s">
        <v>106</v>
      </c>
      <c r="B76" s="33" t="str">
        <f t="shared" si="6"/>
        <v>0/0/0</v>
      </c>
      <c r="C76" s="37">
        <v>0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15"/>
      <c r="W76" s="15"/>
      <c r="X76" s="15"/>
      <c r="Y76" s="15"/>
      <c r="Z76" s="15"/>
      <c r="AA76" s="15"/>
      <c r="AB76" s="15"/>
      <c r="AC76" s="15"/>
    </row>
    <row r="77" spans="1:29" ht="15">
      <c r="A77" s="17" t="s">
        <v>107</v>
      </c>
      <c r="B77" s="33" t="str">
        <f t="shared" si="6"/>
        <v>7/5/8</v>
      </c>
      <c r="C77" s="37">
        <v>0</v>
      </c>
      <c r="D77" s="42"/>
      <c r="E77" s="42"/>
      <c r="F77" s="42"/>
      <c r="G77" s="42"/>
      <c r="H77" s="42"/>
      <c r="I77" s="42"/>
      <c r="J77" s="42"/>
      <c r="K77" s="42">
        <v>6</v>
      </c>
      <c r="L77" s="42">
        <v>4</v>
      </c>
      <c r="M77" s="42">
        <v>4</v>
      </c>
      <c r="N77" s="42">
        <v>7</v>
      </c>
      <c r="O77" s="42">
        <v>7</v>
      </c>
      <c r="P77" s="42"/>
      <c r="Q77" s="42">
        <v>7</v>
      </c>
      <c r="R77" s="42">
        <v>4</v>
      </c>
      <c r="S77" s="42"/>
      <c r="T77" s="42">
        <v>7</v>
      </c>
      <c r="U77" s="42"/>
      <c r="V77" s="15"/>
      <c r="W77" s="15"/>
      <c r="X77" s="15"/>
      <c r="Y77" s="15"/>
      <c r="Z77" s="15"/>
      <c r="AA77" s="15"/>
      <c r="AB77" s="15"/>
      <c r="AC77" s="15"/>
    </row>
    <row r="78" spans="1:29" ht="15">
      <c r="A78" s="17" t="s">
        <v>108</v>
      </c>
      <c r="B78" s="33" t="str">
        <f t="shared" si="6"/>
        <v>7/4/8</v>
      </c>
      <c r="C78" s="37">
        <v>0</v>
      </c>
      <c r="D78" s="42">
        <v>3</v>
      </c>
      <c r="E78" s="42"/>
      <c r="F78" s="42"/>
      <c r="G78" s="42"/>
      <c r="H78" s="42"/>
      <c r="I78" s="42"/>
      <c r="J78" s="42">
        <v>3</v>
      </c>
      <c r="K78" s="42">
        <v>6</v>
      </c>
      <c r="L78" s="42"/>
      <c r="M78" s="42">
        <v>4</v>
      </c>
      <c r="N78" s="42">
        <v>7</v>
      </c>
      <c r="O78" s="42">
        <v>5</v>
      </c>
      <c r="P78" s="42"/>
      <c r="Q78" s="42">
        <v>5</v>
      </c>
      <c r="R78" s="42">
        <v>7</v>
      </c>
      <c r="S78" s="42"/>
      <c r="T78" s="42"/>
      <c r="U78" s="42"/>
      <c r="V78" s="15"/>
      <c r="W78" s="15"/>
      <c r="X78" s="15"/>
      <c r="Y78" s="15"/>
      <c r="Z78" s="15"/>
      <c r="AA78" s="15"/>
      <c r="AB78" s="15"/>
      <c r="AC78" s="15"/>
    </row>
    <row r="79" spans="1:29" ht="15">
      <c r="A79" s="17" t="s">
        <v>109</v>
      </c>
      <c r="B79" s="33" t="str">
        <f t="shared" si="6"/>
        <v>5/3/10</v>
      </c>
      <c r="C79" s="37">
        <v>0</v>
      </c>
      <c r="D79" s="42"/>
      <c r="E79" s="42"/>
      <c r="F79" s="42"/>
      <c r="G79" s="42"/>
      <c r="H79" s="42"/>
      <c r="I79" s="42"/>
      <c r="J79" s="42">
        <v>3</v>
      </c>
      <c r="K79" s="42">
        <v>5</v>
      </c>
      <c r="L79" s="42">
        <v>4</v>
      </c>
      <c r="M79" s="42">
        <v>3</v>
      </c>
      <c r="N79" s="42">
        <v>5</v>
      </c>
      <c r="O79" s="42">
        <v>4</v>
      </c>
      <c r="P79" s="42">
        <v>3</v>
      </c>
      <c r="Q79" s="42">
        <v>4</v>
      </c>
      <c r="R79" s="42">
        <v>3</v>
      </c>
      <c r="S79" s="42"/>
      <c r="T79" s="42">
        <v>3</v>
      </c>
      <c r="U79" s="42"/>
      <c r="V79" s="15"/>
      <c r="W79" s="15"/>
      <c r="X79" s="15"/>
      <c r="Y79" s="15"/>
      <c r="Z79" s="15"/>
      <c r="AA79" s="15"/>
      <c r="AB79" s="15"/>
      <c r="AC79" s="15"/>
    </row>
    <row r="80" spans="1:29" ht="15">
      <c r="A80" s="17" t="s">
        <v>110</v>
      </c>
      <c r="B80" s="33" t="str">
        <f t="shared" si="6"/>
        <v>6/4/12</v>
      </c>
      <c r="C80" s="37">
        <v>0</v>
      </c>
      <c r="D80" s="42"/>
      <c r="E80" s="42"/>
      <c r="F80" s="42">
        <v>2</v>
      </c>
      <c r="G80" s="42"/>
      <c r="H80" s="42"/>
      <c r="I80" s="42">
        <v>2</v>
      </c>
      <c r="J80" s="42">
        <v>4</v>
      </c>
      <c r="K80" s="42">
        <v>5</v>
      </c>
      <c r="L80" s="42">
        <v>4</v>
      </c>
      <c r="M80" s="42">
        <v>3</v>
      </c>
      <c r="N80" s="42">
        <v>5</v>
      </c>
      <c r="O80" s="42">
        <v>4</v>
      </c>
      <c r="P80" s="42"/>
      <c r="Q80" s="42">
        <v>5</v>
      </c>
      <c r="R80" s="42">
        <v>5</v>
      </c>
      <c r="S80" s="42">
        <v>2</v>
      </c>
      <c r="T80" s="42">
        <v>6</v>
      </c>
      <c r="U80" s="42"/>
      <c r="V80" s="15"/>
      <c r="W80" s="15"/>
      <c r="X80" s="15"/>
      <c r="Y80" s="15"/>
      <c r="Z80" s="15"/>
      <c r="AA80" s="15"/>
      <c r="AB80" s="15"/>
      <c r="AC80" s="15"/>
    </row>
    <row r="81" spans="1:29" ht="15">
      <c r="A81" s="17" t="s">
        <v>111</v>
      </c>
      <c r="B81" s="33" t="str">
        <f t="shared" si="6"/>
        <v>7/4/15</v>
      </c>
      <c r="C81" s="37">
        <v>0</v>
      </c>
      <c r="D81" s="42">
        <v>1</v>
      </c>
      <c r="E81" s="42">
        <v>1</v>
      </c>
      <c r="F81" s="42">
        <v>1</v>
      </c>
      <c r="G81" s="42"/>
      <c r="H81" s="42"/>
      <c r="I81" s="42">
        <v>2</v>
      </c>
      <c r="J81" s="42">
        <v>4</v>
      </c>
      <c r="K81" s="42">
        <v>7</v>
      </c>
      <c r="L81" s="42">
        <v>5</v>
      </c>
      <c r="M81" s="42">
        <v>5</v>
      </c>
      <c r="N81" s="42">
        <v>7</v>
      </c>
      <c r="O81" s="42">
        <v>7</v>
      </c>
      <c r="P81" s="42">
        <v>4</v>
      </c>
      <c r="Q81" s="42">
        <v>7</v>
      </c>
      <c r="R81" s="42">
        <v>7</v>
      </c>
      <c r="S81" s="42">
        <v>4</v>
      </c>
      <c r="T81" s="42">
        <v>7</v>
      </c>
      <c r="U81" s="42"/>
      <c r="V81" s="15"/>
      <c r="W81" s="15"/>
      <c r="X81" s="15"/>
      <c r="Y81" s="15"/>
      <c r="Z81" s="15"/>
      <c r="AA81" s="15"/>
      <c r="AB81" s="15"/>
      <c r="AC81" s="15"/>
    </row>
    <row r="82" spans="1:29" ht="15">
      <c r="A82" s="17" t="s">
        <v>112</v>
      </c>
      <c r="B82" s="33" t="str">
        <f t="shared" si="6"/>
        <v>7/5/9</v>
      </c>
      <c r="C82" s="37">
        <v>0</v>
      </c>
      <c r="D82" s="42"/>
      <c r="E82" s="42"/>
      <c r="F82" s="42"/>
      <c r="G82" s="42"/>
      <c r="H82" s="42"/>
      <c r="I82" s="42">
        <v>7</v>
      </c>
      <c r="J82" s="42"/>
      <c r="K82" s="42"/>
      <c r="L82" s="42">
        <v>7</v>
      </c>
      <c r="M82" s="42">
        <v>3</v>
      </c>
      <c r="N82" s="42">
        <v>7</v>
      </c>
      <c r="O82" s="42">
        <v>7</v>
      </c>
      <c r="P82" s="42"/>
      <c r="Q82" s="42">
        <v>7</v>
      </c>
      <c r="R82" s="42">
        <v>5</v>
      </c>
      <c r="S82" s="42">
        <v>4</v>
      </c>
      <c r="T82" s="42">
        <v>7</v>
      </c>
      <c r="U82" s="42"/>
      <c r="V82" s="15"/>
      <c r="W82" s="15"/>
      <c r="X82" s="15"/>
      <c r="Y82" s="15"/>
      <c r="Z82" s="15"/>
      <c r="AA82" s="15"/>
      <c r="AB82" s="15"/>
      <c r="AC82" s="15"/>
    </row>
    <row r="83" spans="1:29" ht="15">
      <c r="A83" s="17" t="s">
        <v>113</v>
      </c>
      <c r="B83" s="33" t="str">
        <f t="shared" si="6"/>
        <v>7/4/5</v>
      </c>
      <c r="C83" s="37">
        <v>0</v>
      </c>
      <c r="D83" s="42"/>
      <c r="E83" s="42"/>
      <c r="F83" s="42"/>
      <c r="G83" s="42"/>
      <c r="H83" s="42"/>
      <c r="I83" s="42"/>
      <c r="J83" s="42"/>
      <c r="K83" s="42">
        <v>4</v>
      </c>
      <c r="L83" s="42">
        <v>4</v>
      </c>
      <c r="M83" s="42">
        <v>4</v>
      </c>
      <c r="N83" s="42">
        <v>5</v>
      </c>
      <c r="O83" s="42"/>
      <c r="P83" s="42"/>
      <c r="Q83" s="42">
        <v>7</v>
      </c>
      <c r="R83" s="42"/>
      <c r="S83" s="42"/>
      <c r="T83" s="42"/>
      <c r="U83" s="42"/>
      <c r="V83" s="15"/>
      <c r="W83" s="15"/>
      <c r="X83" s="15"/>
      <c r="Y83" s="15"/>
      <c r="Z83" s="15"/>
      <c r="AA83" s="15"/>
      <c r="AB83" s="15"/>
      <c r="AC83" s="15"/>
    </row>
    <row r="84" spans="1:29" ht="15">
      <c r="A84" s="17" t="str">
        <f>HYPERLINK("https://swgoh.gg/characters/imperial-probe-droid/", "Imperial Probe Droid")</f>
        <v>Imperial Probe Droid</v>
      </c>
      <c r="B84" s="33" t="str">
        <f t="shared" si="6"/>
        <v>0/0/0</v>
      </c>
      <c r="C84" s="37">
        <v>0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15"/>
      <c r="W84" s="15"/>
      <c r="X84" s="15"/>
      <c r="Y84" s="15"/>
      <c r="Z84" s="15"/>
      <c r="AA84" s="15"/>
      <c r="AB84" s="15"/>
      <c r="AC84" s="15"/>
    </row>
    <row r="85" spans="1:29" ht="15">
      <c r="A85" s="17" t="s">
        <v>114</v>
      </c>
      <c r="B85" s="33" t="str">
        <f t="shared" si="6"/>
        <v>4/3/9</v>
      </c>
      <c r="C85" s="37">
        <v>0</v>
      </c>
      <c r="D85" s="42"/>
      <c r="E85" s="42"/>
      <c r="F85" s="42">
        <v>2</v>
      </c>
      <c r="G85" s="42"/>
      <c r="H85" s="42"/>
      <c r="I85" s="42"/>
      <c r="J85" s="42"/>
      <c r="K85" s="42">
        <v>4</v>
      </c>
      <c r="L85" s="42">
        <v>3</v>
      </c>
      <c r="M85" s="42">
        <v>3</v>
      </c>
      <c r="N85" s="42">
        <v>4</v>
      </c>
      <c r="O85" s="42">
        <v>4</v>
      </c>
      <c r="P85" s="42"/>
      <c r="Q85" s="42">
        <v>3</v>
      </c>
      <c r="R85" s="42">
        <v>3</v>
      </c>
      <c r="S85" s="42"/>
      <c r="T85" s="42">
        <v>2</v>
      </c>
      <c r="U85" s="42"/>
      <c r="V85" s="15"/>
      <c r="W85" s="15"/>
      <c r="X85" s="15"/>
      <c r="Y85" s="15"/>
      <c r="Z85" s="15"/>
      <c r="AA85" s="15"/>
      <c r="AB85" s="15"/>
      <c r="AC85" s="15"/>
    </row>
    <row r="86" spans="1:29" ht="15">
      <c r="A86" s="17" t="s">
        <v>115</v>
      </c>
      <c r="B86" s="33" t="str">
        <f t="shared" si="6"/>
        <v>7/4/12</v>
      </c>
      <c r="C86" s="37">
        <v>0</v>
      </c>
      <c r="D86" s="42"/>
      <c r="E86" s="42"/>
      <c r="F86" s="42">
        <v>3</v>
      </c>
      <c r="G86" s="42"/>
      <c r="H86" s="42"/>
      <c r="I86" s="42"/>
      <c r="J86" s="42">
        <v>3</v>
      </c>
      <c r="K86" s="42">
        <v>5</v>
      </c>
      <c r="L86" s="42">
        <v>5</v>
      </c>
      <c r="M86" s="42">
        <v>4</v>
      </c>
      <c r="N86" s="42">
        <v>7</v>
      </c>
      <c r="O86" s="42">
        <v>5</v>
      </c>
      <c r="P86" s="42">
        <v>2</v>
      </c>
      <c r="Q86" s="42">
        <v>7</v>
      </c>
      <c r="R86" s="42">
        <v>3</v>
      </c>
      <c r="S86" s="42">
        <v>2</v>
      </c>
      <c r="T86" s="42">
        <v>7</v>
      </c>
      <c r="U86" s="42"/>
      <c r="V86" s="15"/>
      <c r="W86" s="15"/>
      <c r="X86" s="15"/>
      <c r="Y86" s="15"/>
      <c r="Z86" s="15"/>
      <c r="AA86" s="15"/>
      <c r="AB86" s="15"/>
      <c r="AC86" s="15"/>
    </row>
    <row r="87" spans="1:29" ht="15">
      <c r="A87" s="17" t="s">
        <v>116</v>
      </c>
      <c r="B87" s="33" t="str">
        <f t="shared" si="6"/>
        <v>7/5/8</v>
      </c>
      <c r="C87" s="37">
        <v>0</v>
      </c>
      <c r="D87" s="42"/>
      <c r="E87" s="42"/>
      <c r="F87" s="42"/>
      <c r="G87" s="42"/>
      <c r="H87" s="42"/>
      <c r="I87" s="42"/>
      <c r="J87" s="42"/>
      <c r="K87" s="42">
        <v>5</v>
      </c>
      <c r="L87" s="42">
        <v>5</v>
      </c>
      <c r="M87" s="42">
        <v>4</v>
      </c>
      <c r="N87" s="42">
        <v>7</v>
      </c>
      <c r="O87" s="42">
        <v>6</v>
      </c>
      <c r="P87" s="42"/>
      <c r="Q87" s="42">
        <v>7</v>
      </c>
      <c r="R87" s="42">
        <v>5</v>
      </c>
      <c r="S87" s="42"/>
      <c r="T87" s="42">
        <v>7</v>
      </c>
      <c r="U87" s="42"/>
      <c r="V87" s="15"/>
      <c r="W87" s="15"/>
      <c r="X87" s="15"/>
      <c r="Y87" s="15"/>
      <c r="Z87" s="15"/>
      <c r="AA87" s="15"/>
      <c r="AB87" s="15"/>
      <c r="AC87" s="15"/>
    </row>
    <row r="88" spans="1:29" ht="15">
      <c r="A88" s="22" t="str">
        <f>HYPERLINK("https://swgoh.gg/characters/jawa-scavenger/", "Jawa Scavenger")</f>
        <v>Jawa Scavenger</v>
      </c>
      <c r="B88" s="33" t="str">
        <f t="shared" si="6"/>
        <v>7/5/13</v>
      </c>
      <c r="C88" s="37">
        <v>0</v>
      </c>
      <c r="D88" s="42"/>
      <c r="E88" s="42"/>
      <c r="F88" s="42">
        <v>4</v>
      </c>
      <c r="G88" s="42"/>
      <c r="H88" s="42"/>
      <c r="I88" s="42">
        <v>4</v>
      </c>
      <c r="J88" s="42">
        <v>4</v>
      </c>
      <c r="K88" s="42">
        <v>6</v>
      </c>
      <c r="L88" s="42">
        <v>6</v>
      </c>
      <c r="M88" s="42">
        <v>6</v>
      </c>
      <c r="N88" s="42">
        <v>7</v>
      </c>
      <c r="O88" s="42">
        <v>7</v>
      </c>
      <c r="P88" s="42">
        <v>4</v>
      </c>
      <c r="Q88" s="42">
        <v>7</v>
      </c>
      <c r="R88" s="42">
        <v>7</v>
      </c>
      <c r="S88" s="42"/>
      <c r="T88" s="42">
        <v>7</v>
      </c>
      <c r="U88" s="42">
        <v>4</v>
      </c>
      <c r="V88" s="15"/>
      <c r="W88" s="15"/>
      <c r="X88" s="15"/>
      <c r="Y88" s="15"/>
      <c r="Z88" s="15"/>
      <c r="AA88" s="15"/>
      <c r="AB88" s="15"/>
      <c r="AC88" s="15"/>
    </row>
    <row r="89" spans="1:29" ht="15">
      <c r="A89" s="17" t="s">
        <v>117</v>
      </c>
      <c r="B89" s="33" t="str">
        <f t="shared" si="6"/>
        <v>7/6/18</v>
      </c>
      <c r="C89" s="37">
        <v>0</v>
      </c>
      <c r="D89" s="42">
        <v>3</v>
      </c>
      <c r="E89" s="42">
        <v>4</v>
      </c>
      <c r="F89" s="42">
        <v>7</v>
      </c>
      <c r="G89" s="42">
        <v>3</v>
      </c>
      <c r="H89" s="42">
        <v>4</v>
      </c>
      <c r="I89" s="42">
        <v>7</v>
      </c>
      <c r="J89" s="42">
        <v>7</v>
      </c>
      <c r="K89" s="42">
        <v>7</v>
      </c>
      <c r="L89" s="42">
        <v>7</v>
      </c>
      <c r="M89" s="42">
        <v>7</v>
      </c>
      <c r="N89" s="42">
        <v>7</v>
      </c>
      <c r="O89" s="42">
        <v>7</v>
      </c>
      <c r="P89" s="42">
        <v>7</v>
      </c>
      <c r="Q89" s="42">
        <v>7</v>
      </c>
      <c r="R89" s="42">
        <v>7</v>
      </c>
      <c r="S89" s="42">
        <v>4</v>
      </c>
      <c r="T89" s="42">
        <v>7</v>
      </c>
      <c r="U89" s="42">
        <v>3</v>
      </c>
      <c r="V89" s="15"/>
      <c r="W89" s="15"/>
      <c r="X89" s="15"/>
      <c r="Y89" s="15"/>
      <c r="Z89" s="15"/>
      <c r="AA89" s="15"/>
      <c r="AB89" s="15"/>
      <c r="AC89" s="15"/>
    </row>
    <row r="90" spans="1:29" ht="15">
      <c r="A90" s="17" t="s">
        <v>118</v>
      </c>
      <c r="B90" s="33" t="str">
        <f t="shared" si="6"/>
        <v>5/4/4</v>
      </c>
      <c r="C90" s="37">
        <v>0</v>
      </c>
      <c r="D90" s="42"/>
      <c r="E90" s="42"/>
      <c r="F90" s="42"/>
      <c r="G90" s="42"/>
      <c r="H90" s="42"/>
      <c r="I90" s="42"/>
      <c r="J90" s="42">
        <v>5</v>
      </c>
      <c r="K90" s="42">
        <v>5</v>
      </c>
      <c r="L90" s="42"/>
      <c r="M90" s="42"/>
      <c r="N90" s="42"/>
      <c r="O90" s="42">
        <v>5</v>
      </c>
      <c r="P90" s="42"/>
      <c r="Q90" s="42">
        <v>4</v>
      </c>
      <c r="R90" s="42"/>
      <c r="S90" s="42"/>
      <c r="T90" s="42"/>
      <c r="U90" s="42"/>
      <c r="V90" s="15"/>
      <c r="W90" s="15"/>
      <c r="X90" s="15"/>
      <c r="Y90" s="15"/>
      <c r="Z90" s="15"/>
      <c r="AA90" s="15"/>
      <c r="AB90" s="15"/>
      <c r="AC90" s="15"/>
    </row>
    <row r="91" spans="1:29" ht="15">
      <c r="A91" s="17" t="s">
        <v>119</v>
      </c>
      <c r="B91" s="33" t="str">
        <f t="shared" si="6"/>
        <v>7/4/13</v>
      </c>
      <c r="C91" s="37">
        <v>0</v>
      </c>
      <c r="D91" s="42"/>
      <c r="E91" s="42"/>
      <c r="F91" s="42">
        <v>2</v>
      </c>
      <c r="G91" s="42"/>
      <c r="H91" s="42"/>
      <c r="I91" s="42">
        <v>2</v>
      </c>
      <c r="J91" s="42">
        <v>4</v>
      </c>
      <c r="K91" s="42">
        <v>5</v>
      </c>
      <c r="L91" s="42">
        <v>5</v>
      </c>
      <c r="M91" s="42">
        <v>4</v>
      </c>
      <c r="N91" s="42">
        <v>4</v>
      </c>
      <c r="O91" s="42">
        <v>6</v>
      </c>
      <c r="P91" s="42">
        <v>7</v>
      </c>
      <c r="Q91" s="42">
        <v>6</v>
      </c>
      <c r="R91" s="42">
        <v>4</v>
      </c>
      <c r="S91" s="42">
        <v>3</v>
      </c>
      <c r="T91" s="42">
        <v>5</v>
      </c>
      <c r="U91" s="42"/>
      <c r="V91" s="15"/>
      <c r="W91" s="15"/>
      <c r="X91" s="15"/>
      <c r="Y91" s="15"/>
      <c r="Z91" s="15"/>
      <c r="AA91" s="15"/>
      <c r="AB91" s="15"/>
      <c r="AC91" s="15"/>
    </row>
    <row r="92" spans="1:29" ht="15">
      <c r="A92" s="17" t="s">
        <v>120</v>
      </c>
      <c r="B92" s="33" t="str">
        <f t="shared" si="6"/>
        <v>7/6/8</v>
      </c>
      <c r="C92" s="37">
        <v>0</v>
      </c>
      <c r="D92" s="42"/>
      <c r="E92" s="42"/>
      <c r="F92" s="42">
        <v>7</v>
      </c>
      <c r="G92" s="42"/>
      <c r="H92" s="42"/>
      <c r="I92" s="42">
        <v>6</v>
      </c>
      <c r="J92" s="42"/>
      <c r="K92" s="42">
        <v>7</v>
      </c>
      <c r="L92" s="42">
        <v>7</v>
      </c>
      <c r="M92" s="42"/>
      <c r="N92" s="42">
        <v>6</v>
      </c>
      <c r="O92" s="42">
        <v>6</v>
      </c>
      <c r="P92" s="42"/>
      <c r="Q92" s="42">
        <v>6</v>
      </c>
      <c r="R92" s="42">
        <v>5</v>
      </c>
      <c r="S92" s="42"/>
      <c r="T92" s="42"/>
      <c r="U92" s="42"/>
      <c r="V92" s="15"/>
      <c r="W92" s="15"/>
      <c r="X92" s="15"/>
      <c r="Y92" s="15"/>
      <c r="Z92" s="15"/>
      <c r="AA92" s="15"/>
      <c r="AB92" s="15"/>
      <c r="AC92" s="15"/>
    </row>
    <row r="93" spans="1:29" ht="15">
      <c r="A93" s="17" t="s">
        <v>121</v>
      </c>
      <c r="B93" s="33" t="str">
        <f t="shared" si="6"/>
        <v>7/6/12</v>
      </c>
      <c r="C93" s="37">
        <v>0</v>
      </c>
      <c r="D93" s="42"/>
      <c r="E93" s="42"/>
      <c r="F93" s="42">
        <v>7</v>
      </c>
      <c r="G93" s="42"/>
      <c r="H93" s="42"/>
      <c r="I93" s="42">
        <v>7</v>
      </c>
      <c r="J93" s="42">
        <v>3</v>
      </c>
      <c r="K93" s="42">
        <v>7</v>
      </c>
      <c r="L93" s="42">
        <v>7</v>
      </c>
      <c r="M93" s="42">
        <v>3</v>
      </c>
      <c r="N93" s="42">
        <v>7</v>
      </c>
      <c r="O93" s="42">
        <v>7</v>
      </c>
      <c r="P93" s="42"/>
      <c r="Q93" s="42">
        <v>7</v>
      </c>
      <c r="R93" s="42">
        <v>7</v>
      </c>
      <c r="S93" s="42">
        <v>6</v>
      </c>
      <c r="T93" s="42">
        <v>4</v>
      </c>
      <c r="U93" s="42"/>
      <c r="V93" s="15"/>
      <c r="W93" s="15"/>
      <c r="X93" s="15"/>
      <c r="Y93" s="15"/>
      <c r="Z93" s="15"/>
      <c r="AA93" s="15"/>
      <c r="AB93" s="15"/>
      <c r="AC93" s="15"/>
    </row>
    <row r="94" spans="1:29" ht="15">
      <c r="A94" s="17" t="s">
        <v>122</v>
      </c>
      <c r="B94" s="33" t="str">
        <f t="shared" si="6"/>
        <v>7/6/11</v>
      </c>
      <c r="C94" s="37">
        <v>0</v>
      </c>
      <c r="D94" s="42"/>
      <c r="E94" s="42"/>
      <c r="F94" s="42">
        <v>7</v>
      </c>
      <c r="G94" s="42"/>
      <c r="H94" s="42"/>
      <c r="I94" s="42"/>
      <c r="J94" s="42">
        <v>5</v>
      </c>
      <c r="K94" s="42">
        <v>7</v>
      </c>
      <c r="L94" s="42">
        <v>3</v>
      </c>
      <c r="M94" s="42">
        <v>6</v>
      </c>
      <c r="N94" s="42">
        <v>7</v>
      </c>
      <c r="O94" s="42">
        <v>7</v>
      </c>
      <c r="P94" s="42">
        <v>4</v>
      </c>
      <c r="Q94" s="42">
        <v>7</v>
      </c>
      <c r="R94" s="42">
        <v>7</v>
      </c>
      <c r="S94" s="42"/>
      <c r="T94" s="42">
        <v>7</v>
      </c>
      <c r="U94" s="42"/>
      <c r="V94" s="15"/>
      <c r="W94" s="15"/>
      <c r="X94" s="15"/>
      <c r="Y94" s="15"/>
      <c r="Z94" s="15"/>
      <c r="AA94" s="15"/>
      <c r="AB94" s="15"/>
      <c r="AC94" s="15"/>
    </row>
    <row r="95" spans="1:29" ht="15">
      <c r="A95" s="17" t="s">
        <v>123</v>
      </c>
      <c r="B95" s="33" t="str">
        <f t="shared" si="6"/>
        <v>5/3/7</v>
      </c>
      <c r="C95" s="37">
        <v>0</v>
      </c>
      <c r="D95" s="42"/>
      <c r="E95" s="42"/>
      <c r="F95" s="42"/>
      <c r="G95" s="42"/>
      <c r="H95" s="42"/>
      <c r="I95" s="42"/>
      <c r="J95" s="42">
        <v>2</v>
      </c>
      <c r="K95" s="42">
        <v>4</v>
      </c>
      <c r="L95" s="42"/>
      <c r="M95" s="42">
        <v>2</v>
      </c>
      <c r="N95" s="42">
        <v>5</v>
      </c>
      <c r="O95" s="42">
        <v>2</v>
      </c>
      <c r="P95" s="42"/>
      <c r="Q95" s="42">
        <v>3</v>
      </c>
      <c r="R95" s="42"/>
      <c r="S95" s="42"/>
      <c r="T95" s="42">
        <v>2</v>
      </c>
      <c r="U95" s="42"/>
      <c r="V95" s="15"/>
      <c r="W95" s="15"/>
      <c r="X95" s="15"/>
      <c r="Y95" s="15"/>
      <c r="Z95" s="15"/>
      <c r="AA95" s="15"/>
      <c r="AB95" s="15"/>
      <c r="AC95" s="15"/>
    </row>
    <row r="96" spans="1:29" ht="15">
      <c r="A96" s="17" t="s">
        <v>124</v>
      </c>
      <c r="B96" s="33" t="str">
        <f t="shared" si="6"/>
        <v>7/5/12</v>
      </c>
      <c r="C96" s="37">
        <v>0</v>
      </c>
      <c r="D96" s="42"/>
      <c r="E96" s="42"/>
      <c r="F96" s="42">
        <v>4</v>
      </c>
      <c r="G96" s="42"/>
      <c r="H96" s="42"/>
      <c r="I96" s="42"/>
      <c r="J96" s="42">
        <v>7</v>
      </c>
      <c r="K96" s="42" t="s">
        <v>184</v>
      </c>
      <c r="L96" s="42">
        <v>7</v>
      </c>
      <c r="M96" s="42">
        <v>6</v>
      </c>
      <c r="N96" s="42">
        <v>5</v>
      </c>
      <c r="O96" s="42">
        <v>7</v>
      </c>
      <c r="P96" s="42">
        <v>6</v>
      </c>
      <c r="Q96" s="42">
        <v>6</v>
      </c>
      <c r="R96" s="42">
        <v>7</v>
      </c>
      <c r="S96" s="42">
        <v>7</v>
      </c>
      <c r="T96" s="42">
        <v>4</v>
      </c>
      <c r="U96" s="42">
        <v>4</v>
      </c>
      <c r="V96" s="15"/>
      <c r="W96" s="15"/>
      <c r="X96" s="15"/>
      <c r="Y96" s="15"/>
      <c r="Z96" s="15"/>
      <c r="AA96" s="15"/>
      <c r="AB96" s="15"/>
      <c r="AC96" s="15"/>
    </row>
    <row r="97" spans="1:29" ht="15">
      <c r="A97" s="18" t="str">
        <f>HYPERLINK("https://swgoh.gg/characters/kylo-ren-unmasked/","Kylo Ren (Unmasked)")</f>
        <v>Kylo Ren (Unmasked)</v>
      </c>
      <c r="B97" s="33" t="str">
        <f t="shared" si="6"/>
        <v>5/3/10</v>
      </c>
      <c r="C97" s="37">
        <v>0</v>
      </c>
      <c r="D97" s="42"/>
      <c r="E97" s="42"/>
      <c r="F97" s="42"/>
      <c r="G97" s="42"/>
      <c r="H97" s="42">
        <v>2</v>
      </c>
      <c r="I97" s="42"/>
      <c r="J97" s="42">
        <v>4</v>
      </c>
      <c r="K97" s="42">
        <v>3</v>
      </c>
      <c r="L97" s="42">
        <v>4</v>
      </c>
      <c r="M97" s="42">
        <v>3</v>
      </c>
      <c r="N97" s="42">
        <v>3</v>
      </c>
      <c r="O97" s="42">
        <v>4</v>
      </c>
      <c r="P97" s="42">
        <v>3</v>
      </c>
      <c r="Q97" s="42">
        <v>3</v>
      </c>
      <c r="R97" s="42">
        <v>5</v>
      </c>
      <c r="S97" s="42"/>
      <c r="T97" s="42"/>
      <c r="U97" s="42"/>
      <c r="V97" s="15"/>
      <c r="W97" s="15"/>
      <c r="X97" s="15"/>
      <c r="Y97" s="15"/>
      <c r="Z97" s="15"/>
      <c r="AA97" s="15"/>
      <c r="AB97" s="15"/>
      <c r="AC97" s="15"/>
    </row>
    <row r="98" spans="1:29" ht="15">
      <c r="A98" s="17" t="s">
        <v>125</v>
      </c>
      <c r="B98" s="33" t="str">
        <f t="shared" si="6"/>
        <v>7/6/7</v>
      </c>
      <c r="C98" s="37">
        <v>0</v>
      </c>
      <c r="D98" s="42"/>
      <c r="E98" s="42"/>
      <c r="F98" s="42">
        <v>7</v>
      </c>
      <c r="G98" s="42"/>
      <c r="H98" s="42"/>
      <c r="I98" s="42"/>
      <c r="J98" s="42"/>
      <c r="K98" s="42">
        <v>5</v>
      </c>
      <c r="L98" s="42"/>
      <c r="M98" s="42">
        <v>7</v>
      </c>
      <c r="N98" s="42"/>
      <c r="O98" s="42">
        <v>7</v>
      </c>
      <c r="P98" s="42"/>
      <c r="Q98" s="42">
        <v>7</v>
      </c>
      <c r="R98" s="42">
        <v>7</v>
      </c>
      <c r="S98" s="42">
        <v>7</v>
      </c>
      <c r="T98" s="42"/>
      <c r="U98" s="42"/>
      <c r="V98" s="15"/>
      <c r="W98" s="15"/>
      <c r="X98" s="15"/>
      <c r="Y98" s="15"/>
      <c r="Z98" s="15"/>
      <c r="AA98" s="15"/>
      <c r="AB98" s="15"/>
      <c r="AC98" s="15"/>
    </row>
    <row r="99" spans="1:29" ht="15">
      <c r="A99" s="17" t="s">
        <v>126</v>
      </c>
      <c r="B99" s="33" t="str">
        <f t="shared" si="6"/>
        <v>5/3/8</v>
      </c>
      <c r="C99" s="37">
        <v>0</v>
      </c>
      <c r="D99" s="42"/>
      <c r="E99" s="42"/>
      <c r="F99" s="42"/>
      <c r="G99" s="42"/>
      <c r="H99" s="42"/>
      <c r="I99" s="42">
        <v>3</v>
      </c>
      <c r="J99" s="42">
        <v>3</v>
      </c>
      <c r="K99" s="42">
        <v>4</v>
      </c>
      <c r="L99" s="42"/>
      <c r="M99" s="42"/>
      <c r="N99" s="42">
        <v>5</v>
      </c>
      <c r="O99" s="42">
        <v>4</v>
      </c>
      <c r="P99" s="42"/>
      <c r="Q99" s="42">
        <v>3</v>
      </c>
      <c r="R99" s="42"/>
      <c r="S99" s="42">
        <v>3</v>
      </c>
      <c r="T99" s="42">
        <v>4</v>
      </c>
      <c r="U99" s="42"/>
      <c r="V99" s="15"/>
      <c r="W99" s="15"/>
      <c r="X99" s="15"/>
      <c r="Y99" s="15"/>
      <c r="Z99" s="15"/>
      <c r="AA99" s="15"/>
      <c r="AB99" s="15"/>
      <c r="AC99" s="15"/>
    </row>
    <row r="100" spans="1:29" ht="15">
      <c r="A100" s="17" t="s">
        <v>127</v>
      </c>
      <c r="B100" s="33" t="str">
        <f t="shared" si="6"/>
        <v>6/3/9</v>
      </c>
      <c r="C100" s="37">
        <v>0</v>
      </c>
      <c r="D100" s="42"/>
      <c r="E100" s="42"/>
      <c r="F100" s="42"/>
      <c r="G100" s="42"/>
      <c r="H100" s="42"/>
      <c r="I100" s="42">
        <v>2</v>
      </c>
      <c r="J100" s="42"/>
      <c r="K100" s="42">
        <v>4</v>
      </c>
      <c r="L100" s="42"/>
      <c r="M100" s="42">
        <v>4</v>
      </c>
      <c r="N100" s="42">
        <v>6</v>
      </c>
      <c r="O100" s="42">
        <v>4</v>
      </c>
      <c r="P100" s="42">
        <v>3</v>
      </c>
      <c r="Q100" s="42">
        <v>3</v>
      </c>
      <c r="R100" s="42">
        <v>4</v>
      </c>
      <c r="S100" s="42"/>
      <c r="T100" s="42">
        <v>3</v>
      </c>
      <c r="U100" s="42"/>
      <c r="V100" s="15"/>
      <c r="W100" s="15"/>
      <c r="X100" s="15"/>
      <c r="Y100" s="15"/>
      <c r="Z100" s="15"/>
      <c r="AA100" s="15"/>
      <c r="AB100" s="15"/>
      <c r="AC100" s="15"/>
    </row>
    <row r="101" spans="1:29" ht="15">
      <c r="A101" s="17" t="s">
        <v>128</v>
      </c>
      <c r="B101" s="33" t="str">
        <f t="shared" si="6"/>
        <v>7/5/18</v>
      </c>
      <c r="C101" s="37">
        <v>0</v>
      </c>
      <c r="D101" s="42">
        <v>4</v>
      </c>
      <c r="E101" s="42">
        <v>3</v>
      </c>
      <c r="F101" s="42">
        <v>7</v>
      </c>
      <c r="G101" s="42">
        <v>3</v>
      </c>
      <c r="H101" s="42">
        <v>3</v>
      </c>
      <c r="I101" s="42">
        <v>4</v>
      </c>
      <c r="J101" s="42">
        <v>3</v>
      </c>
      <c r="K101" s="42">
        <v>7</v>
      </c>
      <c r="L101" s="42">
        <v>5</v>
      </c>
      <c r="M101" s="42">
        <v>7</v>
      </c>
      <c r="N101" s="42">
        <v>7</v>
      </c>
      <c r="O101" s="42">
        <v>7</v>
      </c>
      <c r="P101" s="42">
        <v>6</v>
      </c>
      <c r="Q101" s="42">
        <v>7</v>
      </c>
      <c r="R101" s="42">
        <v>7</v>
      </c>
      <c r="S101" s="42">
        <v>4</v>
      </c>
      <c r="T101" s="42">
        <v>7</v>
      </c>
      <c r="U101" s="42">
        <v>6</v>
      </c>
      <c r="V101" s="15"/>
      <c r="W101" s="15"/>
      <c r="X101" s="15"/>
      <c r="Y101" s="15"/>
      <c r="Z101" s="15"/>
      <c r="AA101" s="15"/>
      <c r="AB101" s="15"/>
      <c r="AC101" s="15"/>
    </row>
    <row r="102" spans="1:29" ht="15">
      <c r="A102" s="17" t="s">
        <v>129</v>
      </c>
      <c r="B102" s="33" t="str">
        <f t="shared" si="6"/>
        <v>7/6/13</v>
      </c>
      <c r="C102" s="37">
        <v>0</v>
      </c>
      <c r="D102" s="42"/>
      <c r="E102" s="42"/>
      <c r="F102" s="42">
        <v>7</v>
      </c>
      <c r="G102" s="42"/>
      <c r="H102" s="42"/>
      <c r="I102" s="42"/>
      <c r="J102" s="42">
        <v>7</v>
      </c>
      <c r="K102" s="42">
        <v>7</v>
      </c>
      <c r="L102" s="42">
        <v>7</v>
      </c>
      <c r="M102" s="42">
        <v>7</v>
      </c>
      <c r="N102" s="42">
        <v>7</v>
      </c>
      <c r="O102" s="42">
        <v>7</v>
      </c>
      <c r="P102" s="42">
        <v>7</v>
      </c>
      <c r="Q102" s="42">
        <v>7</v>
      </c>
      <c r="R102" s="42">
        <v>7</v>
      </c>
      <c r="S102" s="42">
        <v>3</v>
      </c>
      <c r="T102" s="42">
        <v>7</v>
      </c>
      <c r="U102" s="42">
        <v>3</v>
      </c>
      <c r="V102" s="15"/>
      <c r="W102" s="15"/>
      <c r="X102" s="15"/>
      <c r="Y102" s="15"/>
      <c r="Z102" s="15"/>
      <c r="AA102" s="15"/>
      <c r="AB102" s="15"/>
      <c r="AC102" s="15"/>
    </row>
    <row r="103" spans="1:29" ht="15">
      <c r="A103" s="17" t="s">
        <v>130</v>
      </c>
      <c r="B103" s="33" t="str">
        <f t="shared" si="6"/>
        <v>7/6/14</v>
      </c>
      <c r="C103" s="37">
        <v>0</v>
      </c>
      <c r="D103" s="42"/>
      <c r="E103" s="42"/>
      <c r="F103" s="42">
        <v>7</v>
      </c>
      <c r="G103" s="42"/>
      <c r="H103" s="42"/>
      <c r="I103" s="42">
        <v>7</v>
      </c>
      <c r="J103" s="42">
        <v>7</v>
      </c>
      <c r="K103" s="42">
        <v>7</v>
      </c>
      <c r="L103" s="42">
        <v>7</v>
      </c>
      <c r="M103" s="42">
        <v>7</v>
      </c>
      <c r="N103" s="42">
        <v>7</v>
      </c>
      <c r="O103" s="42">
        <v>7</v>
      </c>
      <c r="P103" s="42">
        <v>7</v>
      </c>
      <c r="Q103" s="42">
        <v>7</v>
      </c>
      <c r="R103" s="42">
        <v>7</v>
      </c>
      <c r="S103" s="42">
        <v>4</v>
      </c>
      <c r="T103" s="42">
        <v>5</v>
      </c>
      <c r="U103" s="42">
        <v>4</v>
      </c>
      <c r="V103" s="15"/>
      <c r="W103" s="15"/>
      <c r="X103" s="15"/>
      <c r="Y103" s="15"/>
      <c r="Z103" s="15"/>
      <c r="AA103" s="15"/>
      <c r="AB103" s="15"/>
      <c r="AC103" s="15"/>
    </row>
    <row r="104" spans="1:29" ht="15">
      <c r="A104" s="17" t="s">
        <v>131</v>
      </c>
      <c r="B104" s="33" t="str">
        <f t="shared" si="6"/>
        <v>7/5/11</v>
      </c>
      <c r="C104" s="37">
        <v>0</v>
      </c>
      <c r="D104" s="42"/>
      <c r="E104" s="42"/>
      <c r="F104" s="42">
        <v>7</v>
      </c>
      <c r="G104" s="42"/>
      <c r="H104" s="42"/>
      <c r="I104" s="42"/>
      <c r="J104" s="42">
        <v>2</v>
      </c>
      <c r="K104" s="42">
        <v>7</v>
      </c>
      <c r="L104" s="42">
        <v>7</v>
      </c>
      <c r="M104" s="42">
        <v>2</v>
      </c>
      <c r="N104" s="42">
        <v>2</v>
      </c>
      <c r="O104" s="42">
        <v>7</v>
      </c>
      <c r="P104" s="42">
        <v>4</v>
      </c>
      <c r="Q104" s="42">
        <v>7</v>
      </c>
      <c r="R104" s="42">
        <v>7</v>
      </c>
      <c r="S104" s="42"/>
      <c r="T104" s="42">
        <v>7</v>
      </c>
      <c r="U104" s="42"/>
      <c r="V104" s="15"/>
      <c r="W104" s="15"/>
      <c r="X104" s="15"/>
      <c r="Y104" s="15"/>
      <c r="Z104" s="15"/>
      <c r="AA104" s="15"/>
      <c r="AB104" s="15"/>
      <c r="AC104" s="15"/>
    </row>
    <row r="105" spans="1:29" ht="15">
      <c r="A105" s="17" t="s">
        <v>132</v>
      </c>
      <c r="B105" s="33" t="str">
        <f t="shared" ref="B105:B136" si="7">MAX(C105:AC105)&amp;"/"&amp;ROUND(AVERAGE(C105:AC105),0)&amp;"/"&amp;COUNTIF(C105:AC105,"&gt;0")</f>
        <v>5/3/6</v>
      </c>
      <c r="C105" s="37">
        <v>0</v>
      </c>
      <c r="D105" s="42"/>
      <c r="E105" s="42"/>
      <c r="F105" s="42"/>
      <c r="G105" s="42"/>
      <c r="H105" s="42"/>
      <c r="I105" s="42"/>
      <c r="J105" s="42">
        <v>2</v>
      </c>
      <c r="K105" s="42">
        <v>4</v>
      </c>
      <c r="L105" s="42">
        <v>2</v>
      </c>
      <c r="M105" s="42"/>
      <c r="N105" s="42">
        <v>3</v>
      </c>
      <c r="O105" s="42"/>
      <c r="P105" s="42"/>
      <c r="Q105" s="42">
        <v>5</v>
      </c>
      <c r="R105" s="42"/>
      <c r="S105" s="42"/>
      <c r="T105" s="42">
        <v>2</v>
      </c>
      <c r="U105" s="42"/>
      <c r="V105" s="15"/>
      <c r="W105" s="15"/>
      <c r="X105" s="15"/>
      <c r="Y105" s="15"/>
      <c r="Z105" s="15"/>
      <c r="AA105" s="15"/>
      <c r="AB105" s="15"/>
      <c r="AC105" s="15"/>
    </row>
    <row r="106" spans="1:29" ht="15">
      <c r="A106" s="17" t="s">
        <v>133</v>
      </c>
      <c r="B106" s="33" t="str">
        <f t="shared" si="7"/>
        <v>5/3/9</v>
      </c>
      <c r="C106" s="37">
        <v>0</v>
      </c>
      <c r="D106" s="42"/>
      <c r="E106" s="42"/>
      <c r="F106" s="42"/>
      <c r="G106" s="42"/>
      <c r="H106" s="42"/>
      <c r="I106" s="42"/>
      <c r="J106" s="42">
        <v>3</v>
      </c>
      <c r="K106" s="42">
        <v>5</v>
      </c>
      <c r="L106" s="42">
        <v>3</v>
      </c>
      <c r="M106" s="42">
        <v>3</v>
      </c>
      <c r="N106" s="42">
        <v>3</v>
      </c>
      <c r="O106" s="42">
        <v>3</v>
      </c>
      <c r="P106" s="42">
        <v>3</v>
      </c>
      <c r="Q106" s="42">
        <v>3</v>
      </c>
      <c r="R106" s="42">
        <v>4</v>
      </c>
      <c r="S106" s="42"/>
      <c r="T106" s="42"/>
      <c r="U106" s="42"/>
      <c r="V106" s="15"/>
      <c r="W106" s="15"/>
      <c r="X106" s="15"/>
      <c r="Y106" s="15"/>
      <c r="Z106" s="15"/>
      <c r="AA106" s="15"/>
      <c r="AB106" s="15"/>
      <c r="AC106" s="15"/>
    </row>
    <row r="107" spans="1:29" ht="15">
      <c r="A107" s="17" t="s">
        <v>134</v>
      </c>
      <c r="B107" s="33" t="str">
        <f t="shared" si="7"/>
        <v>5/2/7</v>
      </c>
      <c r="C107" s="37">
        <v>0</v>
      </c>
      <c r="D107" s="42"/>
      <c r="E107" s="42"/>
      <c r="F107" s="42"/>
      <c r="G107" s="42"/>
      <c r="H107" s="42"/>
      <c r="I107" s="42"/>
      <c r="J107" s="42"/>
      <c r="K107" s="42">
        <v>5</v>
      </c>
      <c r="L107" s="42">
        <v>2</v>
      </c>
      <c r="M107" s="42">
        <v>4</v>
      </c>
      <c r="N107" s="42">
        <v>2</v>
      </c>
      <c r="O107" s="42">
        <v>2</v>
      </c>
      <c r="P107" s="42"/>
      <c r="Q107" s="42">
        <v>2</v>
      </c>
      <c r="R107" s="42">
        <v>2</v>
      </c>
      <c r="S107" s="42"/>
      <c r="T107" s="42"/>
      <c r="U107" s="42"/>
      <c r="V107" s="15"/>
      <c r="W107" s="15"/>
      <c r="X107" s="15"/>
      <c r="Y107" s="15"/>
      <c r="Z107" s="15"/>
      <c r="AA107" s="15"/>
      <c r="AB107" s="15"/>
      <c r="AC107" s="15"/>
    </row>
    <row r="108" spans="1:29" ht="15">
      <c r="A108" s="17" t="s">
        <v>135</v>
      </c>
      <c r="B108" s="33" t="str">
        <f t="shared" si="7"/>
        <v>7/4/8</v>
      </c>
      <c r="C108" s="37">
        <v>0</v>
      </c>
      <c r="D108" s="42"/>
      <c r="E108" s="42"/>
      <c r="F108" s="42"/>
      <c r="G108" s="42"/>
      <c r="H108" s="42"/>
      <c r="I108" s="42"/>
      <c r="J108" s="42">
        <v>1</v>
      </c>
      <c r="K108" s="42">
        <v>7</v>
      </c>
      <c r="L108" s="42"/>
      <c r="M108" s="42">
        <v>6</v>
      </c>
      <c r="N108" s="42">
        <v>6</v>
      </c>
      <c r="O108" s="42">
        <v>5</v>
      </c>
      <c r="P108" s="42"/>
      <c r="Q108" s="42">
        <v>7</v>
      </c>
      <c r="R108" s="42">
        <v>7</v>
      </c>
      <c r="S108" s="42"/>
      <c r="T108" s="42">
        <v>1</v>
      </c>
      <c r="U108" s="42"/>
      <c r="V108" s="15"/>
      <c r="W108" s="15"/>
      <c r="X108" s="15"/>
      <c r="Y108" s="15"/>
      <c r="Z108" s="15"/>
      <c r="AA108" s="15"/>
      <c r="AB108" s="15"/>
      <c r="AC108" s="15"/>
    </row>
    <row r="109" spans="1:29" ht="15">
      <c r="A109" s="17" t="s">
        <v>136</v>
      </c>
      <c r="B109" s="33" t="str">
        <f t="shared" si="7"/>
        <v>4/3/8</v>
      </c>
      <c r="C109" s="37">
        <v>0</v>
      </c>
      <c r="D109" s="42"/>
      <c r="E109" s="42"/>
      <c r="F109" s="42"/>
      <c r="G109" s="42"/>
      <c r="H109" s="42"/>
      <c r="I109" s="42"/>
      <c r="J109" s="42"/>
      <c r="K109" s="42">
        <v>4</v>
      </c>
      <c r="L109" s="42">
        <v>3</v>
      </c>
      <c r="M109" s="42">
        <v>2</v>
      </c>
      <c r="N109" s="42">
        <v>3</v>
      </c>
      <c r="O109" s="42">
        <v>4</v>
      </c>
      <c r="P109" s="42"/>
      <c r="Q109" s="42">
        <v>2</v>
      </c>
      <c r="R109" s="42">
        <v>3</v>
      </c>
      <c r="S109" s="42"/>
      <c r="T109" s="42">
        <v>2</v>
      </c>
      <c r="U109" s="42"/>
      <c r="V109" s="15"/>
      <c r="W109" s="15"/>
      <c r="X109" s="15"/>
      <c r="Y109" s="15"/>
      <c r="Z109" s="15"/>
      <c r="AA109" s="15"/>
      <c r="AB109" s="15"/>
      <c r="AC109" s="15"/>
    </row>
    <row r="110" spans="1:29" ht="15">
      <c r="A110" s="17" t="s">
        <v>137</v>
      </c>
      <c r="B110" s="33" t="str">
        <f t="shared" si="7"/>
        <v>4/2/8</v>
      </c>
      <c r="C110" s="37">
        <v>0</v>
      </c>
      <c r="D110" s="42"/>
      <c r="E110" s="42"/>
      <c r="F110" s="42"/>
      <c r="G110" s="42"/>
      <c r="H110" s="42"/>
      <c r="I110" s="42"/>
      <c r="J110" s="42"/>
      <c r="K110" s="42">
        <v>4</v>
      </c>
      <c r="L110" s="42">
        <v>3</v>
      </c>
      <c r="M110" s="42">
        <v>2</v>
      </c>
      <c r="N110" s="42">
        <v>3</v>
      </c>
      <c r="O110" s="42">
        <v>3</v>
      </c>
      <c r="P110" s="42"/>
      <c r="Q110" s="42">
        <v>2</v>
      </c>
      <c r="R110" s="42">
        <v>3</v>
      </c>
      <c r="S110" s="42"/>
      <c r="T110" s="42">
        <v>2</v>
      </c>
      <c r="U110" s="42"/>
      <c r="V110" s="15"/>
      <c r="W110" s="15"/>
      <c r="X110" s="15"/>
      <c r="Y110" s="15"/>
      <c r="Z110" s="15"/>
      <c r="AA110" s="15"/>
      <c r="AB110" s="15"/>
      <c r="AC110" s="15"/>
    </row>
    <row r="111" spans="1:29" ht="15">
      <c r="A111" s="17" t="s">
        <v>138</v>
      </c>
      <c r="B111" s="33" t="str">
        <f t="shared" si="7"/>
        <v>7/4/4</v>
      </c>
      <c r="C111" s="37">
        <v>0</v>
      </c>
      <c r="D111" s="42"/>
      <c r="E111" s="42"/>
      <c r="F111" s="42"/>
      <c r="G111" s="42"/>
      <c r="H111" s="42"/>
      <c r="I111" s="42"/>
      <c r="J111" s="42"/>
      <c r="K111" s="42"/>
      <c r="L111" s="42">
        <v>4</v>
      </c>
      <c r="M111" s="42"/>
      <c r="N111" s="42">
        <v>7</v>
      </c>
      <c r="O111" s="42">
        <v>4</v>
      </c>
      <c r="P111" s="42"/>
      <c r="Q111" s="42">
        <v>7</v>
      </c>
      <c r="R111" s="42"/>
      <c r="S111" s="42"/>
      <c r="T111" s="42"/>
      <c r="U111" s="42"/>
      <c r="V111" s="15"/>
      <c r="W111" s="15"/>
      <c r="X111" s="15"/>
      <c r="Y111" s="15"/>
      <c r="Z111" s="15"/>
      <c r="AA111" s="15"/>
      <c r="AB111" s="15"/>
      <c r="AC111" s="15"/>
    </row>
    <row r="112" spans="1:29" ht="15">
      <c r="A112" s="17" t="s">
        <v>139</v>
      </c>
      <c r="B112" s="33" t="str">
        <f t="shared" si="7"/>
        <v>7/6/10</v>
      </c>
      <c r="C112" s="37">
        <v>0</v>
      </c>
      <c r="D112" s="42"/>
      <c r="E112" s="42"/>
      <c r="F112" s="42">
        <v>7</v>
      </c>
      <c r="G112" s="42"/>
      <c r="H112" s="42"/>
      <c r="I112" s="42"/>
      <c r="J112" s="42">
        <v>4</v>
      </c>
      <c r="K112" s="42">
        <v>7</v>
      </c>
      <c r="L112" s="42">
        <v>7</v>
      </c>
      <c r="M112" s="42">
        <v>7</v>
      </c>
      <c r="N112" s="42">
        <v>7</v>
      </c>
      <c r="O112" s="42">
        <v>7</v>
      </c>
      <c r="P112" s="42"/>
      <c r="Q112" s="42">
        <v>7</v>
      </c>
      <c r="R112" s="42">
        <v>7</v>
      </c>
      <c r="S112" s="42"/>
      <c r="T112" s="42">
        <v>7</v>
      </c>
      <c r="U112" s="42"/>
      <c r="V112" s="15"/>
      <c r="W112" s="15"/>
      <c r="X112" s="15"/>
      <c r="Y112" s="15"/>
      <c r="Z112" s="15"/>
      <c r="AA112" s="15"/>
      <c r="AB112" s="15"/>
      <c r="AC112" s="15"/>
    </row>
    <row r="113" spans="1:29" ht="15">
      <c r="A113" s="17" t="s">
        <v>140</v>
      </c>
      <c r="B113" s="33" t="str">
        <f t="shared" si="7"/>
        <v>7/5/7</v>
      </c>
      <c r="C113" s="37">
        <v>0</v>
      </c>
      <c r="D113" s="42"/>
      <c r="E113" s="42"/>
      <c r="F113" s="42"/>
      <c r="G113" s="42"/>
      <c r="H113" s="42"/>
      <c r="I113" s="42"/>
      <c r="J113" s="42"/>
      <c r="K113" s="42">
        <v>7</v>
      </c>
      <c r="L113" s="42">
        <v>4</v>
      </c>
      <c r="M113" s="42">
        <v>7</v>
      </c>
      <c r="N113" s="42">
        <v>4</v>
      </c>
      <c r="O113" s="42">
        <v>5</v>
      </c>
      <c r="P113" s="42"/>
      <c r="Q113" s="42">
        <v>4</v>
      </c>
      <c r="R113" s="42">
        <v>7</v>
      </c>
      <c r="S113" s="42"/>
      <c r="T113" s="42"/>
      <c r="U113" s="42"/>
      <c r="V113" s="15"/>
      <c r="W113" s="15"/>
      <c r="X113" s="15"/>
      <c r="Y113" s="15"/>
      <c r="Z113" s="15"/>
      <c r="AA113" s="15"/>
      <c r="AB113" s="15"/>
      <c r="AC113" s="15"/>
    </row>
    <row r="114" spans="1:29" ht="15">
      <c r="A114" s="17" t="s">
        <v>141</v>
      </c>
      <c r="B114" s="33" t="str">
        <f t="shared" si="7"/>
        <v>5/3/8</v>
      </c>
      <c r="C114" s="37">
        <v>0</v>
      </c>
      <c r="D114" s="42"/>
      <c r="E114" s="42"/>
      <c r="F114" s="42">
        <v>2</v>
      </c>
      <c r="G114" s="42"/>
      <c r="H114" s="42"/>
      <c r="I114" s="42"/>
      <c r="J114" s="42"/>
      <c r="K114" s="42">
        <v>5</v>
      </c>
      <c r="L114" s="42">
        <v>2</v>
      </c>
      <c r="M114" s="42">
        <v>2</v>
      </c>
      <c r="N114" s="42">
        <v>3</v>
      </c>
      <c r="O114" s="42">
        <v>4</v>
      </c>
      <c r="P114" s="42"/>
      <c r="Q114" s="42">
        <v>2</v>
      </c>
      <c r="R114" s="42">
        <v>4</v>
      </c>
      <c r="S114" s="42"/>
      <c r="T114" s="42"/>
      <c r="U114" s="42"/>
      <c r="V114" s="15"/>
      <c r="W114" s="15"/>
      <c r="X114" s="15"/>
      <c r="Y114" s="15"/>
      <c r="Z114" s="15"/>
      <c r="AA114" s="15"/>
      <c r="AB114" s="15"/>
      <c r="AC114" s="15"/>
    </row>
    <row r="115" spans="1:29" ht="15">
      <c r="A115" s="17" t="s">
        <v>142</v>
      </c>
      <c r="B115" s="33" t="str">
        <f t="shared" si="7"/>
        <v>7/3/11</v>
      </c>
      <c r="C115" s="37">
        <v>0</v>
      </c>
      <c r="D115" s="42"/>
      <c r="E115" s="42"/>
      <c r="F115" s="42">
        <v>3</v>
      </c>
      <c r="G115" s="42"/>
      <c r="H115" s="42"/>
      <c r="I115" s="42">
        <v>2</v>
      </c>
      <c r="J115" s="42"/>
      <c r="K115" s="42">
        <v>4</v>
      </c>
      <c r="L115" s="42">
        <v>3</v>
      </c>
      <c r="M115" s="42">
        <v>4</v>
      </c>
      <c r="N115" s="42">
        <v>7</v>
      </c>
      <c r="O115" s="42">
        <v>4</v>
      </c>
      <c r="P115" s="42">
        <v>4</v>
      </c>
      <c r="Q115" s="42">
        <v>4</v>
      </c>
      <c r="R115" s="42">
        <v>3</v>
      </c>
      <c r="S115" s="42"/>
      <c r="T115" s="42">
        <v>3</v>
      </c>
      <c r="U115" s="42"/>
      <c r="V115" s="15"/>
      <c r="W115" s="15"/>
      <c r="X115" s="15"/>
      <c r="Y115" s="15"/>
      <c r="Z115" s="15"/>
      <c r="AA115" s="15"/>
      <c r="AB115" s="15"/>
      <c r="AC115" s="15"/>
    </row>
    <row r="116" spans="1:29" ht="15">
      <c r="A116" s="17" t="s">
        <v>143</v>
      </c>
      <c r="B116" s="33" t="str">
        <f t="shared" si="7"/>
        <v>6/4/9</v>
      </c>
      <c r="C116" s="37">
        <v>0</v>
      </c>
      <c r="D116" s="42"/>
      <c r="E116" s="42"/>
      <c r="F116" s="42"/>
      <c r="G116" s="42"/>
      <c r="H116" s="42"/>
      <c r="I116" s="42"/>
      <c r="J116" s="42">
        <v>3</v>
      </c>
      <c r="K116" s="42">
        <v>5</v>
      </c>
      <c r="L116" s="42">
        <v>4</v>
      </c>
      <c r="M116" s="42">
        <v>4</v>
      </c>
      <c r="N116" s="42">
        <v>6</v>
      </c>
      <c r="O116" s="42">
        <v>4</v>
      </c>
      <c r="P116" s="42">
        <v>3</v>
      </c>
      <c r="Q116" s="42">
        <v>5</v>
      </c>
      <c r="R116" s="42">
        <v>4</v>
      </c>
      <c r="S116" s="42"/>
      <c r="T116" s="42"/>
      <c r="U116" s="42"/>
      <c r="V116" s="15"/>
      <c r="W116" s="15"/>
      <c r="X116" s="15"/>
      <c r="Y116" s="15"/>
      <c r="Z116" s="15"/>
      <c r="AA116" s="15"/>
      <c r="AB116" s="15"/>
      <c r="AC116" s="15"/>
    </row>
    <row r="117" spans="1:29" ht="15">
      <c r="A117" s="17" t="s">
        <v>144</v>
      </c>
      <c r="B117" s="33" t="str">
        <f t="shared" si="7"/>
        <v>7/6/11</v>
      </c>
      <c r="C117" s="37">
        <v>0</v>
      </c>
      <c r="D117" s="42"/>
      <c r="E117" s="42"/>
      <c r="F117" s="42"/>
      <c r="G117" s="42"/>
      <c r="H117" s="42"/>
      <c r="I117" s="42">
        <v>7</v>
      </c>
      <c r="J117" s="42">
        <v>6</v>
      </c>
      <c r="K117" s="42">
        <v>7</v>
      </c>
      <c r="L117" s="42">
        <v>7</v>
      </c>
      <c r="M117" s="42">
        <v>4</v>
      </c>
      <c r="N117" s="42">
        <v>5</v>
      </c>
      <c r="O117" s="42">
        <v>7</v>
      </c>
      <c r="P117" s="42">
        <v>6</v>
      </c>
      <c r="Q117" s="42">
        <v>7</v>
      </c>
      <c r="R117" s="42">
        <v>6</v>
      </c>
      <c r="S117" s="42">
        <v>5</v>
      </c>
      <c r="T117" s="42"/>
      <c r="U117" s="42"/>
      <c r="V117" s="15"/>
      <c r="W117" s="15"/>
      <c r="X117" s="15"/>
      <c r="Y117" s="15"/>
      <c r="Z117" s="15"/>
      <c r="AA117" s="15"/>
      <c r="AB117" s="15"/>
      <c r="AC117" s="15"/>
    </row>
    <row r="118" spans="1:29" ht="15">
      <c r="A118" s="17" t="s">
        <v>145</v>
      </c>
      <c r="B118" s="33" t="str">
        <f t="shared" si="7"/>
        <v>7/4/6</v>
      </c>
      <c r="C118" s="37">
        <v>0</v>
      </c>
      <c r="D118" s="42"/>
      <c r="E118" s="42"/>
      <c r="F118" s="42"/>
      <c r="G118" s="42"/>
      <c r="H118" s="42"/>
      <c r="I118" s="42"/>
      <c r="J118" s="42">
        <v>4</v>
      </c>
      <c r="K118" s="42">
        <v>7</v>
      </c>
      <c r="L118" s="42"/>
      <c r="M118" s="42">
        <v>4</v>
      </c>
      <c r="N118" s="42">
        <v>4</v>
      </c>
      <c r="O118" s="42"/>
      <c r="P118" s="42"/>
      <c r="Q118" s="42">
        <v>7</v>
      </c>
      <c r="R118" s="42">
        <v>4</v>
      </c>
      <c r="S118" s="42"/>
      <c r="T118" s="42"/>
      <c r="U118" s="42"/>
      <c r="V118" s="15"/>
      <c r="W118" s="15"/>
      <c r="X118" s="15"/>
      <c r="Y118" s="15"/>
      <c r="Z118" s="15"/>
      <c r="AA118" s="15"/>
      <c r="AB118" s="15"/>
      <c r="AC118" s="15"/>
    </row>
    <row r="119" spans="1:29" ht="15">
      <c r="A119" s="17" t="s">
        <v>146</v>
      </c>
      <c r="B119" s="33" t="str">
        <f t="shared" si="7"/>
        <v>7/6/11</v>
      </c>
      <c r="C119" s="37">
        <v>0</v>
      </c>
      <c r="D119" s="42"/>
      <c r="E119" s="42"/>
      <c r="F119" s="42">
        <v>7</v>
      </c>
      <c r="G119" s="42"/>
      <c r="H119" s="42"/>
      <c r="I119" s="42"/>
      <c r="J119" s="42">
        <v>2</v>
      </c>
      <c r="K119" s="42">
        <v>7</v>
      </c>
      <c r="L119" s="42">
        <v>7</v>
      </c>
      <c r="M119" s="42">
        <v>7</v>
      </c>
      <c r="N119" s="42">
        <v>7</v>
      </c>
      <c r="O119" s="42">
        <v>7</v>
      </c>
      <c r="P119" s="42">
        <v>2</v>
      </c>
      <c r="Q119" s="42">
        <v>7</v>
      </c>
      <c r="R119" s="42">
        <v>6</v>
      </c>
      <c r="S119" s="42"/>
      <c r="T119" s="42">
        <v>7</v>
      </c>
      <c r="U119" s="42"/>
      <c r="V119" s="15"/>
      <c r="W119" s="15"/>
      <c r="X119" s="15"/>
      <c r="Y119" s="15"/>
      <c r="Z119" s="15"/>
      <c r="AA119" s="15"/>
      <c r="AB119" s="15"/>
      <c r="AC119" s="15"/>
    </row>
    <row r="120" spans="1:29" ht="15">
      <c r="A120" s="17" t="s">
        <v>147</v>
      </c>
      <c r="B120" s="33" t="str">
        <f t="shared" si="7"/>
        <v>7/5/11</v>
      </c>
      <c r="C120" s="37">
        <v>0</v>
      </c>
      <c r="D120" s="42"/>
      <c r="E120" s="42"/>
      <c r="F120" s="42">
        <v>7</v>
      </c>
      <c r="G120" s="42"/>
      <c r="H120" s="42"/>
      <c r="I120" s="42"/>
      <c r="J120" s="42">
        <v>2</v>
      </c>
      <c r="K120" s="42">
        <v>7</v>
      </c>
      <c r="L120" s="42">
        <v>4</v>
      </c>
      <c r="M120" s="42">
        <v>7</v>
      </c>
      <c r="N120" s="42">
        <v>7</v>
      </c>
      <c r="O120" s="42">
        <v>7</v>
      </c>
      <c r="P120" s="42">
        <v>4</v>
      </c>
      <c r="Q120" s="42"/>
      <c r="R120" s="42">
        <v>4</v>
      </c>
      <c r="S120" s="42">
        <v>5</v>
      </c>
      <c r="T120" s="42">
        <v>7</v>
      </c>
      <c r="U120" s="42"/>
      <c r="V120" s="15"/>
      <c r="W120" s="15"/>
      <c r="X120" s="15"/>
      <c r="Y120" s="15"/>
      <c r="Z120" s="15"/>
      <c r="AA120" s="15"/>
      <c r="AB120" s="15"/>
      <c r="AC120" s="15"/>
    </row>
    <row r="121" spans="1:29" ht="15">
      <c r="A121" s="17" t="s">
        <v>148</v>
      </c>
      <c r="B121" s="33" t="str">
        <f t="shared" si="7"/>
        <v>7/6/8</v>
      </c>
      <c r="C121" s="37">
        <v>0</v>
      </c>
      <c r="D121" s="42"/>
      <c r="E121" s="42"/>
      <c r="F121" s="42">
        <v>7</v>
      </c>
      <c r="G121" s="42"/>
      <c r="H121" s="42"/>
      <c r="I121" s="42"/>
      <c r="J121" s="42"/>
      <c r="K121" s="42">
        <v>7</v>
      </c>
      <c r="L121" s="42"/>
      <c r="M121" s="42">
        <v>5</v>
      </c>
      <c r="N121" s="42">
        <v>7</v>
      </c>
      <c r="O121" s="42">
        <v>7</v>
      </c>
      <c r="P121" s="42"/>
      <c r="Q121" s="42">
        <v>7</v>
      </c>
      <c r="R121" s="42">
        <v>7</v>
      </c>
      <c r="S121" s="42"/>
      <c r="T121" s="42">
        <v>7</v>
      </c>
      <c r="U121" s="42"/>
      <c r="V121" s="15"/>
      <c r="W121" s="15"/>
      <c r="X121" s="15"/>
      <c r="Y121" s="15"/>
      <c r="Z121" s="15"/>
      <c r="AA121" s="15"/>
      <c r="AB121" s="15"/>
      <c r="AC121" s="15"/>
    </row>
    <row r="122" spans="1:29" ht="15">
      <c r="A122" s="17" t="s">
        <v>149</v>
      </c>
      <c r="B122" s="33" t="str">
        <f t="shared" si="7"/>
        <v>0/0/0</v>
      </c>
      <c r="C122" s="37">
        <v>0</v>
      </c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15"/>
      <c r="W122" s="15"/>
      <c r="X122" s="15"/>
      <c r="Y122" s="15"/>
      <c r="Z122" s="15"/>
      <c r="AA122" s="15"/>
      <c r="AB122" s="15"/>
      <c r="AC122" s="15"/>
    </row>
    <row r="123" spans="1:29" ht="15">
      <c r="A123" s="17" t="s">
        <v>150</v>
      </c>
      <c r="B123" s="33" t="str">
        <f t="shared" si="7"/>
        <v>7/4/18</v>
      </c>
      <c r="C123" s="37">
        <v>0</v>
      </c>
      <c r="D123" s="42">
        <v>2</v>
      </c>
      <c r="E123" s="42">
        <v>2</v>
      </c>
      <c r="F123" s="42">
        <v>7</v>
      </c>
      <c r="G123" s="42">
        <v>2</v>
      </c>
      <c r="H123" s="42">
        <v>3</v>
      </c>
      <c r="I123" s="42">
        <v>7</v>
      </c>
      <c r="J123" s="42">
        <v>3</v>
      </c>
      <c r="K123" s="42">
        <v>7</v>
      </c>
      <c r="L123" s="42">
        <v>7</v>
      </c>
      <c r="M123" s="42">
        <v>4</v>
      </c>
      <c r="N123" s="42">
        <v>3</v>
      </c>
      <c r="O123" s="42">
        <v>7</v>
      </c>
      <c r="P123" s="42">
        <v>5</v>
      </c>
      <c r="Q123" s="42">
        <v>7</v>
      </c>
      <c r="R123" s="42">
        <v>4</v>
      </c>
      <c r="S123" s="42">
        <v>4</v>
      </c>
      <c r="T123" s="42">
        <v>2</v>
      </c>
      <c r="U123" s="42">
        <v>5</v>
      </c>
      <c r="V123" s="15"/>
      <c r="W123" s="15"/>
      <c r="X123" s="15"/>
      <c r="Y123" s="15"/>
      <c r="Z123" s="15"/>
      <c r="AA123" s="15"/>
      <c r="AB123" s="15"/>
      <c r="AC123" s="15"/>
    </row>
    <row r="124" spans="1:29" ht="15">
      <c r="A124" s="17" t="s">
        <v>151</v>
      </c>
      <c r="B124" s="33" t="str">
        <f t="shared" si="7"/>
        <v>7/3/8</v>
      </c>
      <c r="C124" s="37">
        <v>0</v>
      </c>
      <c r="D124" s="42"/>
      <c r="E124" s="42"/>
      <c r="F124" s="42">
        <v>3</v>
      </c>
      <c r="G124" s="42"/>
      <c r="H124" s="42"/>
      <c r="I124" s="42">
        <v>5</v>
      </c>
      <c r="J124" s="42"/>
      <c r="K124" s="42">
        <v>4</v>
      </c>
      <c r="L124" s="42"/>
      <c r="M124" s="42">
        <v>3</v>
      </c>
      <c r="N124" s="42">
        <v>3</v>
      </c>
      <c r="O124" s="42">
        <v>7</v>
      </c>
      <c r="P124" s="42"/>
      <c r="Q124" s="42">
        <v>3</v>
      </c>
      <c r="R124" s="42"/>
      <c r="S124" s="42"/>
      <c r="T124" s="42">
        <v>2</v>
      </c>
      <c r="U124" s="42"/>
      <c r="V124" s="15"/>
      <c r="W124" s="15"/>
      <c r="X124" s="15"/>
      <c r="Y124" s="15"/>
      <c r="Z124" s="15"/>
      <c r="AA124" s="15"/>
      <c r="AB124" s="15"/>
      <c r="AC124" s="15"/>
    </row>
    <row r="125" spans="1:29" ht="15">
      <c r="A125" s="17" t="str">
        <f>HYPERLINK("https://swgoh.gg/characters/rey-jedi-training/", "Rey (jedi training)")</f>
        <v>Rey (jedi training)</v>
      </c>
      <c r="B125" s="33" t="str">
        <f t="shared" si="7"/>
        <v>0/0/0</v>
      </c>
      <c r="C125" s="37">
        <v>0</v>
      </c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15"/>
      <c r="W125" s="15"/>
      <c r="X125" s="15"/>
      <c r="Y125" s="15"/>
      <c r="Z125" s="15"/>
      <c r="AA125" s="15"/>
      <c r="AB125" s="15"/>
      <c r="AC125" s="15"/>
    </row>
    <row r="126" spans="1:29" ht="15">
      <c r="A126" s="17" t="s">
        <v>152</v>
      </c>
      <c r="B126" s="33" t="str">
        <f t="shared" si="7"/>
        <v>7/5/12</v>
      </c>
      <c r="C126" s="37">
        <v>0</v>
      </c>
      <c r="D126" s="42"/>
      <c r="E126" s="42"/>
      <c r="F126" s="42">
        <v>7</v>
      </c>
      <c r="G126" s="42"/>
      <c r="H126" s="42"/>
      <c r="I126" s="42">
        <v>7</v>
      </c>
      <c r="J126" s="42">
        <v>4</v>
      </c>
      <c r="K126" s="42">
        <v>7</v>
      </c>
      <c r="L126" s="42">
        <v>7</v>
      </c>
      <c r="M126" s="42">
        <v>5</v>
      </c>
      <c r="N126" s="42">
        <v>7</v>
      </c>
      <c r="O126" s="42">
        <v>7</v>
      </c>
      <c r="P126" s="42">
        <v>4</v>
      </c>
      <c r="Q126" s="42">
        <v>4</v>
      </c>
      <c r="R126" s="42">
        <v>4</v>
      </c>
      <c r="S126" s="42">
        <v>5</v>
      </c>
      <c r="T126" s="42"/>
      <c r="U126" s="42"/>
      <c r="V126" s="15"/>
      <c r="W126" s="15"/>
      <c r="X126" s="15"/>
      <c r="Y126" s="15"/>
      <c r="Z126" s="15"/>
      <c r="AA126" s="15"/>
      <c r="AB126" s="15"/>
      <c r="AC126" s="15"/>
    </row>
    <row r="127" spans="1:29" ht="15">
      <c r="A127" s="17" t="str">
        <f>HYPERLINK("https://swgoh.gg/characters/rose-tico/", "Rose Tico")</f>
        <v>Rose Tico</v>
      </c>
      <c r="B127" s="33" t="str">
        <f t="shared" si="7"/>
        <v>3/3/10</v>
      </c>
      <c r="C127" s="37">
        <v>0</v>
      </c>
      <c r="D127" s="42"/>
      <c r="E127" s="42"/>
      <c r="F127" s="42"/>
      <c r="G127" s="42"/>
      <c r="H127" s="42"/>
      <c r="I127" s="42"/>
      <c r="J127" s="42">
        <v>3</v>
      </c>
      <c r="K127" s="42">
        <v>3</v>
      </c>
      <c r="L127" s="42">
        <v>3</v>
      </c>
      <c r="M127" s="42">
        <v>3</v>
      </c>
      <c r="N127" s="42">
        <v>3</v>
      </c>
      <c r="O127" s="42">
        <v>3</v>
      </c>
      <c r="P127" s="42">
        <v>3</v>
      </c>
      <c r="Q127" s="42">
        <v>3</v>
      </c>
      <c r="R127" s="42">
        <v>3</v>
      </c>
      <c r="S127" s="42">
        <v>3</v>
      </c>
      <c r="T127" s="42"/>
      <c r="U127" s="42"/>
      <c r="V127" s="15"/>
      <c r="W127" s="15"/>
      <c r="X127" s="15"/>
      <c r="Y127" s="15"/>
      <c r="Z127" s="15"/>
      <c r="AA127" s="15"/>
      <c r="AB127" s="15"/>
      <c r="AC127" s="15"/>
    </row>
    <row r="128" spans="1:29" ht="15">
      <c r="A128" s="17" t="s">
        <v>153</v>
      </c>
      <c r="B128" s="33" t="str">
        <f t="shared" si="7"/>
        <v>7/4/18</v>
      </c>
      <c r="C128" s="37">
        <v>0</v>
      </c>
      <c r="D128" s="42">
        <v>2</v>
      </c>
      <c r="E128" s="42">
        <v>1</v>
      </c>
      <c r="F128" s="42">
        <v>4</v>
      </c>
      <c r="G128" s="42">
        <v>2</v>
      </c>
      <c r="H128" s="42">
        <v>1</v>
      </c>
      <c r="I128" s="42">
        <v>4</v>
      </c>
      <c r="J128" s="42">
        <v>4</v>
      </c>
      <c r="K128" s="42">
        <v>7</v>
      </c>
      <c r="L128" s="42">
        <v>5</v>
      </c>
      <c r="M128" s="42">
        <v>7</v>
      </c>
      <c r="N128" s="42">
        <v>7</v>
      </c>
      <c r="O128" s="42">
        <v>7</v>
      </c>
      <c r="P128" s="42">
        <v>4</v>
      </c>
      <c r="Q128" s="42">
        <v>7</v>
      </c>
      <c r="R128" s="42">
        <v>7</v>
      </c>
      <c r="S128" s="42">
        <v>5</v>
      </c>
      <c r="T128" s="42">
        <v>6</v>
      </c>
      <c r="U128" s="42">
        <v>2</v>
      </c>
      <c r="V128" s="15"/>
      <c r="W128" s="15"/>
      <c r="X128" s="15"/>
      <c r="Y128" s="15"/>
      <c r="Z128" s="15"/>
      <c r="AA128" s="15"/>
      <c r="AB128" s="15"/>
      <c r="AC128" s="15"/>
    </row>
    <row r="129" spans="1:29" ht="15">
      <c r="A129" s="17" t="s">
        <v>154</v>
      </c>
      <c r="B129" s="33" t="str">
        <f t="shared" si="7"/>
        <v>7/4/11</v>
      </c>
      <c r="C129" s="37">
        <v>0</v>
      </c>
      <c r="D129" s="42"/>
      <c r="E129" s="42"/>
      <c r="F129" s="42">
        <v>2</v>
      </c>
      <c r="G129" s="42"/>
      <c r="H129" s="42"/>
      <c r="I129" s="42"/>
      <c r="J129" s="42">
        <v>2</v>
      </c>
      <c r="K129" s="42">
        <v>7</v>
      </c>
      <c r="L129" s="42">
        <v>3</v>
      </c>
      <c r="M129" s="42">
        <v>4</v>
      </c>
      <c r="N129" s="42">
        <v>4</v>
      </c>
      <c r="O129" s="42">
        <v>6</v>
      </c>
      <c r="P129" s="42">
        <v>4</v>
      </c>
      <c r="Q129" s="42">
        <v>5</v>
      </c>
      <c r="R129" s="42">
        <v>7</v>
      </c>
      <c r="S129" s="42"/>
      <c r="T129" s="42">
        <v>7</v>
      </c>
      <c r="U129" s="42"/>
      <c r="V129" s="15"/>
      <c r="W129" s="15"/>
      <c r="X129" s="15"/>
      <c r="Y129" s="15"/>
      <c r="Z129" s="15"/>
      <c r="AA129" s="15"/>
      <c r="AB129" s="15"/>
      <c r="AC129" s="15"/>
    </row>
    <row r="130" spans="1:29" ht="15">
      <c r="A130" s="17" t="s">
        <v>155</v>
      </c>
      <c r="B130" s="33" t="str">
        <f t="shared" si="7"/>
        <v>7/5/7</v>
      </c>
      <c r="C130" s="37">
        <v>0</v>
      </c>
      <c r="D130" s="42"/>
      <c r="E130" s="42"/>
      <c r="F130" s="42">
        <v>7</v>
      </c>
      <c r="G130" s="42"/>
      <c r="H130" s="42"/>
      <c r="I130" s="42"/>
      <c r="J130" s="42"/>
      <c r="K130" s="42" t="s">
        <v>184</v>
      </c>
      <c r="L130" s="42"/>
      <c r="M130" s="42">
        <v>3</v>
      </c>
      <c r="N130" s="42">
        <v>7</v>
      </c>
      <c r="O130" s="42">
        <v>7</v>
      </c>
      <c r="P130" s="42"/>
      <c r="Q130" s="42">
        <v>7</v>
      </c>
      <c r="R130" s="42">
        <v>3</v>
      </c>
      <c r="S130" s="42"/>
      <c r="T130" s="42">
        <v>3</v>
      </c>
      <c r="U130" s="42"/>
      <c r="V130" s="15"/>
      <c r="W130" s="15"/>
      <c r="X130" s="15"/>
      <c r="Y130" s="15"/>
      <c r="Z130" s="15"/>
      <c r="AA130" s="15"/>
      <c r="AB130" s="15"/>
      <c r="AC130" s="15"/>
    </row>
    <row r="131" spans="1:29" ht="15">
      <c r="A131" s="17" t="s">
        <v>156</v>
      </c>
      <c r="B131" s="33" t="str">
        <f t="shared" si="7"/>
        <v>7/4/9</v>
      </c>
      <c r="C131" s="37">
        <v>0</v>
      </c>
      <c r="D131" s="42"/>
      <c r="E131" s="42"/>
      <c r="F131" s="42">
        <v>3</v>
      </c>
      <c r="G131" s="42"/>
      <c r="H131" s="42"/>
      <c r="I131" s="42"/>
      <c r="J131" s="42"/>
      <c r="K131" s="42">
        <v>6</v>
      </c>
      <c r="L131" s="42">
        <v>4</v>
      </c>
      <c r="M131" s="42">
        <v>4</v>
      </c>
      <c r="N131" s="42">
        <v>4</v>
      </c>
      <c r="O131" s="42">
        <v>5</v>
      </c>
      <c r="P131" s="42"/>
      <c r="Q131" s="42">
        <v>7</v>
      </c>
      <c r="R131" s="42">
        <v>7</v>
      </c>
      <c r="S131" s="42"/>
      <c r="T131" s="42">
        <v>4</v>
      </c>
      <c r="U131" s="42"/>
      <c r="V131" s="15"/>
      <c r="W131" s="15"/>
      <c r="X131" s="15"/>
      <c r="Y131" s="15"/>
      <c r="Z131" s="15"/>
      <c r="AA131" s="15"/>
      <c r="AB131" s="15"/>
      <c r="AC131" s="15"/>
    </row>
    <row r="132" spans="1:29" ht="15">
      <c r="A132" s="17" t="s">
        <v>157</v>
      </c>
      <c r="B132" s="33" t="str">
        <f t="shared" si="7"/>
        <v>7/3/4</v>
      </c>
      <c r="C132" s="37">
        <v>0</v>
      </c>
      <c r="D132" s="42"/>
      <c r="E132" s="42"/>
      <c r="F132" s="42"/>
      <c r="G132" s="42"/>
      <c r="H132" s="42"/>
      <c r="I132" s="42"/>
      <c r="J132" s="42"/>
      <c r="K132" s="42"/>
      <c r="L132" s="42">
        <v>3</v>
      </c>
      <c r="M132" s="42"/>
      <c r="N132" s="42"/>
      <c r="O132" s="42">
        <v>4</v>
      </c>
      <c r="P132" s="42"/>
      <c r="Q132" s="42">
        <v>3</v>
      </c>
      <c r="R132" s="42"/>
      <c r="S132" s="42"/>
      <c r="T132" s="42">
        <v>7</v>
      </c>
      <c r="U132" s="42"/>
      <c r="V132" s="15"/>
      <c r="W132" s="15"/>
      <c r="X132" s="15"/>
      <c r="Y132" s="15"/>
      <c r="Z132" s="15"/>
      <c r="AA132" s="15"/>
      <c r="AB132" s="15"/>
      <c r="AC132" s="15"/>
    </row>
    <row r="133" spans="1:29" ht="15">
      <c r="A133" s="17" t="s">
        <v>158</v>
      </c>
      <c r="B133" s="33" t="str">
        <f t="shared" si="7"/>
        <v>4/3/8</v>
      </c>
      <c r="C133" s="37">
        <v>0</v>
      </c>
      <c r="D133" s="42"/>
      <c r="E133" s="42"/>
      <c r="F133" s="42">
        <v>3</v>
      </c>
      <c r="G133" s="42"/>
      <c r="H133" s="42"/>
      <c r="I133" s="42"/>
      <c r="J133" s="42"/>
      <c r="K133" s="42">
        <v>4</v>
      </c>
      <c r="L133" s="42">
        <v>4</v>
      </c>
      <c r="M133" s="42">
        <v>4</v>
      </c>
      <c r="N133" s="42">
        <v>4</v>
      </c>
      <c r="O133" s="42">
        <v>4</v>
      </c>
      <c r="P133" s="42"/>
      <c r="Q133" s="42">
        <v>3</v>
      </c>
      <c r="R133" s="42">
        <v>3</v>
      </c>
      <c r="S133" s="42"/>
      <c r="T133" s="42"/>
      <c r="U133" s="42"/>
      <c r="V133" s="15"/>
      <c r="W133" s="15"/>
      <c r="X133" s="15"/>
      <c r="Y133" s="15"/>
      <c r="Z133" s="15"/>
      <c r="AA133" s="15"/>
      <c r="AB133" s="15"/>
      <c r="AC133" s="15"/>
    </row>
    <row r="134" spans="1:29" ht="15">
      <c r="A134" s="36" t="s">
        <v>185</v>
      </c>
      <c r="B134" s="33" t="str">
        <f t="shared" si="7"/>
        <v>3/2/5</v>
      </c>
      <c r="C134" s="37">
        <v>0</v>
      </c>
      <c r="D134" s="42"/>
      <c r="E134" s="42"/>
      <c r="F134" s="42"/>
      <c r="G134" s="42"/>
      <c r="H134" s="42"/>
      <c r="I134" s="42">
        <v>2</v>
      </c>
      <c r="J134" s="42">
        <v>3</v>
      </c>
      <c r="K134" s="42">
        <v>3</v>
      </c>
      <c r="L134" s="42"/>
      <c r="M134" s="42">
        <v>3</v>
      </c>
      <c r="N134" s="42"/>
      <c r="O134" s="42"/>
      <c r="P134" s="42">
        <v>3</v>
      </c>
      <c r="Q134" s="42"/>
      <c r="R134" s="42"/>
      <c r="S134" s="42"/>
      <c r="T134" s="42"/>
      <c r="U134" s="42"/>
      <c r="V134" s="16"/>
      <c r="W134" s="16"/>
      <c r="X134" s="16"/>
      <c r="Y134" s="16"/>
      <c r="Z134" s="16"/>
      <c r="AA134" s="16"/>
      <c r="AB134" s="16"/>
      <c r="AC134" s="16"/>
    </row>
    <row r="135" spans="1:29" ht="15">
      <c r="A135" s="17" t="s">
        <v>159</v>
      </c>
      <c r="B135" s="33" t="str">
        <f t="shared" si="7"/>
        <v>7/3/10</v>
      </c>
      <c r="C135" s="37">
        <v>0</v>
      </c>
      <c r="D135" s="42"/>
      <c r="E135" s="42"/>
      <c r="F135" s="42">
        <v>3</v>
      </c>
      <c r="G135" s="42"/>
      <c r="H135" s="42"/>
      <c r="I135" s="42">
        <v>3</v>
      </c>
      <c r="J135" s="42">
        <v>3</v>
      </c>
      <c r="K135" s="42">
        <v>3</v>
      </c>
      <c r="L135" s="42">
        <v>3</v>
      </c>
      <c r="M135" s="42">
        <v>3</v>
      </c>
      <c r="N135" s="42">
        <v>4</v>
      </c>
      <c r="O135" s="42">
        <v>3</v>
      </c>
      <c r="P135" s="42"/>
      <c r="Q135" s="42">
        <v>3</v>
      </c>
      <c r="R135" s="42">
        <v>7</v>
      </c>
      <c r="S135" s="42"/>
      <c r="T135" s="42"/>
      <c r="U135" s="42"/>
      <c r="V135" s="15"/>
      <c r="W135" s="15"/>
      <c r="X135" s="15"/>
      <c r="Y135" s="15"/>
      <c r="Z135" s="15"/>
      <c r="AA135" s="15"/>
      <c r="AB135" s="15"/>
      <c r="AC135" s="15"/>
    </row>
    <row r="136" spans="1:29" ht="15">
      <c r="A136" s="17" t="s">
        <v>160</v>
      </c>
      <c r="B136" s="33" t="str">
        <f t="shared" si="7"/>
        <v>7/4/18</v>
      </c>
      <c r="C136" s="37">
        <v>0</v>
      </c>
      <c r="D136" s="42">
        <v>2</v>
      </c>
      <c r="E136" s="42">
        <v>1</v>
      </c>
      <c r="F136" s="42">
        <v>1</v>
      </c>
      <c r="G136" s="42">
        <v>2</v>
      </c>
      <c r="H136" s="42">
        <v>1</v>
      </c>
      <c r="I136" s="42">
        <v>2</v>
      </c>
      <c r="J136" s="42">
        <v>3</v>
      </c>
      <c r="K136" s="42">
        <v>7</v>
      </c>
      <c r="L136" s="42">
        <v>5</v>
      </c>
      <c r="M136" s="42">
        <v>5</v>
      </c>
      <c r="N136" s="42">
        <v>6</v>
      </c>
      <c r="O136" s="42">
        <v>4</v>
      </c>
      <c r="P136" s="42">
        <v>4</v>
      </c>
      <c r="Q136" s="42">
        <v>6</v>
      </c>
      <c r="R136" s="42">
        <v>7</v>
      </c>
      <c r="S136" s="42">
        <v>5</v>
      </c>
      <c r="T136" s="42">
        <v>7</v>
      </c>
      <c r="U136" s="42">
        <v>1</v>
      </c>
      <c r="V136" s="15"/>
      <c r="W136" s="15"/>
      <c r="X136" s="15"/>
      <c r="Y136" s="15"/>
      <c r="Z136" s="15"/>
      <c r="AA136" s="15"/>
      <c r="AB136" s="15"/>
      <c r="AC136" s="15"/>
    </row>
    <row r="137" spans="1:29" ht="15">
      <c r="A137" s="17" t="s">
        <v>161</v>
      </c>
      <c r="B137" s="33" t="str">
        <f t="shared" ref="B137:B168" si="8">MAX(C137:AC137)&amp;"/"&amp;ROUND(AVERAGE(C137:AC137),0)&amp;"/"&amp;COUNTIF(C137:AC137,"&gt;0")</f>
        <v>7/5/11</v>
      </c>
      <c r="C137" s="37">
        <v>0</v>
      </c>
      <c r="D137" s="42"/>
      <c r="E137" s="42"/>
      <c r="F137" s="42">
        <v>7</v>
      </c>
      <c r="G137" s="42"/>
      <c r="H137" s="42"/>
      <c r="I137" s="42"/>
      <c r="J137" s="42">
        <v>3</v>
      </c>
      <c r="K137" s="42">
        <v>7</v>
      </c>
      <c r="L137" s="42">
        <v>5</v>
      </c>
      <c r="M137" s="42">
        <v>6</v>
      </c>
      <c r="N137" s="42">
        <v>5</v>
      </c>
      <c r="O137" s="42">
        <v>4</v>
      </c>
      <c r="P137" s="42">
        <v>3</v>
      </c>
      <c r="Q137" s="42">
        <v>7</v>
      </c>
      <c r="R137" s="42">
        <v>7</v>
      </c>
      <c r="S137" s="42"/>
      <c r="T137" s="42">
        <v>7</v>
      </c>
      <c r="U137" s="42"/>
      <c r="V137" s="15"/>
      <c r="W137" s="15"/>
      <c r="X137" s="15"/>
      <c r="Y137" s="15"/>
      <c r="Z137" s="15"/>
      <c r="AA137" s="15"/>
      <c r="AB137" s="15"/>
      <c r="AC137" s="15"/>
    </row>
    <row r="138" spans="1:29" ht="15">
      <c r="A138" s="17" t="s">
        <v>162</v>
      </c>
      <c r="B138" s="33" t="str">
        <f t="shared" si="8"/>
        <v>7/6/13</v>
      </c>
      <c r="C138" s="37">
        <v>0</v>
      </c>
      <c r="D138" s="42">
        <v>3</v>
      </c>
      <c r="E138" s="42"/>
      <c r="F138" s="42">
        <v>7</v>
      </c>
      <c r="G138" s="42"/>
      <c r="H138" s="42"/>
      <c r="I138" s="42"/>
      <c r="J138" s="42">
        <v>3</v>
      </c>
      <c r="K138" s="42">
        <v>7</v>
      </c>
      <c r="L138" s="42">
        <v>7</v>
      </c>
      <c r="M138" s="42">
        <v>7</v>
      </c>
      <c r="N138" s="42">
        <v>7</v>
      </c>
      <c r="O138" s="42">
        <v>7</v>
      </c>
      <c r="P138" s="42">
        <v>4</v>
      </c>
      <c r="Q138" s="42">
        <v>7</v>
      </c>
      <c r="R138" s="42">
        <v>7</v>
      </c>
      <c r="S138" s="42">
        <v>5</v>
      </c>
      <c r="T138" s="42">
        <v>7</v>
      </c>
      <c r="U138" s="42"/>
      <c r="V138" s="15"/>
      <c r="W138" s="15"/>
      <c r="X138" s="15"/>
      <c r="Y138" s="15"/>
      <c r="Z138" s="15"/>
      <c r="AA138" s="15"/>
      <c r="AB138" s="15"/>
      <c r="AC138" s="15"/>
    </row>
    <row r="139" spans="1:29" ht="15">
      <c r="A139" s="17" t="s">
        <v>163</v>
      </c>
      <c r="B139" s="33" t="str">
        <f t="shared" si="8"/>
        <v>6/5/7</v>
      </c>
      <c r="C139" s="37">
        <v>0</v>
      </c>
      <c r="D139" s="42"/>
      <c r="E139" s="42"/>
      <c r="F139" s="42"/>
      <c r="G139" s="42"/>
      <c r="H139" s="42"/>
      <c r="I139" s="42">
        <v>5</v>
      </c>
      <c r="J139" s="42"/>
      <c r="K139" s="42">
        <v>6</v>
      </c>
      <c r="L139" s="42"/>
      <c r="M139" s="42">
        <v>5</v>
      </c>
      <c r="N139" s="42">
        <v>6</v>
      </c>
      <c r="O139" s="42">
        <v>5</v>
      </c>
      <c r="P139" s="42"/>
      <c r="Q139" s="42">
        <v>3</v>
      </c>
      <c r="R139" s="42"/>
      <c r="S139" s="42"/>
      <c r="T139" s="42">
        <v>6</v>
      </c>
      <c r="U139" s="42"/>
      <c r="V139" s="15"/>
      <c r="W139" s="15"/>
      <c r="X139" s="15"/>
      <c r="Y139" s="15"/>
      <c r="Z139" s="15"/>
      <c r="AA139" s="15"/>
      <c r="AB139" s="15"/>
      <c r="AC139" s="15"/>
    </row>
    <row r="140" spans="1:29" ht="15">
      <c r="A140" s="17" t="s">
        <v>164</v>
      </c>
      <c r="B140" s="33" t="str">
        <f t="shared" si="8"/>
        <v>7/4/18</v>
      </c>
      <c r="C140" s="37">
        <v>0</v>
      </c>
      <c r="D140" s="42">
        <v>4</v>
      </c>
      <c r="E140" s="42">
        <v>3</v>
      </c>
      <c r="F140" s="42">
        <v>3</v>
      </c>
      <c r="G140" s="42">
        <v>4</v>
      </c>
      <c r="H140" s="42">
        <v>3</v>
      </c>
      <c r="I140" s="42">
        <v>3</v>
      </c>
      <c r="J140" s="42">
        <v>4</v>
      </c>
      <c r="K140" s="42">
        <v>7</v>
      </c>
      <c r="L140" s="42">
        <v>6</v>
      </c>
      <c r="M140" s="42">
        <v>5</v>
      </c>
      <c r="N140" s="42">
        <v>6</v>
      </c>
      <c r="O140" s="42">
        <v>5</v>
      </c>
      <c r="P140" s="42">
        <v>7</v>
      </c>
      <c r="Q140" s="42">
        <v>7</v>
      </c>
      <c r="R140" s="42">
        <v>7</v>
      </c>
      <c r="S140" s="42">
        <v>5</v>
      </c>
      <c r="T140" s="42">
        <v>3</v>
      </c>
      <c r="U140" s="42">
        <v>3</v>
      </c>
      <c r="V140" s="15"/>
      <c r="W140" s="15"/>
      <c r="X140" s="15"/>
      <c r="Y140" s="15"/>
      <c r="Z140" s="15"/>
      <c r="AA140" s="15"/>
      <c r="AB140" s="15"/>
      <c r="AC140" s="15"/>
    </row>
    <row r="141" spans="1:29" ht="15">
      <c r="A141" s="17" t="s">
        <v>165</v>
      </c>
      <c r="B141" s="33" t="str">
        <f t="shared" si="8"/>
        <v>7/5/12</v>
      </c>
      <c r="C141" s="37">
        <v>0</v>
      </c>
      <c r="D141" s="42"/>
      <c r="E141" s="42"/>
      <c r="F141" s="42">
        <v>7</v>
      </c>
      <c r="G141" s="42">
        <v>2</v>
      </c>
      <c r="H141" s="42"/>
      <c r="I141" s="42"/>
      <c r="J141" s="42">
        <v>2</v>
      </c>
      <c r="K141" s="42">
        <v>7</v>
      </c>
      <c r="L141" s="42">
        <v>5</v>
      </c>
      <c r="M141" s="42">
        <v>6</v>
      </c>
      <c r="N141" s="42">
        <v>7</v>
      </c>
      <c r="O141" s="42">
        <v>7</v>
      </c>
      <c r="P141" s="42">
        <v>4</v>
      </c>
      <c r="Q141" s="42">
        <v>7</v>
      </c>
      <c r="R141" s="42">
        <v>7</v>
      </c>
      <c r="S141" s="42"/>
      <c r="T141" s="42">
        <v>7</v>
      </c>
      <c r="U141" s="42"/>
      <c r="V141" s="15"/>
      <c r="W141" s="15"/>
      <c r="X141" s="15"/>
      <c r="Y141" s="15"/>
      <c r="Z141" s="15"/>
      <c r="AA141" s="15"/>
      <c r="AB141" s="15"/>
      <c r="AC141" s="15"/>
    </row>
    <row r="142" spans="1:29" ht="15">
      <c r="A142" s="17" t="s">
        <v>166</v>
      </c>
      <c r="B142" s="33" t="str">
        <f t="shared" si="8"/>
        <v>7/4/16</v>
      </c>
      <c r="C142" s="37">
        <v>0</v>
      </c>
      <c r="D142" s="42">
        <v>2</v>
      </c>
      <c r="E142" s="42"/>
      <c r="F142" s="42">
        <v>7</v>
      </c>
      <c r="G142" s="42"/>
      <c r="H142" s="42">
        <v>2</v>
      </c>
      <c r="I142" s="42">
        <v>1</v>
      </c>
      <c r="J142" s="42">
        <v>2</v>
      </c>
      <c r="K142" s="42">
        <v>6</v>
      </c>
      <c r="L142" s="42">
        <v>5</v>
      </c>
      <c r="M142" s="42">
        <v>3</v>
      </c>
      <c r="N142" s="42">
        <v>7</v>
      </c>
      <c r="O142" s="42">
        <v>7</v>
      </c>
      <c r="P142" s="42">
        <v>3</v>
      </c>
      <c r="Q142" s="42">
        <v>3</v>
      </c>
      <c r="R142" s="42">
        <v>5</v>
      </c>
      <c r="S142" s="42">
        <v>5</v>
      </c>
      <c r="T142" s="42">
        <v>3</v>
      </c>
      <c r="U142" s="42">
        <v>2</v>
      </c>
      <c r="V142" s="15"/>
      <c r="W142" s="15"/>
      <c r="X142" s="15"/>
      <c r="Y142" s="15"/>
      <c r="Z142" s="15"/>
      <c r="AA142" s="15"/>
      <c r="AB142" s="15"/>
      <c r="AC142" s="15"/>
    </row>
    <row r="143" spans="1:29" ht="15">
      <c r="A143" s="17" t="s">
        <v>167</v>
      </c>
      <c r="B143" s="33" t="str">
        <f t="shared" si="8"/>
        <v>7/4/7</v>
      </c>
      <c r="C143" s="37">
        <v>0</v>
      </c>
      <c r="D143" s="42"/>
      <c r="E143" s="42"/>
      <c r="F143" s="42"/>
      <c r="G143" s="42"/>
      <c r="H143" s="42"/>
      <c r="I143" s="42">
        <v>3</v>
      </c>
      <c r="J143" s="42"/>
      <c r="K143" s="42">
        <v>7</v>
      </c>
      <c r="L143" s="42"/>
      <c r="M143" s="42">
        <v>4</v>
      </c>
      <c r="N143" s="42">
        <v>3</v>
      </c>
      <c r="O143" s="42">
        <v>4</v>
      </c>
      <c r="P143" s="42">
        <v>3</v>
      </c>
      <c r="Q143" s="42">
        <v>5</v>
      </c>
      <c r="R143" s="42"/>
      <c r="S143" s="42"/>
      <c r="T143" s="42"/>
      <c r="U143" s="42"/>
      <c r="V143" s="15"/>
      <c r="W143" s="15"/>
      <c r="X143" s="15"/>
      <c r="Y143" s="15"/>
      <c r="Z143" s="15"/>
      <c r="AA143" s="15"/>
      <c r="AB143" s="15"/>
      <c r="AC143" s="15"/>
    </row>
    <row r="144" spans="1:29" ht="15">
      <c r="A144" s="17" t="s">
        <v>168</v>
      </c>
      <c r="B144" s="33" t="str">
        <f t="shared" si="8"/>
        <v>7/3/4</v>
      </c>
      <c r="C144" s="37">
        <v>0</v>
      </c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>
        <v>4</v>
      </c>
      <c r="O144" s="42">
        <v>7</v>
      </c>
      <c r="P144" s="42"/>
      <c r="Q144" s="42">
        <v>3</v>
      </c>
      <c r="R144" s="42"/>
      <c r="S144" s="42"/>
      <c r="T144" s="42">
        <v>3</v>
      </c>
      <c r="U144" s="42"/>
      <c r="V144" s="15"/>
      <c r="W144" s="15"/>
      <c r="X144" s="15"/>
      <c r="Y144" s="15"/>
      <c r="Z144" s="15"/>
      <c r="AA144" s="15"/>
      <c r="AB144" s="15"/>
      <c r="AC144" s="15"/>
    </row>
    <row r="145" spans="1:29" ht="15">
      <c r="A145" s="17" t="s">
        <v>169</v>
      </c>
      <c r="B145" s="33" t="str">
        <f t="shared" si="8"/>
        <v>7/4/7</v>
      </c>
      <c r="C145" s="37">
        <v>0</v>
      </c>
      <c r="D145" s="42"/>
      <c r="E145" s="42"/>
      <c r="F145" s="42"/>
      <c r="G145" s="42"/>
      <c r="H145" s="42"/>
      <c r="I145" s="42"/>
      <c r="J145" s="42"/>
      <c r="K145" s="42">
        <v>4</v>
      </c>
      <c r="L145" s="42">
        <v>3</v>
      </c>
      <c r="M145" s="42"/>
      <c r="N145" s="42">
        <v>4</v>
      </c>
      <c r="O145" s="42">
        <v>6</v>
      </c>
      <c r="P145" s="42"/>
      <c r="Q145" s="42">
        <v>7</v>
      </c>
      <c r="R145" s="42">
        <v>2</v>
      </c>
      <c r="S145" s="42"/>
      <c r="T145" s="42">
        <v>2</v>
      </c>
      <c r="U145" s="42"/>
      <c r="V145" s="15"/>
      <c r="W145" s="15"/>
      <c r="X145" s="15"/>
      <c r="Y145" s="15"/>
      <c r="Z145" s="15"/>
      <c r="AA145" s="15"/>
      <c r="AB145" s="15"/>
      <c r="AC145" s="15"/>
    </row>
    <row r="146" spans="1:29" ht="15">
      <c r="A146" s="17" t="s">
        <v>170</v>
      </c>
      <c r="B146" s="33" t="str">
        <f t="shared" si="8"/>
        <v>5/3/1</v>
      </c>
      <c r="C146" s="37">
        <v>0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>
        <v>5</v>
      </c>
      <c r="R146" s="42"/>
      <c r="S146" s="42"/>
      <c r="T146" s="42"/>
      <c r="U146" s="42"/>
      <c r="V146" s="15"/>
      <c r="W146" s="15"/>
      <c r="X146" s="15"/>
      <c r="Y146" s="15"/>
      <c r="Z146" s="15"/>
      <c r="AA146" s="15"/>
      <c r="AB146" s="15"/>
      <c r="AC146" s="15"/>
    </row>
    <row r="147" spans="1:29" ht="15">
      <c r="A147" s="17" t="s">
        <v>171</v>
      </c>
      <c r="B147" s="33" t="str">
        <f t="shared" si="8"/>
        <v>3/3/10</v>
      </c>
      <c r="C147" s="37">
        <v>0</v>
      </c>
      <c r="D147" s="42"/>
      <c r="E147" s="42"/>
      <c r="F147" s="42"/>
      <c r="G147" s="42"/>
      <c r="H147" s="42"/>
      <c r="I147" s="42"/>
      <c r="J147" s="42">
        <v>3</v>
      </c>
      <c r="K147" s="42">
        <v>3</v>
      </c>
      <c r="L147" s="42">
        <v>3</v>
      </c>
      <c r="M147" s="42">
        <v>3</v>
      </c>
      <c r="N147" s="42">
        <v>3</v>
      </c>
      <c r="O147" s="42">
        <v>3</v>
      </c>
      <c r="P147" s="42">
        <v>3</v>
      </c>
      <c r="Q147" s="42">
        <v>3</v>
      </c>
      <c r="R147" s="42">
        <v>3</v>
      </c>
      <c r="S147" s="42"/>
      <c r="T147" s="42">
        <v>3</v>
      </c>
      <c r="U147" s="42"/>
      <c r="V147" s="15"/>
      <c r="W147" s="15"/>
      <c r="X147" s="15"/>
      <c r="Y147" s="15"/>
      <c r="Z147" s="15"/>
      <c r="AA147" s="15"/>
      <c r="AB147" s="15"/>
      <c r="AC147" s="15"/>
    </row>
    <row r="148" spans="1:29" ht="15">
      <c r="A148" s="17" t="s">
        <v>172</v>
      </c>
      <c r="B148" s="33" t="str">
        <f t="shared" si="8"/>
        <v>5/3/10</v>
      </c>
      <c r="C148" s="37">
        <v>0</v>
      </c>
      <c r="D148" s="42"/>
      <c r="E148" s="42"/>
      <c r="F148" s="42"/>
      <c r="G148" s="42"/>
      <c r="H148" s="42"/>
      <c r="I148" s="42"/>
      <c r="J148" s="42">
        <v>3</v>
      </c>
      <c r="K148" s="42">
        <v>3</v>
      </c>
      <c r="L148" s="42">
        <v>5</v>
      </c>
      <c r="M148" s="42">
        <v>3</v>
      </c>
      <c r="N148" s="42">
        <v>3</v>
      </c>
      <c r="O148" s="42">
        <v>3</v>
      </c>
      <c r="P148" s="42">
        <v>3</v>
      </c>
      <c r="Q148" s="42">
        <v>3</v>
      </c>
      <c r="R148" s="42">
        <v>3</v>
      </c>
      <c r="S148" s="42"/>
      <c r="T148" s="42">
        <v>3</v>
      </c>
      <c r="U148" s="42"/>
      <c r="V148" s="15"/>
      <c r="W148" s="15"/>
      <c r="X148" s="15"/>
      <c r="Y148" s="15"/>
      <c r="Z148" s="15"/>
      <c r="AA148" s="15"/>
      <c r="AB148" s="15"/>
      <c r="AC148" s="15"/>
    </row>
    <row r="149" spans="1:29" ht="15">
      <c r="A149" s="36" t="s">
        <v>203</v>
      </c>
      <c r="B149" s="33" t="str">
        <f t="shared" si="8"/>
        <v>3/2/1</v>
      </c>
      <c r="C149" s="37">
        <v>0</v>
      </c>
      <c r="D149" s="42"/>
      <c r="E149" s="42"/>
      <c r="F149" s="42"/>
      <c r="G149" s="42"/>
      <c r="H149" s="42"/>
      <c r="I149" s="42"/>
      <c r="J149" s="42"/>
      <c r="K149" s="42">
        <v>3</v>
      </c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16"/>
      <c r="W149" s="16"/>
      <c r="X149" s="16"/>
      <c r="Y149" s="16"/>
      <c r="Z149" s="16"/>
      <c r="AA149" s="16"/>
      <c r="AB149" s="16"/>
      <c r="AC149" s="16"/>
    </row>
    <row r="150" spans="1:29" ht="15">
      <c r="A150" s="17" t="str">
        <f>HYPERLINK("https://swgoh.gg/characters/wampa/", "Wampa")</f>
        <v>Wampa</v>
      </c>
      <c r="B150" s="33" t="str">
        <f t="shared" si="8"/>
        <v>0/0/0</v>
      </c>
      <c r="C150" s="37">
        <v>0</v>
      </c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15"/>
      <c r="W150" s="15"/>
      <c r="X150" s="15"/>
      <c r="Y150" s="15"/>
      <c r="Z150" s="15"/>
      <c r="AA150" s="15"/>
      <c r="AB150" s="15"/>
      <c r="AC150" s="15"/>
    </row>
    <row r="151" spans="1:29" ht="15">
      <c r="A151" s="17" t="s">
        <v>173</v>
      </c>
      <c r="B151" s="33" t="str">
        <f t="shared" si="8"/>
        <v>7/6/12</v>
      </c>
      <c r="C151" s="37">
        <v>0</v>
      </c>
      <c r="D151" s="42"/>
      <c r="E151" s="42"/>
      <c r="F151" s="42">
        <v>7</v>
      </c>
      <c r="G151" s="42"/>
      <c r="H151" s="42"/>
      <c r="I151" s="42">
        <v>7</v>
      </c>
      <c r="J151" s="42">
        <v>4</v>
      </c>
      <c r="K151" s="42">
        <v>7</v>
      </c>
      <c r="L151" s="42">
        <v>4</v>
      </c>
      <c r="M151" s="42">
        <v>7</v>
      </c>
      <c r="N151" s="42">
        <v>7</v>
      </c>
      <c r="O151" s="42">
        <v>7</v>
      </c>
      <c r="P151" s="42">
        <v>4</v>
      </c>
      <c r="Q151" s="42">
        <v>7</v>
      </c>
      <c r="R151" s="42">
        <v>7</v>
      </c>
      <c r="S151" s="42">
        <v>5</v>
      </c>
      <c r="T151" s="42"/>
      <c r="U151" s="42"/>
      <c r="V151" s="15"/>
      <c r="W151" s="15"/>
      <c r="X151" s="15"/>
      <c r="Y151" s="15"/>
      <c r="Z151" s="15"/>
      <c r="AA151" s="15"/>
      <c r="AB151" s="15"/>
      <c r="AC151" s="15"/>
    </row>
    <row r="152" spans="1:29" ht="15">
      <c r="A152" s="17" t="s">
        <v>174</v>
      </c>
      <c r="B152" s="33" t="str">
        <f t="shared" si="8"/>
        <v>4/3/9</v>
      </c>
      <c r="C152" s="37">
        <v>0</v>
      </c>
      <c r="D152" s="42"/>
      <c r="E152" s="42"/>
      <c r="F152" s="42"/>
      <c r="G152" s="42"/>
      <c r="H152" s="42"/>
      <c r="I152" s="42"/>
      <c r="J152" s="42">
        <v>4</v>
      </c>
      <c r="K152" s="42">
        <v>4</v>
      </c>
      <c r="L152" s="42">
        <v>2</v>
      </c>
      <c r="M152" s="42">
        <v>4</v>
      </c>
      <c r="N152" s="42">
        <v>4</v>
      </c>
      <c r="O152" s="42">
        <v>4</v>
      </c>
      <c r="P152" s="42">
        <v>4</v>
      </c>
      <c r="Q152" s="42"/>
      <c r="R152" s="42">
        <v>4</v>
      </c>
      <c r="S152" s="42"/>
      <c r="T152" s="42">
        <v>3</v>
      </c>
      <c r="U152" s="42"/>
      <c r="V152" s="15"/>
      <c r="W152" s="15"/>
      <c r="X152" s="15"/>
      <c r="Y152" s="15"/>
      <c r="Z152" s="15"/>
      <c r="AA152" s="15"/>
      <c r="AB152" s="15"/>
      <c r="AC152" s="15"/>
    </row>
    <row r="153" spans="1:29" ht="15">
      <c r="A153" s="17" t="s">
        <v>175</v>
      </c>
      <c r="B153" s="33" t="str">
        <f t="shared" si="8"/>
        <v>7/4/7</v>
      </c>
      <c r="C153" s="37">
        <v>0</v>
      </c>
      <c r="D153" s="42"/>
      <c r="E153" s="42"/>
      <c r="F153" s="42"/>
      <c r="G153" s="42"/>
      <c r="H153" s="42"/>
      <c r="I153" s="42">
        <v>6</v>
      </c>
      <c r="J153" s="42"/>
      <c r="K153" s="42">
        <v>5</v>
      </c>
      <c r="L153" s="42">
        <v>3</v>
      </c>
      <c r="M153" s="42">
        <v>3</v>
      </c>
      <c r="N153" s="42">
        <v>3</v>
      </c>
      <c r="O153" s="42">
        <v>3</v>
      </c>
      <c r="P153" s="42"/>
      <c r="Q153" s="42">
        <v>7</v>
      </c>
      <c r="R153" s="42"/>
      <c r="S153" s="42"/>
      <c r="T153" s="42"/>
      <c r="U153" s="42"/>
      <c r="V153" s="15"/>
      <c r="W153" s="15"/>
      <c r="X153" s="15"/>
      <c r="Y153" s="15"/>
      <c r="Z153" s="15"/>
      <c r="AA153" s="15"/>
      <c r="AB153" s="15"/>
      <c r="AC153" s="15"/>
    </row>
    <row r="154" spans="1:29" ht="12.75">
      <c r="A154" s="5"/>
      <c r="B154" s="19"/>
      <c r="C154" s="19"/>
      <c r="D154" s="19"/>
      <c r="E154" s="19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</row>
    <row r="155" spans="1:29" ht="12.75">
      <c r="A155" s="34"/>
      <c r="B155" s="19"/>
      <c r="C155" s="19"/>
      <c r="D155" s="19"/>
      <c r="E155" s="19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35"/>
    </row>
    <row r="156" spans="1:29" ht="12.75">
      <c r="B156" s="19"/>
      <c r="C156" s="19"/>
      <c r="D156" s="19"/>
      <c r="E156" s="19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</row>
    <row r="157" spans="1:29" ht="12.75">
      <c r="B157" s="19"/>
      <c r="C157" s="19"/>
      <c r="D157" s="19"/>
      <c r="E157" s="19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1:29" ht="12.75">
      <c r="B158" s="19"/>
      <c r="C158" s="19"/>
      <c r="D158" s="19"/>
      <c r="E158" s="19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</row>
    <row r="159" spans="1:29" ht="12.75">
      <c r="B159" s="19"/>
      <c r="C159" s="19"/>
      <c r="D159" s="19"/>
      <c r="E159" s="19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</row>
    <row r="160" spans="1:29" ht="12.75">
      <c r="B160" s="19"/>
      <c r="C160" s="19"/>
      <c r="D160" s="19"/>
      <c r="E160" s="19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</row>
    <row r="161" spans="2:21" ht="12.75">
      <c r="B161" s="19"/>
      <c r="C161" s="19"/>
      <c r="D161" s="19"/>
      <c r="E161" s="19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</row>
    <row r="162" spans="2:21" ht="12.75">
      <c r="B162" s="19"/>
      <c r="C162" s="19"/>
      <c r="D162" s="19"/>
      <c r="E162" s="19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</row>
    <row r="163" spans="2:21" ht="12.75">
      <c r="B163" s="19"/>
      <c r="C163" s="19"/>
      <c r="D163" s="19"/>
      <c r="E163" s="19"/>
      <c r="F163" s="40">
        <v>6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</row>
    <row r="164" spans="2:21" ht="12.75">
      <c r="B164" s="19"/>
      <c r="C164" s="19"/>
      <c r="D164" s="19"/>
      <c r="E164" s="19"/>
      <c r="F164" s="40">
        <v>7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</row>
    <row r="165" spans="2:21" ht="12.75">
      <c r="B165" s="19"/>
      <c r="C165" s="19"/>
      <c r="D165" s="19"/>
      <c r="E165" s="19"/>
      <c r="F165" s="40">
        <v>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</row>
    <row r="166" spans="2:21" ht="12.75">
      <c r="B166" s="19"/>
      <c r="C166" s="19"/>
      <c r="D166" s="19"/>
      <c r="E166" s="19"/>
      <c r="F166" s="40">
        <v>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</row>
    <row r="167" spans="2:21" ht="12.75">
      <c r="B167" s="19"/>
      <c r="C167" s="19"/>
      <c r="D167" s="19"/>
      <c r="E167" s="19"/>
      <c r="F167" s="40">
        <v>3</v>
      </c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</row>
    <row r="168" spans="2:21" ht="12.75">
      <c r="B168" s="19"/>
      <c r="C168" s="19"/>
      <c r="D168" s="19"/>
      <c r="E168" s="19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spans="2:21" ht="12.75">
      <c r="B169" s="19"/>
      <c r="C169" s="19"/>
      <c r="D169" s="19"/>
      <c r="E169" s="19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spans="2:21" ht="15.75" customHeight="1"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spans="2:21" ht="15.75" customHeight="1"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spans="2:21" ht="15.75" customHeight="1"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spans="2:21" ht="15.75" customHeight="1"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spans="2:21" ht="15.75" customHeight="1"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</sheetData>
  <conditionalFormatting sqref="F162:J162">
    <cfRule type="expression" dxfId="15" priority="9">
      <formula>AND($A162&gt;100)</formula>
    </cfRule>
  </conditionalFormatting>
  <conditionalFormatting sqref="F162:J162">
    <cfRule type="expression" dxfId="14" priority="8">
      <formula>AND($A162&gt;200)</formula>
    </cfRule>
  </conditionalFormatting>
  <conditionalFormatting sqref="F9:U167 D9:U153">
    <cfRule type="containsText" dxfId="13" priority="7" operator="containsText" text="7">
      <formula>NOT(ISERROR(SEARCH("7",D9)))</formula>
    </cfRule>
  </conditionalFormatting>
  <conditionalFormatting sqref="F9:U167 D9:U153">
    <cfRule type="containsText" dxfId="12" priority="6" operator="containsText" text="6">
      <formula>NOT(ISERROR(SEARCH("6",D9)))</formula>
    </cfRule>
  </conditionalFormatting>
  <conditionalFormatting sqref="F9:U167 D9:U153">
    <cfRule type="containsText" dxfId="11" priority="5" operator="containsText" text="5">
      <formula>NOT(ISERROR(SEARCH("5",D9)))</formula>
    </cfRule>
  </conditionalFormatting>
  <conditionalFormatting sqref="F9:U167 D9:U153">
    <cfRule type="containsText" dxfId="10" priority="4" operator="containsText" text="4">
      <formula>NOT(ISERROR(SEARCH("4",D9)))</formula>
    </cfRule>
  </conditionalFormatting>
  <conditionalFormatting sqref="F9:U167 D9:U153">
    <cfRule type="containsText" dxfId="9" priority="3" operator="containsText" text="3">
      <formula>NOT(ISERROR(SEARCH("3",D9)))</formula>
    </cfRule>
  </conditionalFormatting>
  <conditionalFormatting sqref="F9:U167 D9:U153">
    <cfRule type="containsText" dxfId="8" priority="2" operator="containsText" text="2">
      <formula>NOT(ISERROR(SEARCH("2",D9)))</formula>
    </cfRule>
  </conditionalFormatting>
  <conditionalFormatting sqref="F9:U167 D9:U153">
    <cfRule type="containsText" dxfId="7" priority="1" operator="containsText" text="1">
      <formula>NOT(ISERROR(SEARCH("1",D9)))</formula>
    </cfRule>
  </conditionalFormatting>
  <hyperlinks>
    <hyperlink ref="A9" r:id="rId1"/>
    <hyperlink ref="A10" r:id="rId2"/>
    <hyperlink ref="A11" r:id="rId3"/>
    <hyperlink ref="A12" r:id="rId4"/>
    <hyperlink ref="A14" r:id="rId5"/>
    <hyperlink ref="A15" r:id="rId6"/>
    <hyperlink ref="A16" r:id="rId7"/>
    <hyperlink ref="A17" r:id="rId8"/>
    <hyperlink ref="A18" r:id="rId9"/>
    <hyperlink ref="A19" r:id="rId10"/>
    <hyperlink ref="A20" r:id="rId11"/>
    <hyperlink ref="A21" r:id="rId12"/>
    <hyperlink ref="A22" r:id="rId13"/>
    <hyperlink ref="A23" r:id="rId14"/>
    <hyperlink ref="A24" r:id="rId15"/>
    <hyperlink ref="A25" r:id="rId16"/>
    <hyperlink ref="A26" r:id="rId17"/>
    <hyperlink ref="A27" r:id="rId18"/>
    <hyperlink ref="A28" r:id="rId19"/>
    <hyperlink ref="A29" r:id="rId20"/>
    <hyperlink ref="A30" r:id="rId21"/>
    <hyperlink ref="A31" r:id="rId22"/>
    <hyperlink ref="A32" r:id="rId23"/>
    <hyperlink ref="A33" r:id="rId24"/>
    <hyperlink ref="A35" r:id="rId25"/>
    <hyperlink ref="A36" r:id="rId26"/>
    <hyperlink ref="A37" r:id="rId27"/>
    <hyperlink ref="A38" r:id="rId28"/>
    <hyperlink ref="A39" r:id="rId29"/>
    <hyperlink ref="A40" r:id="rId30"/>
    <hyperlink ref="A41" r:id="rId31"/>
    <hyperlink ref="A42" r:id="rId32"/>
    <hyperlink ref="A43" r:id="rId33"/>
    <hyperlink ref="A46" r:id="rId34"/>
    <hyperlink ref="A47" r:id="rId35"/>
    <hyperlink ref="A48" r:id="rId36"/>
    <hyperlink ref="A49" r:id="rId37"/>
    <hyperlink ref="A50" r:id="rId38"/>
    <hyperlink ref="A51" r:id="rId39"/>
    <hyperlink ref="A52" r:id="rId40"/>
    <hyperlink ref="A53" r:id="rId41"/>
    <hyperlink ref="A54" r:id="rId42"/>
    <hyperlink ref="A55" r:id="rId43"/>
    <hyperlink ref="A56" r:id="rId44"/>
    <hyperlink ref="A58" r:id="rId45"/>
    <hyperlink ref="A60" r:id="rId46"/>
    <hyperlink ref="A61" r:id="rId47"/>
    <hyperlink ref="A62" r:id="rId48"/>
    <hyperlink ref="A63" r:id="rId49"/>
    <hyperlink ref="A64" r:id="rId50"/>
    <hyperlink ref="A65" r:id="rId51"/>
    <hyperlink ref="A66" r:id="rId52"/>
    <hyperlink ref="A67" r:id="rId53"/>
    <hyperlink ref="A68" r:id="rId54"/>
    <hyperlink ref="A69" r:id="rId55"/>
    <hyperlink ref="A70" r:id="rId56"/>
    <hyperlink ref="A71" r:id="rId57"/>
    <hyperlink ref="A72" r:id="rId58"/>
    <hyperlink ref="A73" r:id="rId59"/>
    <hyperlink ref="A74" r:id="rId60"/>
    <hyperlink ref="A75" r:id="rId61"/>
    <hyperlink ref="A76" r:id="rId62"/>
    <hyperlink ref="A77" r:id="rId63"/>
    <hyperlink ref="A78" r:id="rId64"/>
    <hyperlink ref="A79" r:id="rId65"/>
    <hyperlink ref="A80" r:id="rId66"/>
    <hyperlink ref="A81" r:id="rId67"/>
    <hyperlink ref="A82" r:id="rId68"/>
    <hyperlink ref="A83" r:id="rId69"/>
    <hyperlink ref="A85" r:id="rId70"/>
    <hyperlink ref="A86" r:id="rId71"/>
    <hyperlink ref="A87" r:id="rId72"/>
    <hyperlink ref="A89" r:id="rId73"/>
    <hyperlink ref="A90" r:id="rId74"/>
    <hyperlink ref="A91" r:id="rId75"/>
    <hyperlink ref="A92" r:id="rId76"/>
    <hyperlink ref="A93" r:id="rId77"/>
    <hyperlink ref="A94" r:id="rId78"/>
    <hyperlink ref="A95" r:id="rId79"/>
    <hyperlink ref="A96" r:id="rId80"/>
    <hyperlink ref="A98" r:id="rId81"/>
    <hyperlink ref="A99" r:id="rId82"/>
    <hyperlink ref="A100" r:id="rId83"/>
    <hyperlink ref="A101" r:id="rId84"/>
    <hyperlink ref="A102" r:id="rId85"/>
    <hyperlink ref="A103" r:id="rId86"/>
    <hyperlink ref="A104" r:id="rId87"/>
    <hyperlink ref="A105" r:id="rId88"/>
    <hyperlink ref="A106" r:id="rId89"/>
    <hyperlink ref="A107" r:id="rId90"/>
    <hyperlink ref="A108" r:id="rId91"/>
    <hyperlink ref="A109" r:id="rId92"/>
    <hyperlink ref="A110" r:id="rId93"/>
    <hyperlink ref="A111" r:id="rId94"/>
    <hyperlink ref="A112" r:id="rId95"/>
    <hyperlink ref="A113" r:id="rId96"/>
    <hyperlink ref="A114" r:id="rId97"/>
    <hyperlink ref="A115" r:id="rId98"/>
    <hyperlink ref="A116" r:id="rId99"/>
    <hyperlink ref="A117" r:id="rId100"/>
    <hyperlink ref="A118" r:id="rId101"/>
    <hyperlink ref="A119" r:id="rId102"/>
    <hyperlink ref="A120" r:id="rId103"/>
    <hyperlink ref="A121" r:id="rId104"/>
    <hyperlink ref="A122" r:id="rId105"/>
    <hyperlink ref="A123" r:id="rId106"/>
    <hyperlink ref="A124" r:id="rId107"/>
    <hyperlink ref="A126" r:id="rId108"/>
    <hyperlink ref="A128" r:id="rId109"/>
    <hyperlink ref="A129" r:id="rId110"/>
    <hyperlink ref="A130" r:id="rId111"/>
    <hyperlink ref="A131" r:id="rId112"/>
    <hyperlink ref="A132" r:id="rId113"/>
    <hyperlink ref="A133" r:id="rId114"/>
    <hyperlink ref="A135" r:id="rId115"/>
    <hyperlink ref="A136" r:id="rId116"/>
    <hyperlink ref="A137" r:id="rId117"/>
    <hyperlink ref="A138" r:id="rId118"/>
    <hyperlink ref="A139" r:id="rId119"/>
    <hyperlink ref="A140" r:id="rId120"/>
    <hyperlink ref="A141" r:id="rId121"/>
    <hyperlink ref="A142" r:id="rId122"/>
    <hyperlink ref="A143" r:id="rId123"/>
    <hyperlink ref="A144" r:id="rId124"/>
    <hyperlink ref="A145" r:id="rId125"/>
    <hyperlink ref="A146" r:id="rId126"/>
    <hyperlink ref="A147" r:id="rId127"/>
    <hyperlink ref="A148" r:id="rId128"/>
    <hyperlink ref="A151" r:id="rId129"/>
    <hyperlink ref="A152" r:id="rId130"/>
    <hyperlink ref="A153" r:id="rId131"/>
    <hyperlink ref="A134" r:id="rId132"/>
    <hyperlink ref="A149" r:id="rId133" display="Visa Marr"/>
    <hyperlink ref="A44" r:id="rId134"/>
    <hyperlink ref="A45" r:id="rId135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09"/>
  <sheetViews>
    <sheetView workbookViewId="0">
      <pane xSplit="1" ySplit="6" topLeftCell="G9" activePane="bottomRight" state="frozen"/>
      <selection pane="topRight" activeCell="B1" sqref="B1"/>
      <selection pane="bottomLeft" activeCell="A7" sqref="A7"/>
      <selection pane="bottomRight" activeCell="H3" sqref="H3"/>
    </sheetView>
  </sheetViews>
  <sheetFormatPr baseColWidth="10" defaultColWidth="14.42578125" defaultRowHeight="15.75" customHeight="1"/>
  <cols>
    <col min="1" max="1" width="34.42578125" customWidth="1"/>
    <col min="2" max="2" width="28.42578125" customWidth="1"/>
    <col min="3" max="3" width="0.7109375" customWidth="1"/>
    <col min="4" max="5" width="21.7109375" customWidth="1"/>
    <col min="9" max="10" width="15.5703125" customWidth="1"/>
    <col min="11" max="11" width="16.5703125" customWidth="1"/>
    <col min="15" max="16" width="17.42578125" customWidth="1"/>
  </cols>
  <sheetData>
    <row r="1" spans="1:23" ht="15">
      <c r="A1" s="1" t="s">
        <v>0</v>
      </c>
      <c r="B1" s="1"/>
      <c r="C1" s="1"/>
      <c r="D1" s="2">
        <v>43158</v>
      </c>
      <c r="E1" s="2">
        <v>43159</v>
      </c>
      <c r="F1" s="2">
        <v>43132</v>
      </c>
      <c r="G1" s="2">
        <v>43159</v>
      </c>
      <c r="H1" s="2">
        <v>43160</v>
      </c>
      <c r="I1" s="2">
        <v>43160</v>
      </c>
      <c r="J1" s="2">
        <v>43159</v>
      </c>
      <c r="K1" s="2">
        <v>43132</v>
      </c>
      <c r="L1" s="2">
        <v>43132</v>
      </c>
      <c r="M1" s="2">
        <v>43160</v>
      </c>
      <c r="N1" s="2">
        <v>43132</v>
      </c>
      <c r="O1" s="2">
        <v>43142</v>
      </c>
      <c r="P1" s="2">
        <v>43158</v>
      </c>
      <c r="Q1" s="2">
        <v>43132</v>
      </c>
      <c r="R1" s="2">
        <v>43144</v>
      </c>
      <c r="S1" s="2">
        <v>43132</v>
      </c>
      <c r="T1" s="2">
        <v>43132</v>
      </c>
      <c r="U1" s="2">
        <v>43160</v>
      </c>
    </row>
    <row r="2" spans="1:23" ht="15">
      <c r="A2" s="3" t="s">
        <v>1</v>
      </c>
      <c r="B2" s="3"/>
      <c r="C2" s="21"/>
      <c r="D2" s="51" t="s">
        <v>2</v>
      </c>
      <c r="E2" s="51" t="s">
        <v>2</v>
      </c>
      <c r="F2" s="51" t="s">
        <v>2</v>
      </c>
      <c r="G2" s="51" t="s">
        <v>2</v>
      </c>
      <c r="H2" s="51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3</v>
      </c>
      <c r="P2" s="4" t="s">
        <v>2</v>
      </c>
      <c r="Q2" s="4" t="s">
        <v>2</v>
      </c>
      <c r="R2" s="4" t="s">
        <v>4</v>
      </c>
      <c r="S2" s="4" t="s">
        <v>2</v>
      </c>
      <c r="T2" s="4" t="s">
        <v>2</v>
      </c>
      <c r="U2" s="4" t="s">
        <v>2</v>
      </c>
    </row>
    <row r="3" spans="1:23" ht="12.75">
      <c r="A3" s="5" t="s">
        <v>5</v>
      </c>
      <c r="B3" s="6"/>
      <c r="C3" s="11"/>
      <c r="D3" s="54"/>
      <c r="E3" s="54">
        <v>13190</v>
      </c>
      <c r="F3" s="54">
        <v>376860</v>
      </c>
      <c r="G3" s="54">
        <v>13146</v>
      </c>
      <c r="H3" s="54">
        <v>13215</v>
      </c>
      <c r="I3" s="50">
        <v>203025</v>
      </c>
      <c r="J3" s="7">
        <v>335490</v>
      </c>
      <c r="K3" s="7">
        <v>640779</v>
      </c>
      <c r="L3" s="7">
        <v>521149</v>
      </c>
      <c r="M3" s="7">
        <v>394251</v>
      </c>
      <c r="N3" s="7">
        <v>556487</v>
      </c>
      <c r="O3" s="7">
        <v>546335</v>
      </c>
      <c r="P3" s="7">
        <v>436264</v>
      </c>
      <c r="Q3" s="7">
        <v>569297</v>
      </c>
      <c r="R3" s="7">
        <v>574900</v>
      </c>
      <c r="S3" s="7">
        <v>81018</v>
      </c>
      <c r="T3" s="7">
        <v>363065</v>
      </c>
      <c r="U3" s="7">
        <v>28774</v>
      </c>
    </row>
    <row r="4" spans="1:23" ht="45">
      <c r="A4" s="5"/>
      <c r="B4" s="3" t="s">
        <v>6</v>
      </c>
      <c r="C4" s="21"/>
      <c r="D4" s="52" t="s">
        <v>197</v>
      </c>
      <c r="E4" s="52" t="s">
        <v>194</v>
      </c>
      <c r="F4" s="53" t="s">
        <v>7</v>
      </c>
      <c r="G4" s="52" t="s">
        <v>195</v>
      </c>
      <c r="H4" s="52" t="s">
        <v>202</v>
      </c>
      <c r="I4" s="46" t="s">
        <v>192</v>
      </c>
      <c r="J4" s="46" t="s">
        <v>196</v>
      </c>
      <c r="K4" s="48" t="s">
        <v>8</v>
      </c>
      <c r="L4" s="47" t="s">
        <v>9</v>
      </c>
      <c r="M4" s="47" t="s">
        <v>201</v>
      </c>
      <c r="N4" s="48" t="s">
        <v>186</v>
      </c>
      <c r="O4" s="47" t="s">
        <v>10</v>
      </c>
      <c r="P4" s="47" t="s">
        <v>191</v>
      </c>
      <c r="Q4" s="47" t="s">
        <v>11</v>
      </c>
      <c r="R4" s="48" t="s">
        <v>190</v>
      </c>
      <c r="S4" s="48" t="s">
        <v>12</v>
      </c>
      <c r="T4" s="48" t="s">
        <v>13</v>
      </c>
      <c r="U4" s="48" t="s">
        <v>193</v>
      </c>
      <c r="V4" s="11"/>
      <c r="W4" s="11"/>
    </row>
    <row r="5" spans="1:23" ht="15">
      <c r="A5" s="5"/>
      <c r="B5" s="3"/>
      <c r="C5" s="21"/>
      <c r="D5" s="21"/>
      <c r="E5" s="21"/>
      <c r="F5" s="6"/>
      <c r="G5" s="11"/>
      <c r="H5" s="11"/>
      <c r="I5" s="11"/>
      <c r="J5" s="11"/>
      <c r="K5" s="12"/>
      <c r="L5" s="6"/>
      <c r="M5" s="11"/>
      <c r="N5" s="12"/>
      <c r="O5" s="6"/>
      <c r="P5" s="11"/>
      <c r="Q5" s="6"/>
      <c r="R5" s="12"/>
      <c r="S5" s="12"/>
      <c r="T5" s="12"/>
      <c r="U5" s="12"/>
      <c r="V5" s="11"/>
      <c r="W5" s="11"/>
    </row>
    <row r="6" spans="1:23" ht="15">
      <c r="A6" s="39" t="s">
        <v>189</v>
      </c>
      <c r="B6" s="21" t="s">
        <v>187</v>
      </c>
      <c r="C6" s="21"/>
      <c r="D6" s="13" t="str">
        <f>COUNTIF(D8:D202,"&gt;0") &amp;"/"&amp; COUNTA($A$8:$A$203)</f>
        <v>3/32</v>
      </c>
      <c r="E6" s="13" t="str">
        <f>COUNTIF(E8:E202,"&gt;0") &amp;"/"&amp; COUNTA($A$8:$A$203)</f>
        <v>2/32</v>
      </c>
      <c r="F6" s="13" t="str">
        <f>COUNTIF(F8:F202,"&gt;0") &amp;"/"&amp; COUNTA($A$8:$A$203)</f>
        <v>23/32</v>
      </c>
      <c r="G6" s="13" t="str">
        <f t="shared" ref="G6:T6" si="0">COUNTIF(G8:G202,"&gt;0") &amp;"/"&amp; COUNTA($A$8:$A$203)</f>
        <v>2/32</v>
      </c>
      <c r="H6" s="13" t="str">
        <f t="shared" ref="H6" si="1">COUNTIF(H8:H202,"&gt;0") &amp;"/"&amp; COUNTA($A$8:$A$203)</f>
        <v>5/32</v>
      </c>
      <c r="I6" s="13" t="str">
        <f t="shared" ref="I6:J6" si="2">COUNTIF(I8:I202,"&gt;0") &amp;"/"&amp; COUNTA($A$8:$A$203)</f>
        <v>16/32</v>
      </c>
      <c r="J6" s="13" t="str">
        <f t="shared" si="2"/>
        <v>17/32</v>
      </c>
      <c r="K6" s="13" t="str">
        <f t="shared" si="0"/>
        <v>28/32</v>
      </c>
      <c r="L6" s="13" t="str">
        <f t="shared" si="0"/>
        <v>22/32</v>
      </c>
      <c r="M6" s="13"/>
      <c r="N6" s="13" t="str">
        <f t="shared" si="0"/>
        <v>26/32</v>
      </c>
      <c r="O6" s="13" t="str">
        <f t="shared" si="0"/>
        <v>25/32</v>
      </c>
      <c r="P6" s="13" t="str">
        <f t="shared" ref="P6" si="3">COUNTIF(P8:P202,"&gt;0") &amp;"/"&amp; COUNTA($A$8:$A$203)</f>
        <v>20/32</v>
      </c>
      <c r="Q6" s="13" t="str">
        <f t="shared" si="0"/>
        <v>25/32</v>
      </c>
      <c r="R6" s="13" t="str">
        <f t="shared" si="0"/>
        <v>22/32</v>
      </c>
      <c r="S6" s="13" t="str">
        <f t="shared" si="0"/>
        <v>10/32</v>
      </c>
      <c r="T6" s="13" t="str">
        <f t="shared" si="0"/>
        <v>19/32</v>
      </c>
      <c r="U6" s="13" t="str">
        <f t="shared" ref="U6" si="4">COUNTIF(U8:U202,"&gt;0") &amp;"/"&amp; COUNTA($A$8:$A$203)</f>
        <v>8/32</v>
      </c>
      <c r="V6" s="11"/>
      <c r="W6" s="11"/>
    </row>
    <row r="7" spans="1:23" ht="15">
      <c r="A7" s="5"/>
      <c r="B7" s="3"/>
      <c r="C7" s="21"/>
      <c r="D7" s="21"/>
      <c r="E7" s="21"/>
      <c r="F7" s="6"/>
      <c r="G7" s="11"/>
      <c r="H7" s="11"/>
      <c r="I7" s="11"/>
      <c r="J7" s="11"/>
      <c r="K7" s="6"/>
      <c r="L7" s="6"/>
      <c r="M7" s="11"/>
      <c r="N7" s="6"/>
      <c r="O7" s="6"/>
      <c r="P7" s="11"/>
      <c r="Q7" s="6"/>
      <c r="R7" s="6"/>
      <c r="S7" s="6"/>
      <c r="T7" s="6"/>
      <c r="U7" s="11"/>
      <c r="V7" s="11">
        <f>SUM(F7:T7)</f>
        <v>0</v>
      </c>
      <c r="W7" s="11"/>
    </row>
    <row r="8" spans="1:23">
      <c r="A8" s="36" t="s">
        <v>14</v>
      </c>
      <c r="B8" s="14" t="str">
        <f t="shared" ref="B8:B39" si="5">MAX(C8:AC8)&amp;"/"&amp;ROUND(AVERAGE(C8:AC8),0)&amp;"/"&amp;COUNTIF(C8:AC8,"&gt;0")</f>
        <v>7/5/12</v>
      </c>
      <c r="C8" s="14">
        <v>0</v>
      </c>
      <c r="D8" s="45"/>
      <c r="E8" s="45"/>
      <c r="F8" s="45">
        <v>7</v>
      </c>
      <c r="G8" s="49"/>
      <c r="H8" s="49"/>
      <c r="I8" s="45">
        <v>1</v>
      </c>
      <c r="J8" s="45">
        <v>3</v>
      </c>
      <c r="K8" s="45">
        <v>7</v>
      </c>
      <c r="L8" s="45">
        <v>7</v>
      </c>
      <c r="M8" s="45">
        <v>7</v>
      </c>
      <c r="N8" s="45">
        <v>7</v>
      </c>
      <c r="O8" s="45">
        <v>6</v>
      </c>
      <c r="P8" s="45">
        <v>6</v>
      </c>
      <c r="Q8" s="45">
        <v>7</v>
      </c>
      <c r="R8" s="45">
        <v>5</v>
      </c>
      <c r="S8" s="45"/>
      <c r="T8" s="45">
        <v>7</v>
      </c>
      <c r="U8" s="45"/>
      <c r="V8" s="15"/>
      <c r="W8" s="15"/>
    </row>
    <row r="9" spans="1:23">
      <c r="A9" s="17" t="s">
        <v>15</v>
      </c>
      <c r="B9" s="14" t="str">
        <f t="shared" si="5"/>
        <v>7/5/13</v>
      </c>
      <c r="C9" s="14">
        <v>0</v>
      </c>
      <c r="D9" s="45"/>
      <c r="E9" s="45"/>
      <c r="F9" s="45">
        <v>7</v>
      </c>
      <c r="G9" s="45"/>
      <c r="H9" s="45"/>
      <c r="I9" s="45">
        <v>4</v>
      </c>
      <c r="J9" s="45">
        <v>4</v>
      </c>
      <c r="K9" s="45">
        <v>7</v>
      </c>
      <c r="L9" s="45">
        <v>7</v>
      </c>
      <c r="M9" s="45">
        <v>5</v>
      </c>
      <c r="N9" s="45">
        <v>7</v>
      </c>
      <c r="O9" s="45">
        <v>6</v>
      </c>
      <c r="P9" s="45">
        <v>4</v>
      </c>
      <c r="Q9" s="45">
        <v>7</v>
      </c>
      <c r="R9" s="45">
        <v>5</v>
      </c>
      <c r="S9" s="45">
        <v>3</v>
      </c>
      <c r="T9" s="45">
        <v>6</v>
      </c>
      <c r="U9" s="45"/>
      <c r="V9" s="15"/>
      <c r="W9" s="15"/>
    </row>
    <row r="10" spans="1:23">
      <c r="A10" s="17" t="s">
        <v>16</v>
      </c>
      <c r="B10" s="14" t="str">
        <f t="shared" si="5"/>
        <v>7/4/7</v>
      </c>
      <c r="C10" s="14">
        <v>0</v>
      </c>
      <c r="D10" s="45"/>
      <c r="E10" s="45"/>
      <c r="F10" s="45">
        <v>4</v>
      </c>
      <c r="G10" s="45"/>
      <c r="H10" s="45"/>
      <c r="I10" s="45"/>
      <c r="J10" s="45"/>
      <c r="K10" s="45">
        <v>4</v>
      </c>
      <c r="L10" s="45">
        <v>6</v>
      </c>
      <c r="M10" s="45">
        <v>4</v>
      </c>
      <c r="N10" s="45">
        <v>4</v>
      </c>
      <c r="O10" s="45">
        <v>4</v>
      </c>
      <c r="P10" s="45"/>
      <c r="Q10" s="45">
        <v>7</v>
      </c>
      <c r="R10" s="45"/>
      <c r="S10" s="45"/>
      <c r="T10" s="45"/>
      <c r="U10" s="45"/>
      <c r="V10" s="16"/>
      <c r="W10" s="16"/>
    </row>
    <row r="11" spans="1:23">
      <c r="A11" s="17" t="s">
        <v>17</v>
      </c>
      <c r="B11" s="14" t="str">
        <f t="shared" si="5"/>
        <v>7/5/5</v>
      </c>
      <c r="C11" s="14">
        <v>0</v>
      </c>
      <c r="D11" s="45"/>
      <c r="E11" s="45"/>
      <c r="F11" s="45"/>
      <c r="G11" s="45"/>
      <c r="H11" s="45"/>
      <c r="I11" s="45">
        <v>6</v>
      </c>
      <c r="J11" s="45"/>
      <c r="K11" s="45"/>
      <c r="L11" s="45">
        <v>7</v>
      </c>
      <c r="M11" s="45"/>
      <c r="N11" s="45">
        <v>6</v>
      </c>
      <c r="O11" s="45"/>
      <c r="P11" s="45"/>
      <c r="Q11" s="45">
        <v>6</v>
      </c>
      <c r="R11" s="45">
        <v>7</v>
      </c>
      <c r="S11" s="45"/>
      <c r="T11" s="45"/>
      <c r="U11" s="45"/>
      <c r="V11" s="15"/>
      <c r="W11" s="15"/>
    </row>
    <row r="12" spans="1:23">
      <c r="A12" s="17" t="s">
        <v>18</v>
      </c>
      <c r="B12" s="14" t="str">
        <f t="shared" si="5"/>
        <v>5/2/1</v>
      </c>
      <c r="C12" s="14">
        <v>0</v>
      </c>
      <c r="D12" s="45"/>
      <c r="E12" s="45"/>
      <c r="F12" s="45"/>
      <c r="G12" s="45"/>
      <c r="H12" s="45"/>
      <c r="I12" s="45"/>
      <c r="J12" s="45"/>
      <c r="K12" s="45">
        <v>5</v>
      </c>
      <c r="L12" s="45"/>
      <c r="M12" s="45"/>
      <c r="N12" s="45"/>
      <c r="O12" s="45"/>
      <c r="P12" s="45"/>
      <c r="Q12" s="45">
        <v>0</v>
      </c>
      <c r="R12" s="45"/>
      <c r="S12" s="45"/>
      <c r="T12" s="45"/>
      <c r="U12" s="45"/>
      <c r="V12" s="15"/>
      <c r="W12" s="15"/>
    </row>
    <row r="13" spans="1:23">
      <c r="A13" s="17" t="s">
        <v>19</v>
      </c>
      <c r="B13" s="14" t="str">
        <f t="shared" si="5"/>
        <v>7/4/14</v>
      </c>
      <c r="C13" s="14">
        <v>0</v>
      </c>
      <c r="D13" s="45"/>
      <c r="E13" s="45"/>
      <c r="F13" s="45">
        <v>5</v>
      </c>
      <c r="G13" s="45"/>
      <c r="H13" s="45"/>
      <c r="I13" s="45">
        <v>2</v>
      </c>
      <c r="J13" s="45">
        <v>6</v>
      </c>
      <c r="K13" s="45">
        <v>5</v>
      </c>
      <c r="L13" s="45">
        <v>7</v>
      </c>
      <c r="M13" s="45">
        <v>5</v>
      </c>
      <c r="N13" s="45">
        <v>5</v>
      </c>
      <c r="O13" s="45">
        <v>3</v>
      </c>
      <c r="P13" s="45">
        <v>4</v>
      </c>
      <c r="Q13" s="45">
        <v>5</v>
      </c>
      <c r="R13" s="45">
        <v>5</v>
      </c>
      <c r="S13" s="45">
        <v>3</v>
      </c>
      <c r="T13" s="45">
        <v>3</v>
      </c>
      <c r="U13" s="45">
        <v>1</v>
      </c>
      <c r="V13" s="15"/>
      <c r="W13" s="15"/>
    </row>
    <row r="14" spans="1:23">
      <c r="A14" s="17" t="s">
        <v>20</v>
      </c>
      <c r="B14" s="14" t="str">
        <f t="shared" si="5"/>
        <v>6/4/14</v>
      </c>
      <c r="C14" s="14">
        <v>0</v>
      </c>
      <c r="D14" s="45"/>
      <c r="E14" s="45"/>
      <c r="F14" s="45">
        <v>5</v>
      </c>
      <c r="G14" s="45"/>
      <c r="H14" s="45"/>
      <c r="I14" s="45">
        <v>5</v>
      </c>
      <c r="J14" s="45">
        <v>4</v>
      </c>
      <c r="K14" s="45">
        <v>6</v>
      </c>
      <c r="L14" s="45">
        <v>6</v>
      </c>
      <c r="M14" s="45">
        <v>5</v>
      </c>
      <c r="N14" s="45">
        <v>5</v>
      </c>
      <c r="O14" s="45">
        <v>5</v>
      </c>
      <c r="P14" s="45">
        <v>4</v>
      </c>
      <c r="Q14" s="45">
        <v>6</v>
      </c>
      <c r="R14" s="45">
        <v>6</v>
      </c>
      <c r="S14" s="45">
        <v>4</v>
      </c>
      <c r="T14" s="45">
        <v>5</v>
      </c>
      <c r="U14" s="45">
        <v>1</v>
      </c>
      <c r="V14" s="15"/>
      <c r="W14" s="15"/>
    </row>
    <row r="15" spans="1:23">
      <c r="A15" s="17" t="s">
        <v>21</v>
      </c>
      <c r="B15" s="14" t="str">
        <f t="shared" si="5"/>
        <v>6/4/15</v>
      </c>
      <c r="C15" s="14">
        <v>0</v>
      </c>
      <c r="D15" s="45"/>
      <c r="E15" s="45"/>
      <c r="F15" s="45">
        <v>5</v>
      </c>
      <c r="G15" s="45"/>
      <c r="H15" s="45">
        <v>1</v>
      </c>
      <c r="I15" s="45">
        <v>4</v>
      </c>
      <c r="J15" s="45">
        <v>3</v>
      </c>
      <c r="K15" s="45">
        <v>6</v>
      </c>
      <c r="L15" s="45">
        <v>5</v>
      </c>
      <c r="M15" s="45">
        <v>5</v>
      </c>
      <c r="N15" s="45">
        <v>6</v>
      </c>
      <c r="O15" s="45">
        <v>5</v>
      </c>
      <c r="P15" s="45">
        <v>4</v>
      </c>
      <c r="Q15" s="45">
        <v>6</v>
      </c>
      <c r="R15" s="45">
        <v>5</v>
      </c>
      <c r="S15" s="45">
        <v>3</v>
      </c>
      <c r="T15" s="45">
        <v>5</v>
      </c>
      <c r="U15" s="45">
        <v>1</v>
      </c>
      <c r="V15" s="15"/>
      <c r="W15" s="15"/>
    </row>
    <row r="16" spans="1:23" ht="20.25" customHeight="1">
      <c r="A16" s="17" t="s">
        <v>22</v>
      </c>
      <c r="B16" s="14" t="str">
        <f t="shared" si="5"/>
        <v>6/4/12</v>
      </c>
      <c r="C16" s="14">
        <v>0</v>
      </c>
      <c r="D16" s="45"/>
      <c r="E16" s="45"/>
      <c r="F16" s="45">
        <v>4</v>
      </c>
      <c r="G16" s="45"/>
      <c r="H16" s="45"/>
      <c r="I16" s="45">
        <v>1</v>
      </c>
      <c r="J16" s="45">
        <v>2</v>
      </c>
      <c r="K16" s="45">
        <v>5</v>
      </c>
      <c r="L16" s="45">
        <v>5</v>
      </c>
      <c r="M16" s="45">
        <v>4</v>
      </c>
      <c r="N16" s="45">
        <v>4</v>
      </c>
      <c r="O16" s="45"/>
      <c r="P16" s="45">
        <v>4</v>
      </c>
      <c r="Q16" s="45">
        <v>6</v>
      </c>
      <c r="R16" s="45">
        <v>4</v>
      </c>
      <c r="S16" s="45">
        <v>3</v>
      </c>
      <c r="T16" s="45">
        <v>5</v>
      </c>
      <c r="U16" s="45"/>
      <c r="V16" s="15"/>
      <c r="W16" s="15"/>
    </row>
    <row r="17" spans="1:23" ht="17.25" customHeight="1">
      <c r="A17" s="18" t="str">
        <f>HYPERLINK("https://swgoh.gg/ships/first-order-sf-tie-fighter/","First Order SF Tie Fighter")</f>
        <v>First Order SF Tie Fighter</v>
      </c>
      <c r="B17" s="14" t="str">
        <f t="shared" si="5"/>
        <v>3/2/8</v>
      </c>
      <c r="C17" s="14">
        <v>0</v>
      </c>
      <c r="D17" s="45"/>
      <c r="E17" s="45"/>
      <c r="F17" s="45"/>
      <c r="G17" s="45"/>
      <c r="H17" s="45"/>
      <c r="I17" s="45"/>
      <c r="J17" s="45">
        <v>2</v>
      </c>
      <c r="K17" s="45">
        <v>3</v>
      </c>
      <c r="L17" s="45">
        <v>2</v>
      </c>
      <c r="M17" s="45">
        <v>2</v>
      </c>
      <c r="N17" s="45">
        <v>2</v>
      </c>
      <c r="O17" s="45">
        <v>2</v>
      </c>
      <c r="P17" s="45">
        <v>2</v>
      </c>
      <c r="Q17" s="45">
        <v>2</v>
      </c>
      <c r="R17" s="45"/>
      <c r="S17" s="45"/>
      <c r="T17" s="45"/>
      <c r="U17" s="45"/>
      <c r="V17" s="15"/>
      <c r="W17" s="15"/>
    </row>
    <row r="18" spans="1:23" ht="17.25" customHeight="1">
      <c r="A18" s="17" t="s">
        <v>23</v>
      </c>
      <c r="B18" s="14" t="str">
        <f t="shared" si="5"/>
        <v>5/4/9</v>
      </c>
      <c r="C18" s="14">
        <v>0</v>
      </c>
      <c r="D18" s="45"/>
      <c r="E18" s="45"/>
      <c r="F18" s="45">
        <v>4</v>
      </c>
      <c r="G18" s="45"/>
      <c r="H18" s="45"/>
      <c r="I18" s="45"/>
      <c r="J18" s="45"/>
      <c r="K18" s="45">
        <v>5</v>
      </c>
      <c r="L18" s="45">
        <v>3</v>
      </c>
      <c r="M18" s="45">
        <v>4</v>
      </c>
      <c r="N18" s="45">
        <v>4</v>
      </c>
      <c r="O18" s="45">
        <v>4</v>
      </c>
      <c r="P18" s="45"/>
      <c r="Q18" s="45">
        <v>4</v>
      </c>
      <c r="R18" s="45">
        <v>3</v>
      </c>
      <c r="S18" s="45"/>
      <c r="T18" s="45">
        <v>5</v>
      </c>
      <c r="U18" s="45"/>
      <c r="V18" s="15"/>
      <c r="W18" s="15"/>
    </row>
    <row r="19" spans="1:23">
      <c r="A19" s="17" t="s">
        <v>24</v>
      </c>
      <c r="B19" s="14" t="str">
        <f t="shared" si="5"/>
        <v>7/3/14</v>
      </c>
      <c r="C19" s="14">
        <v>0</v>
      </c>
      <c r="D19" s="45"/>
      <c r="E19" s="45"/>
      <c r="F19" s="45">
        <v>3</v>
      </c>
      <c r="G19" s="45"/>
      <c r="H19" s="45"/>
      <c r="I19" s="45">
        <v>5</v>
      </c>
      <c r="J19" s="45">
        <v>1</v>
      </c>
      <c r="K19" s="45">
        <v>6</v>
      </c>
      <c r="L19" s="45">
        <v>4</v>
      </c>
      <c r="M19" s="45">
        <v>4</v>
      </c>
      <c r="N19" s="45">
        <v>7</v>
      </c>
      <c r="O19" s="45">
        <v>5</v>
      </c>
      <c r="P19" s="45">
        <v>1</v>
      </c>
      <c r="Q19" s="45">
        <v>4</v>
      </c>
      <c r="R19" s="45">
        <v>5</v>
      </c>
      <c r="S19" s="45">
        <v>1</v>
      </c>
      <c r="T19" s="45">
        <v>5</v>
      </c>
      <c r="U19" s="45">
        <v>1</v>
      </c>
      <c r="V19" s="15"/>
      <c r="W19" s="15"/>
    </row>
    <row r="20" spans="1:23">
      <c r="A20" s="17" t="s">
        <v>25</v>
      </c>
      <c r="B20" s="14" t="str">
        <f t="shared" si="5"/>
        <v>6/4/5</v>
      </c>
      <c r="C20" s="14">
        <v>0</v>
      </c>
      <c r="D20" s="45"/>
      <c r="E20" s="45"/>
      <c r="F20" s="45"/>
      <c r="G20" s="45"/>
      <c r="H20" s="45"/>
      <c r="I20" s="45">
        <v>4</v>
      </c>
      <c r="J20" s="45"/>
      <c r="K20" s="45">
        <v>5</v>
      </c>
      <c r="L20" s="45"/>
      <c r="M20" s="45"/>
      <c r="N20" s="45">
        <v>6</v>
      </c>
      <c r="O20" s="45"/>
      <c r="P20" s="45">
        <v>3</v>
      </c>
      <c r="Q20" s="45">
        <v>4</v>
      </c>
      <c r="R20" s="45"/>
      <c r="S20" s="45"/>
      <c r="T20" s="45"/>
      <c r="U20" s="45"/>
      <c r="V20" s="15"/>
      <c r="W20" s="15"/>
    </row>
    <row r="21" spans="1:23">
      <c r="A21" s="17" t="s">
        <v>26</v>
      </c>
      <c r="B21" s="14" t="str">
        <f t="shared" si="5"/>
        <v>7/4/9</v>
      </c>
      <c r="C21" s="14">
        <v>0</v>
      </c>
      <c r="D21" s="45"/>
      <c r="E21" s="45"/>
      <c r="F21" s="45">
        <v>2</v>
      </c>
      <c r="G21" s="45"/>
      <c r="H21" s="45"/>
      <c r="I21" s="45"/>
      <c r="J21" s="45">
        <v>2</v>
      </c>
      <c r="K21" s="45">
        <v>7</v>
      </c>
      <c r="L21" s="45"/>
      <c r="M21" s="45">
        <v>4</v>
      </c>
      <c r="N21" s="45">
        <v>6</v>
      </c>
      <c r="O21" s="45">
        <v>5</v>
      </c>
      <c r="P21" s="45">
        <v>3</v>
      </c>
      <c r="Q21" s="45">
        <v>0</v>
      </c>
      <c r="R21" s="45">
        <v>5</v>
      </c>
      <c r="S21" s="45"/>
      <c r="T21" s="45">
        <v>6</v>
      </c>
      <c r="U21" s="45"/>
      <c r="V21" s="15"/>
      <c r="W21" s="15"/>
    </row>
    <row r="22" spans="1:23">
      <c r="A22" s="17" t="s">
        <v>27</v>
      </c>
      <c r="B22" s="14" t="str">
        <f t="shared" si="5"/>
        <v>7/4/13</v>
      </c>
      <c r="C22" s="14">
        <v>0</v>
      </c>
      <c r="D22" s="45"/>
      <c r="E22" s="45"/>
      <c r="F22" s="45">
        <v>5</v>
      </c>
      <c r="G22" s="45"/>
      <c r="H22" s="45"/>
      <c r="I22" s="45">
        <v>4</v>
      </c>
      <c r="J22" s="45">
        <v>3</v>
      </c>
      <c r="K22" s="45">
        <v>6</v>
      </c>
      <c r="L22" s="45">
        <v>6</v>
      </c>
      <c r="M22" s="45"/>
      <c r="N22" s="45">
        <v>6</v>
      </c>
      <c r="O22" s="45">
        <v>5</v>
      </c>
      <c r="P22" s="45">
        <v>4</v>
      </c>
      <c r="Q22" s="45">
        <v>7</v>
      </c>
      <c r="R22" s="45">
        <v>5</v>
      </c>
      <c r="S22" s="45">
        <v>3</v>
      </c>
      <c r="T22" s="45">
        <v>5</v>
      </c>
      <c r="U22" s="45">
        <v>1</v>
      </c>
      <c r="V22" s="15"/>
      <c r="W22" s="15"/>
    </row>
    <row r="23" spans="1:23">
      <c r="A23" s="17" t="s">
        <v>28</v>
      </c>
      <c r="B23" s="14" t="str">
        <f t="shared" si="5"/>
        <v>6/3/15</v>
      </c>
      <c r="C23" s="14">
        <v>0</v>
      </c>
      <c r="D23" s="45">
        <v>1</v>
      </c>
      <c r="E23" s="45"/>
      <c r="F23" s="45">
        <v>5</v>
      </c>
      <c r="G23" s="45"/>
      <c r="H23" s="45">
        <v>1</v>
      </c>
      <c r="I23" s="45">
        <v>1</v>
      </c>
      <c r="J23" s="45">
        <v>3</v>
      </c>
      <c r="K23" s="45">
        <v>5</v>
      </c>
      <c r="L23" s="45">
        <v>6</v>
      </c>
      <c r="M23" s="45">
        <v>6</v>
      </c>
      <c r="N23" s="45">
        <v>6</v>
      </c>
      <c r="O23" s="45">
        <v>5</v>
      </c>
      <c r="P23" s="45">
        <v>3</v>
      </c>
      <c r="Q23" s="45">
        <v>5</v>
      </c>
      <c r="R23" s="45"/>
      <c r="S23" s="45">
        <v>3</v>
      </c>
      <c r="T23" s="45">
        <v>2</v>
      </c>
      <c r="U23" s="45">
        <v>1</v>
      </c>
      <c r="V23" s="15"/>
      <c r="W23" s="15"/>
    </row>
    <row r="24" spans="1:23">
      <c r="A24" s="17" t="s">
        <v>29</v>
      </c>
      <c r="B24" s="14" t="str">
        <f t="shared" si="5"/>
        <v>7/4/18</v>
      </c>
      <c r="C24" s="14">
        <v>0</v>
      </c>
      <c r="D24" s="45">
        <v>1</v>
      </c>
      <c r="E24" s="45">
        <v>1</v>
      </c>
      <c r="F24" s="45">
        <v>7</v>
      </c>
      <c r="G24" s="45">
        <v>1</v>
      </c>
      <c r="H24" s="45">
        <v>1</v>
      </c>
      <c r="I24" s="45">
        <v>4</v>
      </c>
      <c r="J24" s="45">
        <v>5</v>
      </c>
      <c r="K24" s="45">
        <v>6</v>
      </c>
      <c r="L24" s="45">
        <v>7</v>
      </c>
      <c r="M24" s="45">
        <v>7</v>
      </c>
      <c r="N24" s="45">
        <v>7</v>
      </c>
      <c r="O24" s="45">
        <v>5</v>
      </c>
      <c r="P24" s="45">
        <v>7</v>
      </c>
      <c r="Q24" s="45">
        <v>7</v>
      </c>
      <c r="R24" s="45">
        <v>5</v>
      </c>
      <c r="S24" s="45">
        <v>3</v>
      </c>
      <c r="T24" s="45">
        <v>7</v>
      </c>
      <c r="U24" s="45">
        <v>1</v>
      </c>
      <c r="V24" s="15"/>
      <c r="W24" s="15"/>
    </row>
    <row r="25" spans="1:23">
      <c r="A25" s="17" t="s">
        <v>30</v>
      </c>
      <c r="B25" s="14" t="str">
        <f t="shared" si="5"/>
        <v>4/1/1</v>
      </c>
      <c r="C25" s="14">
        <v>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>
        <v>0</v>
      </c>
      <c r="R25" s="45">
        <v>4</v>
      </c>
      <c r="S25" s="45"/>
      <c r="T25" s="45"/>
      <c r="U25" s="45"/>
      <c r="V25" s="15"/>
      <c r="W25" s="15"/>
    </row>
    <row r="26" spans="1:23">
      <c r="A26" s="17" t="s">
        <v>31</v>
      </c>
      <c r="B26" s="14" t="str">
        <f t="shared" si="5"/>
        <v>0/0/0</v>
      </c>
      <c r="C26" s="14">
        <v>0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>
        <v>0</v>
      </c>
      <c r="R26" s="45"/>
      <c r="S26" s="45"/>
      <c r="T26" s="45"/>
      <c r="U26" s="45"/>
      <c r="V26" s="15"/>
      <c r="W26" s="15"/>
    </row>
    <row r="27" spans="1:23">
      <c r="A27" s="17" t="s">
        <v>32</v>
      </c>
      <c r="B27" s="14" t="str">
        <f t="shared" si="5"/>
        <v>6/3/7</v>
      </c>
      <c r="C27" s="14">
        <v>0</v>
      </c>
      <c r="D27" s="45"/>
      <c r="E27" s="45"/>
      <c r="F27" s="45"/>
      <c r="G27" s="45"/>
      <c r="H27" s="45"/>
      <c r="I27" s="45"/>
      <c r="J27" s="45"/>
      <c r="K27" s="45">
        <v>6</v>
      </c>
      <c r="L27" s="45"/>
      <c r="M27" s="45">
        <v>4</v>
      </c>
      <c r="N27" s="45">
        <v>4</v>
      </c>
      <c r="O27" s="45">
        <v>4</v>
      </c>
      <c r="P27" s="45">
        <v>3</v>
      </c>
      <c r="Q27" s="45">
        <v>0</v>
      </c>
      <c r="R27" s="45">
        <v>5</v>
      </c>
      <c r="S27" s="45"/>
      <c r="T27" s="45">
        <v>5</v>
      </c>
      <c r="U27" s="45"/>
      <c r="V27" s="15"/>
      <c r="W27" s="15"/>
    </row>
    <row r="28" spans="1:23">
      <c r="A28" s="17" t="s">
        <v>33</v>
      </c>
      <c r="B28" s="14" t="str">
        <f t="shared" si="5"/>
        <v>6/3/6</v>
      </c>
      <c r="C28" s="14">
        <v>0</v>
      </c>
      <c r="D28" s="45"/>
      <c r="E28" s="45"/>
      <c r="F28" s="45"/>
      <c r="G28" s="45"/>
      <c r="H28" s="45"/>
      <c r="I28" s="45"/>
      <c r="J28" s="45">
        <v>2</v>
      </c>
      <c r="K28" s="45">
        <v>4</v>
      </c>
      <c r="L28" s="45"/>
      <c r="M28" s="45"/>
      <c r="N28" s="45">
        <v>3</v>
      </c>
      <c r="O28" s="45">
        <v>4</v>
      </c>
      <c r="P28" s="45"/>
      <c r="Q28" s="45">
        <v>6</v>
      </c>
      <c r="R28" s="45">
        <v>3</v>
      </c>
      <c r="S28" s="45"/>
      <c r="T28" s="45"/>
      <c r="U28" s="45"/>
      <c r="V28" s="15"/>
      <c r="W28" s="15"/>
    </row>
    <row r="29" spans="1:23">
      <c r="A29" s="17" t="s">
        <v>34</v>
      </c>
      <c r="B29" s="14" t="str">
        <f t="shared" si="5"/>
        <v>5/3/9</v>
      </c>
      <c r="C29" s="14">
        <v>0</v>
      </c>
      <c r="D29" s="45"/>
      <c r="E29" s="45"/>
      <c r="F29" s="45"/>
      <c r="G29" s="45"/>
      <c r="H29" s="45"/>
      <c r="I29" s="45">
        <v>4</v>
      </c>
      <c r="J29" s="45">
        <v>3</v>
      </c>
      <c r="K29" s="45">
        <v>4</v>
      </c>
      <c r="L29" s="45">
        <v>5</v>
      </c>
      <c r="M29" s="45">
        <v>3</v>
      </c>
      <c r="N29" s="45">
        <v>3</v>
      </c>
      <c r="O29" s="45">
        <v>3</v>
      </c>
      <c r="P29" s="45">
        <v>3</v>
      </c>
      <c r="Q29" s="45">
        <v>5</v>
      </c>
      <c r="R29" s="45"/>
      <c r="S29" s="45"/>
      <c r="T29" s="45"/>
      <c r="U29" s="45"/>
      <c r="V29" s="15"/>
      <c r="W29" s="15"/>
    </row>
    <row r="30" spans="1:23">
      <c r="A30" s="17" t="s">
        <v>35</v>
      </c>
      <c r="B30" s="14" t="str">
        <f t="shared" si="5"/>
        <v>7/3/18</v>
      </c>
      <c r="C30" s="14">
        <v>0</v>
      </c>
      <c r="D30" s="45">
        <v>1</v>
      </c>
      <c r="E30" s="45">
        <v>1</v>
      </c>
      <c r="F30" s="45">
        <v>5</v>
      </c>
      <c r="G30" s="45">
        <v>1</v>
      </c>
      <c r="H30" s="45">
        <v>1</v>
      </c>
      <c r="I30" s="45">
        <v>4</v>
      </c>
      <c r="J30" s="45">
        <v>3</v>
      </c>
      <c r="K30" s="45">
        <v>5</v>
      </c>
      <c r="L30" s="45">
        <v>7</v>
      </c>
      <c r="M30" s="45">
        <v>6</v>
      </c>
      <c r="N30" s="45">
        <v>3</v>
      </c>
      <c r="O30" s="45">
        <v>3</v>
      </c>
      <c r="P30" s="45">
        <v>4</v>
      </c>
      <c r="Q30" s="45">
        <v>7</v>
      </c>
      <c r="R30" s="45">
        <v>4</v>
      </c>
      <c r="S30" s="45">
        <v>3</v>
      </c>
      <c r="T30" s="45">
        <v>1</v>
      </c>
      <c r="U30" s="45">
        <v>1</v>
      </c>
      <c r="V30" s="15"/>
      <c r="W30" s="15"/>
    </row>
    <row r="31" spans="1:23">
      <c r="A31" s="17" t="s">
        <v>36</v>
      </c>
      <c r="B31" s="14" t="str">
        <f t="shared" si="5"/>
        <v>6/3/3</v>
      </c>
      <c r="C31" s="14">
        <v>0</v>
      </c>
      <c r="D31" s="45"/>
      <c r="E31" s="45"/>
      <c r="F31" s="45"/>
      <c r="G31" s="45"/>
      <c r="H31" s="45"/>
      <c r="I31" s="45"/>
      <c r="J31" s="45"/>
      <c r="K31" s="45">
        <v>3</v>
      </c>
      <c r="L31" s="45"/>
      <c r="M31" s="45"/>
      <c r="N31" s="45"/>
      <c r="O31" s="45">
        <v>6</v>
      </c>
      <c r="P31" s="45"/>
      <c r="Q31" s="45">
        <v>0</v>
      </c>
      <c r="R31" s="45"/>
      <c r="S31" s="45"/>
      <c r="T31" s="45">
        <v>4</v>
      </c>
      <c r="U31" s="45"/>
      <c r="V31" s="15"/>
      <c r="W31" s="15"/>
    </row>
    <row r="32" spans="1:23">
      <c r="A32" s="17" t="s">
        <v>37</v>
      </c>
      <c r="B32" s="14" t="str">
        <f t="shared" si="5"/>
        <v>7/4/7</v>
      </c>
      <c r="C32" s="14">
        <v>0</v>
      </c>
      <c r="D32" s="45"/>
      <c r="E32" s="45"/>
      <c r="F32" s="45"/>
      <c r="G32" s="45"/>
      <c r="H32" s="45"/>
      <c r="I32" s="45"/>
      <c r="J32" s="45"/>
      <c r="K32" s="45">
        <v>5</v>
      </c>
      <c r="L32" s="45">
        <v>7</v>
      </c>
      <c r="M32" s="45">
        <v>4</v>
      </c>
      <c r="N32" s="45"/>
      <c r="O32" s="45">
        <v>5</v>
      </c>
      <c r="P32" s="45"/>
      <c r="Q32" s="45">
        <v>5</v>
      </c>
      <c r="R32" s="45">
        <v>4</v>
      </c>
      <c r="S32" s="45"/>
      <c r="T32" s="45">
        <v>4</v>
      </c>
      <c r="U32" s="45"/>
      <c r="V32" s="15"/>
      <c r="W32" s="15"/>
    </row>
    <row r="33" spans="1:23">
      <c r="A33" s="17" t="s">
        <v>38</v>
      </c>
      <c r="B33" s="14" t="str">
        <f t="shared" si="5"/>
        <v>7/5/10</v>
      </c>
      <c r="C33" s="14">
        <v>0</v>
      </c>
      <c r="D33" s="45"/>
      <c r="E33" s="45"/>
      <c r="F33" s="45">
        <v>6</v>
      </c>
      <c r="G33" s="45"/>
      <c r="H33" s="45"/>
      <c r="I33" s="45"/>
      <c r="J33" s="45"/>
      <c r="K33" s="45">
        <v>7</v>
      </c>
      <c r="L33" s="45">
        <v>7</v>
      </c>
      <c r="M33" s="45">
        <v>4</v>
      </c>
      <c r="N33" s="45">
        <v>6</v>
      </c>
      <c r="O33" s="45">
        <v>5</v>
      </c>
      <c r="P33" s="45">
        <v>5</v>
      </c>
      <c r="Q33" s="45">
        <v>7</v>
      </c>
      <c r="R33" s="45">
        <v>4</v>
      </c>
      <c r="S33" s="45"/>
      <c r="T33" s="45">
        <v>4</v>
      </c>
      <c r="U33" s="45"/>
      <c r="V33" s="15"/>
      <c r="W33" s="15"/>
    </row>
    <row r="34" spans="1:23">
      <c r="A34" s="17" t="s">
        <v>39</v>
      </c>
      <c r="B34" s="14" t="str">
        <f t="shared" si="5"/>
        <v>6/4/7</v>
      </c>
      <c r="C34" s="14">
        <v>0</v>
      </c>
      <c r="D34" s="45"/>
      <c r="E34" s="45"/>
      <c r="F34" s="45"/>
      <c r="G34" s="45"/>
      <c r="H34" s="45"/>
      <c r="I34" s="45">
        <v>4</v>
      </c>
      <c r="J34" s="45"/>
      <c r="K34" s="45">
        <v>5</v>
      </c>
      <c r="L34" s="45"/>
      <c r="M34" s="45">
        <v>4</v>
      </c>
      <c r="N34" s="45">
        <v>6</v>
      </c>
      <c r="O34" s="45">
        <v>2</v>
      </c>
      <c r="P34" s="45"/>
      <c r="Q34" s="45">
        <v>2</v>
      </c>
      <c r="R34" s="45"/>
      <c r="S34" s="45"/>
      <c r="T34" s="45">
        <v>6</v>
      </c>
      <c r="U34" s="45"/>
      <c r="V34" s="15"/>
      <c r="W34" s="15"/>
    </row>
    <row r="35" spans="1:23">
      <c r="A35" s="17" t="s">
        <v>40</v>
      </c>
      <c r="B35" s="14" t="str">
        <f t="shared" si="5"/>
        <v>7/5/10</v>
      </c>
      <c r="C35" s="14">
        <v>0</v>
      </c>
      <c r="D35" s="45"/>
      <c r="E35" s="45"/>
      <c r="F35" s="45">
        <v>4</v>
      </c>
      <c r="G35" s="45"/>
      <c r="H35" s="45"/>
      <c r="I35" s="45"/>
      <c r="J35" s="45"/>
      <c r="K35" s="45">
        <v>7</v>
      </c>
      <c r="L35" s="45">
        <v>7</v>
      </c>
      <c r="M35" s="45">
        <v>5</v>
      </c>
      <c r="N35" s="45">
        <v>7</v>
      </c>
      <c r="O35" s="45">
        <v>5</v>
      </c>
      <c r="P35" s="45">
        <v>5</v>
      </c>
      <c r="Q35" s="45">
        <v>5</v>
      </c>
      <c r="R35" s="45">
        <v>4</v>
      </c>
      <c r="S35" s="45"/>
      <c r="T35" s="45">
        <v>5</v>
      </c>
      <c r="U35" s="45"/>
      <c r="V35" s="15"/>
      <c r="W35" s="15"/>
    </row>
    <row r="36" spans="1:23">
      <c r="A36" s="17" t="s">
        <v>41</v>
      </c>
      <c r="B36" s="14" t="str">
        <f t="shared" si="5"/>
        <v>0/0/0</v>
      </c>
      <c r="C36" s="14">
        <v>0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15"/>
      <c r="W36" s="15"/>
    </row>
    <row r="37" spans="1:23">
      <c r="A37" s="18" t="str">
        <f>HYPERLINK("https://swgoh.gg/ships/tie-silencer/","Tie Silencer")</f>
        <v>Tie Silencer</v>
      </c>
      <c r="B37" s="14" t="str">
        <f t="shared" si="5"/>
        <v>5/2/10</v>
      </c>
      <c r="C37" s="14">
        <v>0</v>
      </c>
      <c r="D37" s="45"/>
      <c r="E37" s="45"/>
      <c r="F37" s="45"/>
      <c r="G37" s="45"/>
      <c r="H37" s="45">
        <v>2</v>
      </c>
      <c r="I37" s="45"/>
      <c r="J37" s="45">
        <v>4</v>
      </c>
      <c r="K37" s="45">
        <v>2</v>
      </c>
      <c r="L37" s="45">
        <v>2</v>
      </c>
      <c r="M37" s="45">
        <v>2</v>
      </c>
      <c r="N37" s="45">
        <v>2</v>
      </c>
      <c r="O37" s="45">
        <v>3</v>
      </c>
      <c r="P37" s="45">
        <v>2</v>
      </c>
      <c r="Q37" s="45">
        <v>2</v>
      </c>
      <c r="R37" s="45">
        <v>5</v>
      </c>
      <c r="S37" s="45"/>
      <c r="T37" s="45"/>
      <c r="U37" s="45"/>
      <c r="V37" s="15"/>
      <c r="W37" s="15"/>
    </row>
    <row r="38" spans="1:23">
      <c r="A38" s="17" t="s">
        <v>42</v>
      </c>
      <c r="B38" s="14" t="str">
        <f t="shared" si="5"/>
        <v>7/4/8</v>
      </c>
      <c r="C38" s="14">
        <v>0</v>
      </c>
      <c r="D38" s="45"/>
      <c r="E38" s="45"/>
      <c r="F38" s="45">
        <v>7</v>
      </c>
      <c r="G38" s="45"/>
      <c r="H38" s="45"/>
      <c r="I38" s="45"/>
      <c r="J38" s="45"/>
      <c r="K38" s="45">
        <v>6</v>
      </c>
      <c r="L38" s="45">
        <v>3</v>
      </c>
      <c r="M38" s="45">
        <v>4</v>
      </c>
      <c r="N38" s="45">
        <v>5</v>
      </c>
      <c r="O38" s="45">
        <v>6</v>
      </c>
      <c r="P38" s="45"/>
      <c r="Q38" s="45">
        <v>2</v>
      </c>
      <c r="R38" s="45">
        <v>4</v>
      </c>
      <c r="S38" s="45"/>
      <c r="T38" s="45"/>
      <c r="U38" s="45"/>
      <c r="V38" s="15"/>
      <c r="W38" s="15"/>
    </row>
    <row r="39" spans="1:23">
      <c r="A39" s="17" t="s">
        <v>43</v>
      </c>
      <c r="B39" s="14" t="str">
        <f t="shared" si="5"/>
        <v>7/5/11</v>
      </c>
      <c r="C39" s="14">
        <v>0</v>
      </c>
      <c r="D39" s="45"/>
      <c r="E39" s="45"/>
      <c r="F39" s="45">
        <v>7</v>
      </c>
      <c r="G39" s="45"/>
      <c r="H39" s="45"/>
      <c r="I39" s="45">
        <v>5</v>
      </c>
      <c r="J39" s="45">
        <v>3</v>
      </c>
      <c r="K39" s="45">
        <v>7</v>
      </c>
      <c r="L39" s="45">
        <v>3</v>
      </c>
      <c r="M39" s="45">
        <v>5</v>
      </c>
      <c r="N39" s="45">
        <v>7</v>
      </c>
      <c r="O39" s="45">
        <v>6</v>
      </c>
      <c r="P39" s="45">
        <v>4</v>
      </c>
      <c r="Q39" s="45">
        <v>7</v>
      </c>
      <c r="R39" s="45">
        <v>5</v>
      </c>
      <c r="S39" s="45"/>
      <c r="T39" s="45"/>
      <c r="U39" s="45"/>
      <c r="V39" s="15"/>
      <c r="W39" s="15"/>
    </row>
    <row r="40" spans="1:23" ht="12.75">
      <c r="B40" s="19"/>
      <c r="C40" s="19"/>
      <c r="D40" s="19"/>
      <c r="E40" s="19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1:23" ht="12.75">
      <c r="B41" s="19"/>
      <c r="C41" s="19"/>
      <c r="D41" s="19"/>
      <c r="E41" s="1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1:23" ht="12.75">
      <c r="B42" s="19"/>
      <c r="C42" s="19"/>
      <c r="D42" s="19"/>
      <c r="E42" s="19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23" ht="12.75">
      <c r="B43" s="19"/>
      <c r="C43" s="19"/>
      <c r="D43" s="19"/>
      <c r="E43" s="19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1:23" ht="12.75">
      <c r="B44" s="19"/>
      <c r="C44" s="19"/>
      <c r="D44" s="19"/>
      <c r="E44" s="19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</row>
    <row r="45" spans="1:23" ht="12.75">
      <c r="B45" s="19"/>
      <c r="C45" s="19"/>
      <c r="D45" s="19"/>
      <c r="E45" s="19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</row>
    <row r="46" spans="1:23" ht="12.75">
      <c r="B46" s="19"/>
      <c r="C46" s="19"/>
      <c r="D46" s="19"/>
      <c r="E46" s="19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 spans="1:23" ht="12.75">
      <c r="B47" s="19"/>
      <c r="C47" s="19"/>
      <c r="D47" s="19"/>
      <c r="E47" s="19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1:23" ht="12.75">
      <c r="B48" s="19"/>
      <c r="C48" s="19"/>
      <c r="D48" s="19"/>
      <c r="E48" s="19"/>
      <c r="F48" s="38">
        <v>6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</row>
    <row r="49" spans="2:21" ht="12.75">
      <c r="B49" s="19"/>
      <c r="C49" s="19"/>
      <c r="D49" s="19"/>
      <c r="E49" s="19"/>
      <c r="F49" s="38">
        <v>7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2:21" ht="12.75">
      <c r="B50" s="19"/>
      <c r="C50" s="19"/>
      <c r="D50" s="19"/>
      <c r="E50" s="19"/>
      <c r="F50" s="38">
        <v>1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2:21" ht="12.75">
      <c r="B51" s="19"/>
      <c r="C51" s="19"/>
      <c r="D51" s="19"/>
      <c r="E51" s="19"/>
      <c r="F51" s="38">
        <v>2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</row>
    <row r="52" spans="2:21" ht="12.75">
      <c r="B52" s="19"/>
      <c r="C52" s="19"/>
      <c r="D52" s="19"/>
      <c r="E52" s="19"/>
      <c r="F52" s="38">
        <v>3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2:21" ht="12.75">
      <c r="B53" s="19"/>
      <c r="C53" s="19"/>
      <c r="D53" s="19"/>
      <c r="E53" s="19"/>
      <c r="K53" s="20"/>
    </row>
    <row r="54" spans="2:21" ht="12.75">
      <c r="B54" s="19"/>
      <c r="C54" s="19"/>
      <c r="D54" s="19"/>
      <c r="E54" s="19"/>
      <c r="K54" s="20"/>
    </row>
    <row r="55" spans="2:21" ht="12.75">
      <c r="K55" s="20"/>
    </row>
    <row r="56" spans="2:21" ht="12.75">
      <c r="K56" s="20"/>
    </row>
    <row r="57" spans="2:21" ht="12.75">
      <c r="K57" s="20"/>
    </row>
    <row r="58" spans="2:21" ht="12.75">
      <c r="K58" s="20"/>
    </row>
    <row r="59" spans="2:21" ht="12.75">
      <c r="K59" s="20"/>
    </row>
    <row r="60" spans="2:21" ht="12.75">
      <c r="K60" s="20"/>
    </row>
    <row r="61" spans="2:21" ht="12.75">
      <c r="K61" s="20"/>
    </row>
    <row r="62" spans="2:21" ht="12.75">
      <c r="K62" s="20"/>
    </row>
    <row r="63" spans="2:21" ht="12.75">
      <c r="K63" s="20"/>
    </row>
    <row r="64" spans="2:21" ht="12.75">
      <c r="K64" s="20"/>
    </row>
    <row r="65" spans="11:11" ht="12.75">
      <c r="K65" s="20"/>
    </row>
    <row r="66" spans="11:11" ht="12.75">
      <c r="K66" s="20"/>
    </row>
    <row r="67" spans="11:11" ht="12.75">
      <c r="K67" s="20"/>
    </row>
    <row r="68" spans="11:11" ht="12.75">
      <c r="K68" s="20"/>
    </row>
    <row r="69" spans="11:11" ht="12.75">
      <c r="K69" s="20"/>
    </row>
    <row r="70" spans="11:11" ht="12.75">
      <c r="K70" s="20"/>
    </row>
    <row r="71" spans="11:11" ht="12.75">
      <c r="K71" s="20"/>
    </row>
    <row r="72" spans="11:11" ht="12.75">
      <c r="K72" s="20"/>
    </row>
    <row r="73" spans="11:11" ht="12.75">
      <c r="K73" s="20"/>
    </row>
    <row r="74" spans="11:11" ht="12.75">
      <c r="K74" s="20"/>
    </row>
    <row r="75" spans="11:11" ht="12.75">
      <c r="K75" s="20"/>
    </row>
    <row r="76" spans="11:11" ht="12.75">
      <c r="K76" s="20"/>
    </row>
    <row r="77" spans="11:11" ht="12.75">
      <c r="K77" s="20"/>
    </row>
    <row r="78" spans="11:11" ht="12.75">
      <c r="K78" s="20"/>
    </row>
    <row r="79" spans="11:11" ht="12.75">
      <c r="K79" s="20"/>
    </row>
    <row r="80" spans="11:11" ht="12.75">
      <c r="K80" s="20"/>
    </row>
    <row r="81" spans="11:11" ht="12.75">
      <c r="K81" s="20"/>
    </row>
    <row r="82" spans="11:11" ht="12.75">
      <c r="K82" s="20"/>
    </row>
    <row r="83" spans="11:11" ht="12.75">
      <c r="K83" s="20"/>
    </row>
    <row r="84" spans="11:11" ht="12.75">
      <c r="K84" s="20"/>
    </row>
    <row r="85" spans="11:11" ht="12.75">
      <c r="K85" s="20"/>
    </row>
    <row r="86" spans="11:11" ht="12.75">
      <c r="K86" s="20"/>
    </row>
    <row r="87" spans="11:11" ht="12.75">
      <c r="K87" s="20"/>
    </row>
    <row r="88" spans="11:11" ht="12.75">
      <c r="K88" s="20"/>
    </row>
    <row r="89" spans="11:11" ht="12.75">
      <c r="K89" s="20"/>
    </row>
    <row r="90" spans="11:11" ht="12.75">
      <c r="K90" s="20"/>
    </row>
    <row r="91" spans="11:11" ht="12.75">
      <c r="K91" s="20"/>
    </row>
    <row r="92" spans="11:11" ht="12.75">
      <c r="K92" s="20"/>
    </row>
    <row r="93" spans="11:11" ht="12.75">
      <c r="K93" s="20"/>
    </row>
    <row r="94" spans="11:11" ht="12.75">
      <c r="K94" s="20"/>
    </row>
    <row r="95" spans="11:11" ht="12.75">
      <c r="K95" s="20"/>
    </row>
    <row r="96" spans="11:11" ht="12.75">
      <c r="K96" s="20"/>
    </row>
    <row r="97" spans="11:11" ht="12.75">
      <c r="K97" s="20"/>
    </row>
    <row r="98" spans="11:11" ht="12.75">
      <c r="K98" s="20"/>
    </row>
    <row r="99" spans="11:11" ht="12.75">
      <c r="K99" s="20"/>
    </row>
    <row r="100" spans="11:11" ht="12.75">
      <c r="K100" s="20"/>
    </row>
    <row r="101" spans="11:11" ht="12.75">
      <c r="K101" s="20"/>
    </row>
    <row r="102" spans="11:11" ht="12.75">
      <c r="K102" s="20"/>
    </row>
    <row r="103" spans="11:11" ht="12.75">
      <c r="K103" s="20"/>
    </row>
    <row r="104" spans="11:11" ht="12.75">
      <c r="K104" s="20"/>
    </row>
    <row r="105" spans="11:11" ht="12.75">
      <c r="K105" s="20"/>
    </row>
    <row r="106" spans="11:11" ht="12.75">
      <c r="K106" s="20"/>
    </row>
    <row r="107" spans="11:11" ht="12.75">
      <c r="K107" s="20"/>
    </row>
    <row r="108" spans="11:11" ht="12.75">
      <c r="K108" s="20"/>
    </row>
    <row r="109" spans="11:11" ht="12.75">
      <c r="K109" s="20"/>
    </row>
    <row r="110" spans="11:11" ht="12.75">
      <c r="K110" s="20"/>
    </row>
    <row r="111" spans="11:11" ht="12.75">
      <c r="K111" s="20"/>
    </row>
    <row r="112" spans="11:11" ht="12.75">
      <c r="K112" s="20"/>
    </row>
    <row r="113" spans="11:11" ht="12.75">
      <c r="K113" s="20"/>
    </row>
    <row r="114" spans="11:11" ht="12.75">
      <c r="K114" s="20"/>
    </row>
    <row r="115" spans="11:11" ht="12.75">
      <c r="K115" s="20"/>
    </row>
    <row r="116" spans="11:11" ht="12.75">
      <c r="K116" s="20"/>
    </row>
    <row r="117" spans="11:11" ht="12.75">
      <c r="K117" s="20"/>
    </row>
    <row r="118" spans="11:11" ht="12.75">
      <c r="K118" s="20"/>
    </row>
    <row r="119" spans="11:11" ht="12.75">
      <c r="K119" s="20"/>
    </row>
    <row r="120" spans="11:11" ht="12.75">
      <c r="K120" s="20"/>
    </row>
    <row r="121" spans="11:11" ht="12.75">
      <c r="K121" s="20"/>
    </row>
    <row r="122" spans="11:11" ht="12.75">
      <c r="K122" s="20"/>
    </row>
    <row r="123" spans="11:11" ht="12.75">
      <c r="K123" s="20"/>
    </row>
    <row r="124" spans="11:11" ht="12.75">
      <c r="K124" s="20"/>
    </row>
    <row r="125" spans="11:11" ht="12.75">
      <c r="K125" s="20"/>
    </row>
    <row r="126" spans="11:11" ht="12.75">
      <c r="K126" s="20"/>
    </row>
    <row r="127" spans="11:11" ht="12.75">
      <c r="K127" s="20"/>
    </row>
    <row r="128" spans="11:11" ht="12.75">
      <c r="K128" s="20"/>
    </row>
    <row r="129" spans="11:11" ht="12.75">
      <c r="K129" s="20"/>
    </row>
    <row r="130" spans="11:11" ht="12.75">
      <c r="K130" s="20"/>
    </row>
    <row r="131" spans="11:11" ht="12.75">
      <c r="K131" s="20"/>
    </row>
    <row r="132" spans="11:11" ht="12.75">
      <c r="K132" s="20"/>
    </row>
    <row r="133" spans="11:11" ht="12.75">
      <c r="K133" s="20"/>
    </row>
    <row r="134" spans="11:11" ht="12.75">
      <c r="K134" s="20"/>
    </row>
    <row r="135" spans="11:11" ht="12.75">
      <c r="K135" s="20"/>
    </row>
    <row r="136" spans="11:11" ht="12.75">
      <c r="K136" s="20"/>
    </row>
    <row r="137" spans="11:11" ht="12.75">
      <c r="K137" s="20"/>
    </row>
    <row r="138" spans="11:11" ht="12.75">
      <c r="K138" s="20"/>
    </row>
    <row r="139" spans="11:11" ht="12.75">
      <c r="K139" s="20"/>
    </row>
    <row r="140" spans="11:11" ht="12.75">
      <c r="K140" s="20"/>
    </row>
    <row r="141" spans="11:11" ht="12.75">
      <c r="K141" s="20"/>
    </row>
    <row r="142" spans="11:11" ht="12.75">
      <c r="K142" s="20"/>
    </row>
    <row r="143" spans="11:11" ht="12.75">
      <c r="K143" s="20"/>
    </row>
    <row r="144" spans="11:11" ht="12.75">
      <c r="K144" s="20"/>
    </row>
    <row r="145" spans="11:11" ht="12.75">
      <c r="K145" s="20"/>
    </row>
    <row r="146" spans="11:11" ht="12.75">
      <c r="K146" s="20"/>
    </row>
    <row r="147" spans="11:11" ht="12.75">
      <c r="K147" s="20"/>
    </row>
    <row r="148" spans="11:11" ht="12.75">
      <c r="K148" s="20"/>
    </row>
    <row r="149" spans="11:11" ht="12.75">
      <c r="K149" s="20"/>
    </row>
    <row r="150" spans="11:11" ht="12.75">
      <c r="K150" s="20"/>
    </row>
    <row r="151" spans="11:11" ht="12.75">
      <c r="K151" s="20"/>
    </row>
    <row r="152" spans="11:11" ht="12.75">
      <c r="K152" s="20"/>
    </row>
    <row r="153" spans="11:11" ht="12.75">
      <c r="K153" s="20"/>
    </row>
    <row r="154" spans="11:11" ht="12.75">
      <c r="K154" s="20"/>
    </row>
    <row r="155" spans="11:11" ht="12.75">
      <c r="K155" s="20"/>
    </row>
    <row r="156" spans="11:11" ht="12.75">
      <c r="K156" s="20"/>
    </row>
    <row r="157" spans="11:11" ht="12.75">
      <c r="K157" s="20"/>
    </row>
    <row r="158" spans="11:11" ht="12.75">
      <c r="K158" s="20"/>
    </row>
    <row r="159" spans="11:11" ht="12.75">
      <c r="K159" s="20"/>
    </row>
    <row r="160" spans="11:11" ht="12.75">
      <c r="K160" s="20"/>
    </row>
    <row r="161" spans="11:11" ht="12.75">
      <c r="K161" s="20"/>
    </row>
    <row r="162" spans="11:11" ht="12.75">
      <c r="K162" s="20"/>
    </row>
    <row r="163" spans="11:11" ht="12.75">
      <c r="K163" s="20"/>
    </row>
    <row r="164" spans="11:11" ht="12.75">
      <c r="K164" s="20"/>
    </row>
    <row r="165" spans="11:11" ht="12.75">
      <c r="K165" s="20"/>
    </row>
    <row r="166" spans="11:11" ht="12.75">
      <c r="K166" s="20"/>
    </row>
    <row r="167" spans="11:11" ht="12.75">
      <c r="K167" s="20"/>
    </row>
    <row r="168" spans="11:11" ht="12.75">
      <c r="K168" s="20"/>
    </row>
    <row r="169" spans="11:11" ht="12.75">
      <c r="K169" s="20"/>
    </row>
    <row r="170" spans="11:11" ht="12.75">
      <c r="K170" s="20"/>
    </row>
    <row r="171" spans="11:11" ht="12.75">
      <c r="K171" s="20"/>
    </row>
    <row r="172" spans="11:11" ht="12.75">
      <c r="K172" s="20"/>
    </row>
    <row r="173" spans="11:11" ht="12.75">
      <c r="K173" s="20"/>
    </row>
    <row r="174" spans="11:11" ht="12.75">
      <c r="K174" s="20"/>
    </row>
    <row r="175" spans="11:11" ht="12.75">
      <c r="K175" s="20"/>
    </row>
    <row r="176" spans="11:11" ht="12.75">
      <c r="K176" s="20"/>
    </row>
    <row r="177" spans="11:11" ht="12.75">
      <c r="K177" s="20"/>
    </row>
    <row r="178" spans="11:11" ht="12.75">
      <c r="K178" s="20"/>
    </row>
    <row r="179" spans="11:11" ht="12.75">
      <c r="K179" s="20"/>
    </row>
    <row r="180" spans="11:11" ht="12.75">
      <c r="K180" s="20"/>
    </row>
    <row r="181" spans="11:11" ht="12.75">
      <c r="K181" s="20"/>
    </row>
    <row r="182" spans="11:11" ht="12.75">
      <c r="K182" s="20"/>
    </row>
    <row r="183" spans="11:11" ht="12.75">
      <c r="K183" s="20"/>
    </row>
    <row r="184" spans="11:11" ht="12.75">
      <c r="K184" s="20"/>
    </row>
    <row r="185" spans="11:11" ht="12.75">
      <c r="K185" s="20"/>
    </row>
    <row r="186" spans="11:11" ht="12.75">
      <c r="K186" s="20"/>
    </row>
    <row r="187" spans="11:11" ht="12.75">
      <c r="K187" s="20"/>
    </row>
    <row r="188" spans="11:11" ht="12.75">
      <c r="K188" s="20"/>
    </row>
    <row r="189" spans="11:11" ht="12.75">
      <c r="K189" s="20"/>
    </row>
    <row r="190" spans="11:11" ht="12.75">
      <c r="K190" s="20"/>
    </row>
    <row r="191" spans="11:11" ht="12.75">
      <c r="K191" s="20"/>
    </row>
    <row r="192" spans="11:11" ht="12.75">
      <c r="K192" s="20"/>
    </row>
    <row r="193" spans="11:11" ht="12.75">
      <c r="K193" s="20"/>
    </row>
    <row r="194" spans="11:11" ht="12.75">
      <c r="K194" s="20"/>
    </row>
    <row r="195" spans="11:11" ht="12.75">
      <c r="K195" s="20"/>
    </row>
    <row r="196" spans="11:11" ht="12.75">
      <c r="K196" s="20"/>
    </row>
    <row r="197" spans="11:11" ht="12.75">
      <c r="K197" s="20"/>
    </row>
    <row r="198" spans="11:11" ht="12.75">
      <c r="K198" s="20"/>
    </row>
    <row r="199" spans="11:11" ht="12.75">
      <c r="K199" s="20"/>
    </row>
    <row r="200" spans="11:11" ht="12.75">
      <c r="K200" s="20"/>
    </row>
    <row r="201" spans="11:11" ht="12.75">
      <c r="K201" s="20"/>
    </row>
    <row r="202" spans="11:11" ht="12.75">
      <c r="K202" s="20"/>
    </row>
    <row r="203" spans="11:11" ht="12.75">
      <c r="K203" s="20"/>
    </row>
    <row r="204" spans="11:11" ht="12.75">
      <c r="K204" s="20"/>
    </row>
    <row r="205" spans="11:11" ht="12.75">
      <c r="K205" s="20"/>
    </row>
    <row r="206" spans="11:11" ht="12.75">
      <c r="K206" s="20"/>
    </row>
    <row r="207" spans="11:11" ht="12.75">
      <c r="K207" s="20"/>
    </row>
    <row r="208" spans="11:11" ht="12.75">
      <c r="K208" s="20"/>
    </row>
    <row r="209" spans="11:11" ht="12.75">
      <c r="K209" s="20"/>
    </row>
    <row r="210" spans="11:11" ht="12.75">
      <c r="K210" s="20"/>
    </row>
    <row r="211" spans="11:11" ht="12.75">
      <c r="K211" s="20"/>
    </row>
    <row r="212" spans="11:11" ht="12.75">
      <c r="K212" s="20"/>
    </row>
    <row r="213" spans="11:11" ht="12.75">
      <c r="K213" s="20"/>
    </row>
    <row r="214" spans="11:11" ht="12.75">
      <c r="K214" s="20"/>
    </row>
    <row r="215" spans="11:11" ht="12.75">
      <c r="K215" s="20"/>
    </row>
    <row r="216" spans="11:11" ht="12.75">
      <c r="K216" s="20"/>
    </row>
    <row r="217" spans="11:11" ht="12.75">
      <c r="K217" s="20"/>
    </row>
    <row r="218" spans="11:11" ht="12.75">
      <c r="K218" s="20"/>
    </row>
    <row r="219" spans="11:11" ht="12.75">
      <c r="K219" s="20"/>
    </row>
    <row r="220" spans="11:11" ht="12.75">
      <c r="K220" s="20"/>
    </row>
    <row r="221" spans="11:11" ht="12.75">
      <c r="K221" s="20"/>
    </row>
    <row r="222" spans="11:11" ht="12.75">
      <c r="K222" s="20"/>
    </row>
    <row r="223" spans="11:11" ht="12.75">
      <c r="K223" s="20"/>
    </row>
    <row r="224" spans="11:11" ht="12.75">
      <c r="K224" s="20"/>
    </row>
    <row r="225" spans="11:11" ht="12.75">
      <c r="K225" s="20"/>
    </row>
    <row r="226" spans="11:11" ht="12.75">
      <c r="K226" s="20"/>
    </row>
    <row r="227" spans="11:11" ht="12.75">
      <c r="K227" s="20"/>
    </row>
    <row r="228" spans="11:11" ht="12.75">
      <c r="K228" s="20"/>
    </row>
    <row r="229" spans="11:11" ht="12.75">
      <c r="K229" s="20"/>
    </row>
    <row r="230" spans="11:11" ht="12.75">
      <c r="K230" s="20"/>
    </row>
    <row r="231" spans="11:11" ht="12.75">
      <c r="K231" s="20"/>
    </row>
    <row r="232" spans="11:11" ht="12.75">
      <c r="K232" s="20"/>
    </row>
    <row r="233" spans="11:11" ht="12.75">
      <c r="K233" s="20"/>
    </row>
    <row r="234" spans="11:11" ht="12.75">
      <c r="K234" s="20"/>
    </row>
    <row r="235" spans="11:11" ht="12.75">
      <c r="K235" s="20"/>
    </row>
    <row r="236" spans="11:11" ht="12.75">
      <c r="K236" s="20"/>
    </row>
    <row r="237" spans="11:11" ht="12.75">
      <c r="K237" s="20"/>
    </row>
    <row r="238" spans="11:11" ht="12.75">
      <c r="K238" s="20"/>
    </row>
    <row r="239" spans="11:11" ht="12.75">
      <c r="K239" s="20"/>
    </row>
    <row r="240" spans="11:11" ht="12.75">
      <c r="K240" s="20"/>
    </row>
    <row r="241" spans="11:11" ht="12.75">
      <c r="K241" s="20"/>
    </row>
    <row r="242" spans="11:11" ht="12.75">
      <c r="K242" s="20"/>
    </row>
    <row r="243" spans="11:11" ht="12.75">
      <c r="K243" s="20"/>
    </row>
    <row r="244" spans="11:11" ht="12.75">
      <c r="K244" s="20"/>
    </row>
    <row r="245" spans="11:11" ht="12.75">
      <c r="K245" s="20"/>
    </row>
    <row r="246" spans="11:11" ht="12.75">
      <c r="K246" s="20"/>
    </row>
    <row r="247" spans="11:11" ht="12.75">
      <c r="K247" s="20"/>
    </row>
    <row r="248" spans="11:11" ht="12.75">
      <c r="K248" s="20"/>
    </row>
    <row r="249" spans="11:11" ht="12.75">
      <c r="K249" s="20"/>
    </row>
    <row r="250" spans="11:11" ht="12.75">
      <c r="K250" s="20"/>
    </row>
    <row r="251" spans="11:11" ht="12.75">
      <c r="K251" s="20"/>
    </row>
    <row r="252" spans="11:11" ht="12.75">
      <c r="K252" s="20"/>
    </row>
    <row r="253" spans="11:11" ht="12.75">
      <c r="K253" s="20"/>
    </row>
    <row r="254" spans="11:11" ht="12.75">
      <c r="K254" s="20"/>
    </row>
    <row r="255" spans="11:11" ht="12.75">
      <c r="K255" s="20"/>
    </row>
    <row r="256" spans="11:11" ht="12.75">
      <c r="K256" s="20"/>
    </row>
    <row r="257" spans="11:11" ht="12.75">
      <c r="K257" s="20"/>
    </row>
    <row r="258" spans="11:11" ht="12.75">
      <c r="K258" s="20"/>
    </row>
    <row r="259" spans="11:11" ht="12.75">
      <c r="K259" s="20"/>
    </row>
    <row r="260" spans="11:11" ht="12.75">
      <c r="K260" s="20"/>
    </row>
    <row r="261" spans="11:11" ht="12.75">
      <c r="K261" s="20"/>
    </row>
    <row r="262" spans="11:11" ht="12.75">
      <c r="K262" s="20"/>
    </row>
    <row r="263" spans="11:11" ht="12.75">
      <c r="K263" s="20"/>
    </row>
    <row r="264" spans="11:11" ht="12.75">
      <c r="K264" s="20"/>
    </row>
    <row r="265" spans="11:11" ht="12.75">
      <c r="K265" s="20"/>
    </row>
    <row r="266" spans="11:11" ht="12.75">
      <c r="K266" s="20"/>
    </row>
    <row r="267" spans="11:11" ht="12.75">
      <c r="K267" s="20"/>
    </row>
    <row r="268" spans="11:11" ht="12.75">
      <c r="K268" s="20"/>
    </row>
    <row r="269" spans="11:11" ht="12.75">
      <c r="K269" s="20"/>
    </row>
    <row r="270" spans="11:11" ht="12.75">
      <c r="K270" s="20"/>
    </row>
    <row r="271" spans="11:11" ht="12.75">
      <c r="K271" s="20"/>
    </row>
    <row r="272" spans="11:11" ht="12.75">
      <c r="K272" s="20"/>
    </row>
    <row r="273" spans="11:11" ht="12.75">
      <c r="K273" s="20"/>
    </row>
    <row r="274" spans="11:11" ht="12.75">
      <c r="K274" s="20"/>
    </row>
    <row r="275" spans="11:11" ht="12.75">
      <c r="K275" s="20"/>
    </row>
    <row r="276" spans="11:11" ht="12.75">
      <c r="K276" s="20"/>
    </row>
    <row r="277" spans="11:11" ht="12.75">
      <c r="K277" s="20"/>
    </row>
    <row r="278" spans="11:11" ht="12.75">
      <c r="K278" s="20"/>
    </row>
    <row r="279" spans="11:11" ht="12.75">
      <c r="K279" s="20"/>
    </row>
    <row r="280" spans="11:11" ht="12.75">
      <c r="K280" s="20"/>
    </row>
    <row r="281" spans="11:11" ht="12.75">
      <c r="K281" s="20"/>
    </row>
    <row r="282" spans="11:11" ht="12.75">
      <c r="K282" s="20"/>
    </row>
    <row r="283" spans="11:11" ht="12.75">
      <c r="K283" s="20"/>
    </row>
    <row r="284" spans="11:11" ht="12.75">
      <c r="K284" s="20"/>
    </row>
    <row r="285" spans="11:11" ht="12.75">
      <c r="K285" s="20"/>
    </row>
    <row r="286" spans="11:11" ht="12.75">
      <c r="K286" s="20"/>
    </row>
    <row r="287" spans="11:11" ht="12.75">
      <c r="K287" s="20"/>
    </row>
    <row r="288" spans="11:11" ht="12.75">
      <c r="K288" s="20"/>
    </row>
    <row r="289" spans="11:11" ht="12.75">
      <c r="K289" s="20"/>
    </row>
    <row r="290" spans="11:11" ht="12.75">
      <c r="K290" s="20"/>
    </row>
    <row r="291" spans="11:11" ht="12.75">
      <c r="K291" s="20"/>
    </row>
    <row r="292" spans="11:11" ht="12.75">
      <c r="K292" s="20"/>
    </row>
    <row r="293" spans="11:11" ht="12.75">
      <c r="K293" s="20"/>
    </row>
    <row r="294" spans="11:11" ht="12.75">
      <c r="K294" s="20"/>
    </row>
    <row r="295" spans="11:11" ht="12.75">
      <c r="K295" s="20"/>
    </row>
    <row r="296" spans="11:11" ht="12.75">
      <c r="K296" s="20"/>
    </row>
    <row r="297" spans="11:11" ht="12.75">
      <c r="K297" s="20"/>
    </row>
    <row r="298" spans="11:11" ht="12.75">
      <c r="K298" s="20"/>
    </row>
    <row r="299" spans="11:11" ht="12.75">
      <c r="K299" s="20"/>
    </row>
    <row r="300" spans="11:11" ht="12.75">
      <c r="K300" s="20"/>
    </row>
    <row r="301" spans="11:11" ht="12.75">
      <c r="K301" s="20"/>
    </row>
    <row r="302" spans="11:11" ht="12.75">
      <c r="K302" s="20"/>
    </row>
    <row r="303" spans="11:11" ht="12.75">
      <c r="K303" s="20"/>
    </row>
    <row r="304" spans="11:11" ht="12.75">
      <c r="K304" s="20"/>
    </row>
    <row r="305" spans="11:11" ht="12.75">
      <c r="K305" s="20"/>
    </row>
    <row r="306" spans="11:11" ht="12.75">
      <c r="K306" s="20"/>
    </row>
    <row r="307" spans="11:11" ht="12.75">
      <c r="K307" s="20"/>
    </row>
    <row r="308" spans="11:11" ht="12.75">
      <c r="K308" s="20"/>
    </row>
    <row r="309" spans="11:11" ht="12.75">
      <c r="K309" s="20"/>
    </row>
    <row r="310" spans="11:11" ht="12.75">
      <c r="K310" s="20"/>
    </row>
    <row r="311" spans="11:11" ht="12.75">
      <c r="K311" s="20"/>
    </row>
    <row r="312" spans="11:11" ht="12.75">
      <c r="K312" s="20"/>
    </row>
    <row r="313" spans="11:11" ht="12.75">
      <c r="K313" s="20"/>
    </row>
    <row r="314" spans="11:11" ht="12.75">
      <c r="K314" s="20"/>
    </row>
    <row r="315" spans="11:11" ht="12.75">
      <c r="K315" s="20"/>
    </row>
    <row r="316" spans="11:11" ht="12.75">
      <c r="K316" s="20"/>
    </row>
    <row r="317" spans="11:11" ht="12.75">
      <c r="K317" s="20"/>
    </row>
    <row r="318" spans="11:11" ht="12.75">
      <c r="K318" s="20"/>
    </row>
    <row r="319" spans="11:11" ht="12.75">
      <c r="K319" s="20"/>
    </row>
    <row r="320" spans="11:11" ht="12.75">
      <c r="K320" s="20"/>
    </row>
    <row r="321" spans="11:11" ht="12.75">
      <c r="K321" s="20"/>
    </row>
    <row r="322" spans="11:11" ht="12.75">
      <c r="K322" s="20"/>
    </row>
    <row r="323" spans="11:11" ht="12.75">
      <c r="K323" s="20"/>
    </row>
    <row r="324" spans="11:11" ht="12.75">
      <c r="K324" s="20"/>
    </row>
    <row r="325" spans="11:11" ht="12.75">
      <c r="K325" s="20"/>
    </row>
    <row r="326" spans="11:11" ht="12.75">
      <c r="K326" s="20"/>
    </row>
    <row r="327" spans="11:11" ht="12.75">
      <c r="K327" s="20"/>
    </row>
    <row r="328" spans="11:11" ht="12.75">
      <c r="K328" s="20"/>
    </row>
    <row r="329" spans="11:11" ht="12.75">
      <c r="K329" s="20"/>
    </row>
    <row r="330" spans="11:11" ht="12.75">
      <c r="K330" s="20"/>
    </row>
    <row r="331" spans="11:11" ht="12.75">
      <c r="K331" s="20"/>
    </row>
    <row r="332" spans="11:11" ht="12.75">
      <c r="K332" s="20"/>
    </row>
    <row r="333" spans="11:11" ht="12.75">
      <c r="K333" s="20"/>
    </row>
    <row r="334" spans="11:11" ht="12.75">
      <c r="K334" s="20"/>
    </row>
    <row r="335" spans="11:11" ht="12.75">
      <c r="K335" s="20"/>
    </row>
    <row r="336" spans="11:11" ht="12.75">
      <c r="K336" s="20"/>
    </row>
    <row r="337" spans="11:11" ht="12.75">
      <c r="K337" s="20"/>
    </row>
    <row r="338" spans="11:11" ht="12.75">
      <c r="K338" s="20"/>
    </row>
    <row r="339" spans="11:11" ht="12.75">
      <c r="K339" s="20"/>
    </row>
    <row r="340" spans="11:11" ht="12.75">
      <c r="K340" s="20"/>
    </row>
    <row r="341" spans="11:11" ht="12.75">
      <c r="K341" s="20"/>
    </row>
    <row r="342" spans="11:11" ht="12.75">
      <c r="K342" s="20"/>
    </row>
    <row r="343" spans="11:11" ht="12.75">
      <c r="K343" s="20"/>
    </row>
    <row r="344" spans="11:11" ht="12.75">
      <c r="K344" s="20"/>
    </row>
    <row r="345" spans="11:11" ht="12.75">
      <c r="K345" s="20"/>
    </row>
    <row r="346" spans="11:11" ht="12.75">
      <c r="K346" s="20"/>
    </row>
    <row r="347" spans="11:11" ht="12.75">
      <c r="K347" s="20"/>
    </row>
    <row r="348" spans="11:11" ht="12.75">
      <c r="K348" s="20"/>
    </row>
    <row r="349" spans="11:11" ht="12.75">
      <c r="K349" s="20"/>
    </row>
    <row r="350" spans="11:11" ht="12.75">
      <c r="K350" s="20"/>
    </row>
    <row r="351" spans="11:11" ht="12.75">
      <c r="K351" s="20"/>
    </row>
    <row r="352" spans="11:11" ht="12.75">
      <c r="K352" s="20"/>
    </row>
    <row r="353" spans="11:11" ht="12.75">
      <c r="K353" s="20"/>
    </row>
    <row r="354" spans="11:11" ht="12.75">
      <c r="K354" s="20"/>
    </row>
    <row r="355" spans="11:11" ht="12.75">
      <c r="K355" s="20"/>
    </row>
    <row r="356" spans="11:11" ht="12.75">
      <c r="K356" s="20"/>
    </row>
    <row r="357" spans="11:11" ht="12.75">
      <c r="K357" s="20"/>
    </row>
    <row r="358" spans="11:11" ht="12.75">
      <c r="K358" s="20"/>
    </row>
    <row r="359" spans="11:11" ht="12.75">
      <c r="K359" s="20"/>
    </row>
    <row r="360" spans="11:11" ht="12.75">
      <c r="K360" s="20"/>
    </row>
    <row r="361" spans="11:11" ht="12.75">
      <c r="K361" s="20"/>
    </row>
    <row r="362" spans="11:11" ht="12.75">
      <c r="K362" s="20"/>
    </row>
    <row r="363" spans="11:11" ht="12.75">
      <c r="K363" s="20"/>
    </row>
    <row r="364" spans="11:11" ht="12.75">
      <c r="K364" s="20"/>
    </row>
    <row r="365" spans="11:11" ht="12.75">
      <c r="K365" s="20"/>
    </row>
    <row r="366" spans="11:11" ht="12.75">
      <c r="K366" s="20"/>
    </row>
    <row r="367" spans="11:11" ht="12.75">
      <c r="K367" s="20"/>
    </row>
    <row r="368" spans="11:11" ht="12.75">
      <c r="K368" s="20"/>
    </row>
    <row r="369" spans="11:11" ht="12.75">
      <c r="K369" s="20"/>
    </row>
    <row r="370" spans="11:11" ht="12.75">
      <c r="K370" s="20"/>
    </row>
    <row r="371" spans="11:11" ht="12.75">
      <c r="K371" s="20"/>
    </row>
    <row r="372" spans="11:11" ht="12.75">
      <c r="K372" s="20"/>
    </row>
    <row r="373" spans="11:11" ht="12.75">
      <c r="K373" s="20"/>
    </row>
    <row r="374" spans="11:11" ht="12.75">
      <c r="K374" s="20"/>
    </row>
    <row r="375" spans="11:11" ht="12.75">
      <c r="K375" s="20"/>
    </row>
    <row r="376" spans="11:11" ht="12.75">
      <c r="K376" s="20"/>
    </row>
    <row r="377" spans="11:11" ht="12.75">
      <c r="K377" s="20"/>
    </row>
    <row r="378" spans="11:11" ht="12.75">
      <c r="K378" s="20"/>
    </row>
    <row r="379" spans="11:11" ht="12.75">
      <c r="K379" s="20"/>
    </row>
    <row r="380" spans="11:11" ht="12.75">
      <c r="K380" s="20"/>
    </row>
    <row r="381" spans="11:11" ht="12.75">
      <c r="K381" s="20"/>
    </row>
    <row r="382" spans="11:11" ht="12.75">
      <c r="K382" s="20"/>
    </row>
    <row r="383" spans="11:11" ht="12.75">
      <c r="K383" s="20"/>
    </row>
    <row r="384" spans="11:11" ht="12.75">
      <c r="K384" s="20"/>
    </row>
    <row r="385" spans="11:11" ht="12.75">
      <c r="K385" s="20"/>
    </row>
    <row r="386" spans="11:11" ht="12.75">
      <c r="K386" s="20"/>
    </row>
    <row r="387" spans="11:11" ht="12.75">
      <c r="K387" s="20"/>
    </row>
    <row r="388" spans="11:11" ht="12.75">
      <c r="K388" s="20"/>
    </row>
    <row r="389" spans="11:11" ht="12.75">
      <c r="K389" s="20"/>
    </row>
    <row r="390" spans="11:11" ht="12.75">
      <c r="K390" s="20"/>
    </row>
    <row r="391" spans="11:11" ht="12.75">
      <c r="K391" s="20"/>
    </row>
    <row r="392" spans="11:11" ht="12.75">
      <c r="K392" s="20"/>
    </row>
    <row r="393" spans="11:11" ht="12.75">
      <c r="K393" s="20"/>
    </row>
    <row r="394" spans="11:11" ht="12.75">
      <c r="K394" s="20"/>
    </row>
    <row r="395" spans="11:11" ht="12.75">
      <c r="K395" s="20"/>
    </row>
    <row r="396" spans="11:11" ht="12.75">
      <c r="K396" s="20"/>
    </row>
    <row r="397" spans="11:11" ht="12.75">
      <c r="K397" s="20"/>
    </row>
    <row r="398" spans="11:11" ht="12.75">
      <c r="K398" s="20"/>
    </row>
    <row r="399" spans="11:11" ht="12.75">
      <c r="K399" s="20"/>
    </row>
    <row r="400" spans="11:11" ht="12.75">
      <c r="K400" s="20"/>
    </row>
    <row r="401" spans="11:11" ht="12.75">
      <c r="K401" s="20"/>
    </row>
    <row r="402" spans="11:11" ht="12.75">
      <c r="K402" s="20"/>
    </row>
    <row r="403" spans="11:11" ht="12.75">
      <c r="K403" s="20"/>
    </row>
    <row r="404" spans="11:11" ht="12.75">
      <c r="K404" s="20"/>
    </row>
    <row r="405" spans="11:11" ht="12.75">
      <c r="K405" s="20"/>
    </row>
    <row r="406" spans="11:11" ht="12.75">
      <c r="K406" s="20"/>
    </row>
    <row r="407" spans="11:11" ht="12.75">
      <c r="K407" s="20"/>
    </row>
    <row r="408" spans="11:11" ht="12.75">
      <c r="K408" s="20"/>
    </row>
    <row r="409" spans="11:11" ht="12.75">
      <c r="K409" s="20"/>
    </row>
    <row r="410" spans="11:11" ht="12.75">
      <c r="K410" s="20"/>
    </row>
    <row r="411" spans="11:11" ht="12.75">
      <c r="K411" s="20"/>
    </row>
    <row r="412" spans="11:11" ht="12.75">
      <c r="K412" s="20"/>
    </row>
    <row r="413" spans="11:11" ht="12.75">
      <c r="K413" s="20"/>
    </row>
    <row r="414" spans="11:11" ht="12.75">
      <c r="K414" s="20"/>
    </row>
    <row r="415" spans="11:11" ht="12.75">
      <c r="K415" s="20"/>
    </row>
    <row r="416" spans="11:11" ht="12.75">
      <c r="K416" s="20"/>
    </row>
    <row r="417" spans="11:11" ht="12.75">
      <c r="K417" s="20"/>
    </row>
    <row r="418" spans="11:11" ht="12.75">
      <c r="K418" s="20"/>
    </row>
    <row r="419" spans="11:11" ht="12.75">
      <c r="K419" s="20"/>
    </row>
    <row r="420" spans="11:11" ht="12.75">
      <c r="K420" s="20"/>
    </row>
    <row r="421" spans="11:11" ht="12.75">
      <c r="K421" s="20"/>
    </row>
    <row r="422" spans="11:11" ht="12.75">
      <c r="K422" s="20"/>
    </row>
    <row r="423" spans="11:11" ht="12.75">
      <c r="K423" s="20"/>
    </row>
    <row r="424" spans="11:11" ht="12.75">
      <c r="K424" s="20"/>
    </row>
    <row r="425" spans="11:11" ht="12.75">
      <c r="K425" s="20"/>
    </row>
    <row r="426" spans="11:11" ht="12.75">
      <c r="K426" s="20"/>
    </row>
    <row r="427" spans="11:11" ht="12.75">
      <c r="K427" s="20"/>
    </row>
    <row r="428" spans="11:11" ht="12.75">
      <c r="K428" s="20"/>
    </row>
    <row r="429" spans="11:11" ht="12.75">
      <c r="K429" s="20"/>
    </row>
    <row r="430" spans="11:11" ht="12.75">
      <c r="K430" s="20"/>
    </row>
    <row r="431" spans="11:11" ht="12.75">
      <c r="K431" s="20"/>
    </row>
    <row r="432" spans="11:11" ht="12.75">
      <c r="K432" s="20"/>
    </row>
    <row r="433" spans="11:11" ht="12.75">
      <c r="K433" s="20"/>
    </row>
    <row r="434" spans="11:11" ht="12.75">
      <c r="K434" s="20"/>
    </row>
    <row r="435" spans="11:11" ht="12.75">
      <c r="K435" s="20"/>
    </row>
    <row r="436" spans="11:11" ht="12.75">
      <c r="K436" s="20"/>
    </row>
    <row r="437" spans="11:11" ht="12.75">
      <c r="K437" s="20"/>
    </row>
    <row r="438" spans="11:11" ht="12.75">
      <c r="K438" s="20"/>
    </row>
    <row r="439" spans="11:11" ht="12.75">
      <c r="K439" s="20"/>
    </row>
    <row r="440" spans="11:11" ht="12.75">
      <c r="K440" s="20"/>
    </row>
    <row r="441" spans="11:11" ht="12.75">
      <c r="K441" s="20"/>
    </row>
    <row r="442" spans="11:11" ht="12.75">
      <c r="K442" s="20"/>
    </row>
    <row r="443" spans="11:11" ht="12.75">
      <c r="K443" s="20"/>
    </row>
    <row r="444" spans="11:11" ht="12.75">
      <c r="K444" s="20"/>
    </row>
    <row r="445" spans="11:11" ht="12.75">
      <c r="K445" s="20"/>
    </row>
    <row r="446" spans="11:11" ht="12.75">
      <c r="K446" s="20"/>
    </row>
    <row r="447" spans="11:11" ht="12.75">
      <c r="K447" s="20"/>
    </row>
    <row r="448" spans="11:11" ht="12.75">
      <c r="K448" s="20"/>
    </row>
    <row r="449" spans="11:11" ht="12.75">
      <c r="K449" s="20"/>
    </row>
    <row r="450" spans="11:11" ht="12.75">
      <c r="K450" s="20"/>
    </row>
    <row r="451" spans="11:11" ht="12.75">
      <c r="K451" s="20"/>
    </row>
    <row r="452" spans="11:11" ht="12.75">
      <c r="K452" s="20"/>
    </row>
    <row r="453" spans="11:11" ht="12.75">
      <c r="K453" s="20"/>
    </row>
    <row r="454" spans="11:11" ht="12.75">
      <c r="K454" s="20"/>
    </row>
    <row r="455" spans="11:11" ht="12.75">
      <c r="K455" s="20"/>
    </row>
    <row r="456" spans="11:11" ht="12.75">
      <c r="K456" s="20"/>
    </row>
    <row r="457" spans="11:11" ht="12.75">
      <c r="K457" s="20"/>
    </row>
    <row r="458" spans="11:11" ht="12.75">
      <c r="K458" s="20"/>
    </row>
    <row r="459" spans="11:11" ht="12.75">
      <c r="K459" s="20"/>
    </row>
    <row r="460" spans="11:11" ht="12.75">
      <c r="K460" s="20"/>
    </row>
    <row r="461" spans="11:11" ht="12.75">
      <c r="K461" s="20"/>
    </row>
    <row r="462" spans="11:11" ht="12.75">
      <c r="K462" s="20"/>
    </row>
    <row r="463" spans="11:11" ht="12.75">
      <c r="K463" s="20"/>
    </row>
    <row r="464" spans="11:11" ht="12.75">
      <c r="K464" s="20"/>
    </row>
    <row r="465" spans="11:11" ht="12.75">
      <c r="K465" s="20"/>
    </row>
    <row r="466" spans="11:11" ht="12.75">
      <c r="K466" s="20"/>
    </row>
    <row r="467" spans="11:11" ht="12.75">
      <c r="K467" s="20"/>
    </row>
    <row r="468" spans="11:11" ht="12.75">
      <c r="K468" s="20"/>
    </row>
    <row r="469" spans="11:11" ht="12.75">
      <c r="K469" s="20"/>
    </row>
    <row r="470" spans="11:11" ht="12.75">
      <c r="K470" s="20"/>
    </row>
    <row r="471" spans="11:11" ht="12.75">
      <c r="K471" s="20"/>
    </row>
    <row r="472" spans="11:11" ht="12.75">
      <c r="K472" s="20"/>
    </row>
    <row r="473" spans="11:11" ht="12.75">
      <c r="K473" s="20"/>
    </row>
    <row r="474" spans="11:11" ht="12.75">
      <c r="K474" s="20"/>
    </row>
    <row r="475" spans="11:11" ht="12.75">
      <c r="K475" s="20"/>
    </row>
    <row r="476" spans="11:11" ht="12.75">
      <c r="K476" s="20"/>
    </row>
    <row r="477" spans="11:11" ht="12.75">
      <c r="K477" s="20"/>
    </row>
    <row r="478" spans="11:11" ht="12.75">
      <c r="K478" s="20"/>
    </row>
    <row r="479" spans="11:11" ht="12.75">
      <c r="K479" s="20"/>
    </row>
    <row r="480" spans="11:11" ht="12.75">
      <c r="K480" s="20"/>
    </row>
    <row r="481" spans="11:11" ht="12.75">
      <c r="K481" s="20"/>
    </row>
    <row r="482" spans="11:11" ht="12.75">
      <c r="K482" s="20"/>
    </row>
    <row r="483" spans="11:11" ht="12.75">
      <c r="K483" s="20"/>
    </row>
    <row r="484" spans="11:11" ht="12.75">
      <c r="K484" s="20"/>
    </row>
    <row r="485" spans="11:11" ht="12.75">
      <c r="K485" s="20"/>
    </row>
    <row r="486" spans="11:11" ht="12.75">
      <c r="K486" s="20"/>
    </row>
    <row r="487" spans="11:11" ht="12.75">
      <c r="K487" s="20"/>
    </row>
    <row r="488" spans="11:11" ht="12.75">
      <c r="K488" s="20"/>
    </row>
    <row r="489" spans="11:11" ht="12.75">
      <c r="K489" s="20"/>
    </row>
    <row r="490" spans="11:11" ht="12.75">
      <c r="K490" s="20"/>
    </row>
    <row r="491" spans="11:11" ht="12.75">
      <c r="K491" s="20"/>
    </row>
    <row r="492" spans="11:11" ht="12.75">
      <c r="K492" s="20"/>
    </row>
    <row r="493" spans="11:11" ht="12.75">
      <c r="K493" s="20"/>
    </row>
    <row r="494" spans="11:11" ht="12.75">
      <c r="K494" s="20"/>
    </row>
    <row r="495" spans="11:11" ht="12.75">
      <c r="K495" s="20"/>
    </row>
    <row r="496" spans="11:11" ht="12.75">
      <c r="K496" s="20"/>
    </row>
    <row r="497" spans="11:11" ht="12.75">
      <c r="K497" s="20"/>
    </row>
    <row r="498" spans="11:11" ht="12.75">
      <c r="K498" s="20"/>
    </row>
    <row r="499" spans="11:11" ht="12.75">
      <c r="K499" s="20"/>
    </row>
    <row r="500" spans="11:11" ht="12.75">
      <c r="K500" s="20"/>
    </row>
    <row r="501" spans="11:11" ht="12.75">
      <c r="K501" s="20"/>
    </row>
    <row r="502" spans="11:11" ht="12.75">
      <c r="K502" s="20"/>
    </row>
    <row r="503" spans="11:11" ht="12.75">
      <c r="K503" s="20"/>
    </row>
    <row r="504" spans="11:11" ht="12.75">
      <c r="K504" s="20"/>
    </row>
    <row r="505" spans="11:11" ht="12.75">
      <c r="K505" s="20"/>
    </row>
    <row r="506" spans="11:11" ht="12.75">
      <c r="K506" s="20"/>
    </row>
    <row r="507" spans="11:11" ht="12.75">
      <c r="K507" s="20"/>
    </row>
    <row r="508" spans="11:11" ht="12.75">
      <c r="K508" s="20"/>
    </row>
    <row r="509" spans="11:11" ht="12.75">
      <c r="K509" s="20"/>
    </row>
    <row r="510" spans="11:11" ht="12.75">
      <c r="K510" s="20"/>
    </row>
    <row r="511" spans="11:11" ht="12.75">
      <c r="K511" s="20"/>
    </row>
    <row r="512" spans="11:11" ht="12.75">
      <c r="K512" s="20"/>
    </row>
    <row r="513" spans="11:11" ht="12.75">
      <c r="K513" s="20"/>
    </row>
    <row r="514" spans="11:11" ht="12.75">
      <c r="K514" s="20"/>
    </row>
    <row r="515" spans="11:11" ht="12.75">
      <c r="K515" s="20"/>
    </row>
    <row r="516" spans="11:11" ht="12.75">
      <c r="K516" s="20"/>
    </row>
    <row r="517" spans="11:11" ht="12.75">
      <c r="K517" s="20"/>
    </row>
    <row r="518" spans="11:11" ht="12.75">
      <c r="K518" s="20"/>
    </row>
    <row r="519" spans="11:11" ht="12.75">
      <c r="K519" s="20"/>
    </row>
    <row r="520" spans="11:11" ht="12.75">
      <c r="K520" s="20"/>
    </row>
    <row r="521" spans="11:11" ht="12.75">
      <c r="K521" s="20"/>
    </row>
    <row r="522" spans="11:11" ht="12.75">
      <c r="K522" s="20"/>
    </row>
    <row r="523" spans="11:11" ht="12.75">
      <c r="K523" s="20"/>
    </row>
    <row r="524" spans="11:11" ht="12.75">
      <c r="K524" s="20"/>
    </row>
    <row r="525" spans="11:11" ht="12.75">
      <c r="K525" s="20"/>
    </row>
    <row r="526" spans="11:11" ht="12.75">
      <c r="K526" s="20"/>
    </row>
    <row r="527" spans="11:11" ht="12.75">
      <c r="K527" s="20"/>
    </row>
    <row r="528" spans="11:11" ht="12.75">
      <c r="K528" s="20"/>
    </row>
    <row r="529" spans="11:11" ht="12.75">
      <c r="K529" s="20"/>
    </row>
    <row r="530" spans="11:11" ht="12.75">
      <c r="K530" s="20"/>
    </row>
    <row r="531" spans="11:11" ht="12.75">
      <c r="K531" s="20"/>
    </row>
    <row r="532" spans="11:11" ht="12.75">
      <c r="K532" s="20"/>
    </row>
    <row r="533" spans="11:11" ht="12.75">
      <c r="K533" s="20"/>
    </row>
    <row r="534" spans="11:11" ht="12.75">
      <c r="K534" s="20"/>
    </row>
    <row r="535" spans="11:11" ht="12.75">
      <c r="K535" s="20"/>
    </row>
    <row r="536" spans="11:11" ht="12.75">
      <c r="K536" s="20"/>
    </row>
    <row r="537" spans="11:11" ht="12.75">
      <c r="K537" s="20"/>
    </row>
    <row r="538" spans="11:11" ht="12.75">
      <c r="K538" s="20"/>
    </row>
    <row r="539" spans="11:11" ht="12.75">
      <c r="K539" s="20"/>
    </row>
    <row r="540" spans="11:11" ht="12.75">
      <c r="K540" s="20"/>
    </row>
    <row r="541" spans="11:11" ht="12.75">
      <c r="K541" s="20"/>
    </row>
    <row r="542" spans="11:11" ht="12.75">
      <c r="K542" s="20"/>
    </row>
    <row r="543" spans="11:11" ht="12.75">
      <c r="K543" s="20"/>
    </row>
    <row r="544" spans="11:11" ht="12.75">
      <c r="K544" s="20"/>
    </row>
    <row r="545" spans="11:11" ht="12.75">
      <c r="K545" s="20"/>
    </row>
    <row r="546" spans="11:11" ht="12.75">
      <c r="K546" s="20"/>
    </row>
    <row r="547" spans="11:11" ht="12.75">
      <c r="K547" s="20"/>
    </row>
    <row r="548" spans="11:11" ht="12.75">
      <c r="K548" s="20"/>
    </row>
    <row r="549" spans="11:11" ht="12.75">
      <c r="K549" s="20"/>
    </row>
    <row r="550" spans="11:11" ht="12.75">
      <c r="K550" s="20"/>
    </row>
    <row r="551" spans="11:11" ht="12.75">
      <c r="K551" s="20"/>
    </row>
    <row r="552" spans="11:11" ht="12.75">
      <c r="K552" s="20"/>
    </row>
    <row r="553" spans="11:11" ht="12.75">
      <c r="K553" s="20"/>
    </row>
    <row r="554" spans="11:11" ht="12.75">
      <c r="K554" s="20"/>
    </row>
    <row r="555" spans="11:11" ht="12.75">
      <c r="K555" s="20"/>
    </row>
    <row r="556" spans="11:11" ht="12.75">
      <c r="K556" s="20"/>
    </row>
    <row r="557" spans="11:11" ht="12.75">
      <c r="K557" s="20"/>
    </row>
    <row r="558" spans="11:11" ht="12.75">
      <c r="K558" s="20"/>
    </row>
    <row r="559" spans="11:11" ht="12.75">
      <c r="K559" s="20"/>
    </row>
    <row r="560" spans="11:11" ht="12.75">
      <c r="K560" s="20"/>
    </row>
    <row r="561" spans="11:11" ht="12.75">
      <c r="K561" s="20"/>
    </row>
    <row r="562" spans="11:11" ht="12.75">
      <c r="K562" s="20"/>
    </row>
    <row r="563" spans="11:11" ht="12.75">
      <c r="K563" s="20"/>
    </row>
    <row r="564" spans="11:11" ht="12.75">
      <c r="K564" s="20"/>
    </row>
    <row r="565" spans="11:11" ht="12.75">
      <c r="K565" s="20"/>
    </row>
    <row r="566" spans="11:11" ht="12.75">
      <c r="K566" s="20"/>
    </row>
    <row r="567" spans="11:11" ht="12.75">
      <c r="K567" s="20"/>
    </row>
    <row r="568" spans="11:11" ht="12.75">
      <c r="K568" s="20"/>
    </row>
    <row r="569" spans="11:11" ht="12.75">
      <c r="K569" s="20"/>
    </row>
    <row r="570" spans="11:11" ht="12.75">
      <c r="K570" s="20"/>
    </row>
    <row r="571" spans="11:11" ht="12.75">
      <c r="K571" s="20"/>
    </row>
    <row r="572" spans="11:11" ht="12.75">
      <c r="K572" s="20"/>
    </row>
    <row r="573" spans="11:11" ht="12.75">
      <c r="K573" s="20"/>
    </row>
    <row r="574" spans="11:11" ht="12.75">
      <c r="K574" s="20"/>
    </row>
    <row r="575" spans="11:11" ht="12.75">
      <c r="K575" s="20"/>
    </row>
    <row r="576" spans="11:11" ht="12.75">
      <c r="K576" s="20"/>
    </row>
    <row r="577" spans="11:11" ht="12.75">
      <c r="K577" s="20"/>
    </row>
    <row r="578" spans="11:11" ht="12.75">
      <c r="K578" s="20"/>
    </row>
    <row r="579" spans="11:11" ht="12.75">
      <c r="K579" s="20"/>
    </row>
    <row r="580" spans="11:11" ht="12.75">
      <c r="K580" s="20"/>
    </row>
    <row r="581" spans="11:11" ht="12.75">
      <c r="K581" s="20"/>
    </row>
    <row r="582" spans="11:11" ht="12.75">
      <c r="K582" s="20"/>
    </row>
    <row r="583" spans="11:11" ht="12.75">
      <c r="K583" s="20"/>
    </row>
    <row r="584" spans="11:11" ht="12.75">
      <c r="K584" s="20"/>
    </row>
    <row r="585" spans="11:11" ht="12.75">
      <c r="K585" s="20"/>
    </row>
    <row r="586" spans="11:11" ht="12.75">
      <c r="K586" s="20"/>
    </row>
    <row r="587" spans="11:11" ht="12.75">
      <c r="K587" s="20"/>
    </row>
    <row r="588" spans="11:11" ht="12.75">
      <c r="K588" s="20"/>
    </row>
    <row r="589" spans="11:11" ht="12.75">
      <c r="K589" s="20"/>
    </row>
    <row r="590" spans="11:11" ht="12.75">
      <c r="K590" s="20"/>
    </row>
    <row r="591" spans="11:11" ht="12.75">
      <c r="K591" s="20"/>
    </row>
    <row r="592" spans="11:11" ht="12.75">
      <c r="K592" s="20"/>
    </row>
    <row r="593" spans="11:11" ht="12.75">
      <c r="K593" s="20"/>
    </row>
    <row r="594" spans="11:11" ht="12.75">
      <c r="K594" s="20"/>
    </row>
    <row r="595" spans="11:11" ht="12.75">
      <c r="K595" s="20"/>
    </row>
    <row r="596" spans="11:11" ht="12.75">
      <c r="K596" s="20"/>
    </row>
    <row r="597" spans="11:11" ht="12.75">
      <c r="K597" s="20"/>
    </row>
    <row r="598" spans="11:11" ht="12.75">
      <c r="K598" s="20"/>
    </row>
    <row r="599" spans="11:11" ht="12.75">
      <c r="K599" s="20"/>
    </row>
    <row r="600" spans="11:11" ht="12.75">
      <c r="K600" s="20"/>
    </row>
    <row r="601" spans="11:11" ht="12.75">
      <c r="K601" s="20"/>
    </row>
    <row r="602" spans="11:11" ht="12.75">
      <c r="K602" s="20"/>
    </row>
    <row r="603" spans="11:11" ht="12.75">
      <c r="K603" s="20"/>
    </row>
    <row r="604" spans="11:11" ht="12.75">
      <c r="K604" s="20"/>
    </row>
    <row r="605" spans="11:11" ht="12.75">
      <c r="K605" s="20"/>
    </row>
    <row r="606" spans="11:11" ht="12.75">
      <c r="K606" s="20"/>
    </row>
    <row r="607" spans="11:11" ht="12.75">
      <c r="K607" s="20"/>
    </row>
    <row r="608" spans="11:11" ht="12.75">
      <c r="K608" s="20"/>
    </row>
    <row r="609" spans="11:11" ht="12.75">
      <c r="K609" s="20"/>
    </row>
    <row r="610" spans="11:11" ht="12.75">
      <c r="K610" s="20"/>
    </row>
    <row r="611" spans="11:11" ht="12.75">
      <c r="K611" s="20"/>
    </row>
    <row r="612" spans="11:11" ht="12.75">
      <c r="K612" s="20"/>
    </row>
    <row r="613" spans="11:11" ht="12.75">
      <c r="K613" s="20"/>
    </row>
    <row r="614" spans="11:11" ht="12.75">
      <c r="K614" s="20"/>
    </row>
    <row r="615" spans="11:11" ht="12.75">
      <c r="K615" s="20"/>
    </row>
    <row r="616" spans="11:11" ht="12.75">
      <c r="K616" s="20"/>
    </row>
    <row r="617" spans="11:11" ht="12.75">
      <c r="K617" s="20"/>
    </row>
    <row r="618" spans="11:11" ht="12.75">
      <c r="K618" s="20"/>
    </row>
    <row r="619" spans="11:11" ht="12.75">
      <c r="K619" s="20"/>
    </row>
    <row r="620" spans="11:11" ht="12.75">
      <c r="K620" s="20"/>
    </row>
    <row r="621" spans="11:11" ht="12.75">
      <c r="K621" s="20"/>
    </row>
    <row r="622" spans="11:11" ht="12.75">
      <c r="K622" s="20"/>
    </row>
    <row r="623" spans="11:11" ht="12.75">
      <c r="K623" s="20"/>
    </row>
    <row r="624" spans="11:11" ht="12.75">
      <c r="K624" s="20"/>
    </row>
    <row r="625" spans="11:11" ht="12.75">
      <c r="K625" s="20"/>
    </row>
    <row r="626" spans="11:11" ht="12.75">
      <c r="K626" s="20"/>
    </row>
    <row r="627" spans="11:11" ht="12.75">
      <c r="K627" s="20"/>
    </row>
    <row r="628" spans="11:11" ht="12.75">
      <c r="K628" s="20"/>
    </row>
    <row r="629" spans="11:11" ht="12.75">
      <c r="K629" s="20"/>
    </row>
    <row r="630" spans="11:11" ht="12.75">
      <c r="K630" s="20"/>
    </row>
    <row r="631" spans="11:11" ht="12.75">
      <c r="K631" s="20"/>
    </row>
    <row r="632" spans="11:11" ht="12.75">
      <c r="K632" s="20"/>
    </row>
    <row r="633" spans="11:11" ht="12.75">
      <c r="K633" s="20"/>
    </row>
    <row r="634" spans="11:11" ht="12.75">
      <c r="K634" s="20"/>
    </row>
    <row r="635" spans="11:11" ht="12.75">
      <c r="K635" s="20"/>
    </row>
    <row r="636" spans="11:11" ht="12.75">
      <c r="K636" s="20"/>
    </row>
    <row r="637" spans="11:11" ht="12.75">
      <c r="K637" s="20"/>
    </row>
    <row r="638" spans="11:11" ht="12.75">
      <c r="K638" s="20"/>
    </row>
    <row r="639" spans="11:11" ht="12.75">
      <c r="K639" s="20"/>
    </row>
    <row r="640" spans="11:11" ht="12.75">
      <c r="K640" s="20"/>
    </row>
    <row r="641" spans="11:11" ht="12.75">
      <c r="K641" s="20"/>
    </row>
    <row r="642" spans="11:11" ht="12.75">
      <c r="K642" s="20"/>
    </row>
    <row r="643" spans="11:11" ht="12.75">
      <c r="K643" s="20"/>
    </row>
    <row r="644" spans="11:11" ht="12.75">
      <c r="K644" s="20"/>
    </row>
    <row r="645" spans="11:11" ht="12.75">
      <c r="K645" s="20"/>
    </row>
    <row r="646" spans="11:11" ht="12.75">
      <c r="K646" s="20"/>
    </row>
    <row r="647" spans="11:11" ht="12.75">
      <c r="K647" s="20"/>
    </row>
    <row r="648" spans="11:11" ht="12.75">
      <c r="K648" s="20"/>
    </row>
    <row r="649" spans="11:11" ht="12.75">
      <c r="K649" s="20"/>
    </row>
    <row r="650" spans="11:11" ht="12.75">
      <c r="K650" s="20"/>
    </row>
    <row r="651" spans="11:11" ht="12.75">
      <c r="K651" s="20"/>
    </row>
    <row r="652" spans="11:11" ht="12.75">
      <c r="K652" s="20"/>
    </row>
    <row r="653" spans="11:11" ht="12.75">
      <c r="K653" s="20"/>
    </row>
    <row r="654" spans="11:11" ht="12.75">
      <c r="K654" s="20"/>
    </row>
    <row r="655" spans="11:11" ht="12.75">
      <c r="K655" s="20"/>
    </row>
    <row r="656" spans="11:11" ht="12.75">
      <c r="K656" s="20"/>
    </row>
    <row r="657" spans="11:11" ht="12.75">
      <c r="K657" s="20"/>
    </row>
    <row r="658" spans="11:11" ht="12.75">
      <c r="K658" s="20"/>
    </row>
    <row r="659" spans="11:11" ht="12.75">
      <c r="K659" s="20"/>
    </row>
    <row r="660" spans="11:11" ht="12.75">
      <c r="K660" s="20"/>
    </row>
    <row r="661" spans="11:11" ht="12.75">
      <c r="K661" s="20"/>
    </row>
    <row r="662" spans="11:11" ht="12.75">
      <c r="K662" s="20"/>
    </row>
    <row r="663" spans="11:11" ht="12.75">
      <c r="K663" s="20"/>
    </row>
    <row r="664" spans="11:11" ht="12.75">
      <c r="K664" s="20"/>
    </row>
    <row r="665" spans="11:11" ht="12.75">
      <c r="K665" s="20"/>
    </row>
    <row r="666" spans="11:11" ht="12.75">
      <c r="K666" s="20"/>
    </row>
    <row r="667" spans="11:11" ht="12.75">
      <c r="K667" s="20"/>
    </row>
    <row r="668" spans="11:11" ht="12.75">
      <c r="K668" s="20"/>
    </row>
    <row r="669" spans="11:11" ht="12.75">
      <c r="K669" s="20"/>
    </row>
    <row r="670" spans="11:11" ht="12.75">
      <c r="K670" s="20"/>
    </row>
    <row r="671" spans="11:11" ht="12.75">
      <c r="K671" s="20"/>
    </row>
    <row r="672" spans="11:11" ht="12.75">
      <c r="K672" s="20"/>
    </row>
    <row r="673" spans="11:11" ht="12.75">
      <c r="K673" s="20"/>
    </row>
    <row r="674" spans="11:11" ht="12.75">
      <c r="K674" s="20"/>
    </row>
    <row r="675" spans="11:11" ht="12.75">
      <c r="K675" s="20"/>
    </row>
    <row r="676" spans="11:11" ht="12.75">
      <c r="K676" s="20"/>
    </row>
    <row r="677" spans="11:11" ht="12.75">
      <c r="K677" s="20"/>
    </row>
    <row r="678" spans="11:11" ht="12.75">
      <c r="K678" s="20"/>
    </row>
    <row r="679" spans="11:11" ht="12.75">
      <c r="K679" s="20"/>
    </row>
    <row r="680" spans="11:11" ht="12.75">
      <c r="K680" s="20"/>
    </row>
    <row r="681" spans="11:11" ht="12.75">
      <c r="K681" s="20"/>
    </row>
    <row r="682" spans="11:11" ht="12.75">
      <c r="K682" s="20"/>
    </row>
    <row r="683" spans="11:11" ht="12.75">
      <c r="K683" s="20"/>
    </row>
    <row r="684" spans="11:11" ht="12.75">
      <c r="K684" s="20"/>
    </row>
    <row r="685" spans="11:11" ht="12.75">
      <c r="K685" s="20"/>
    </row>
    <row r="686" spans="11:11" ht="12.75">
      <c r="K686" s="20"/>
    </row>
    <row r="687" spans="11:11" ht="12.75">
      <c r="K687" s="20"/>
    </row>
    <row r="688" spans="11:11" ht="12.75">
      <c r="K688" s="20"/>
    </row>
    <row r="689" spans="11:11" ht="12.75">
      <c r="K689" s="20"/>
    </row>
    <row r="690" spans="11:11" ht="12.75">
      <c r="K690" s="20"/>
    </row>
    <row r="691" spans="11:11" ht="12.75">
      <c r="K691" s="20"/>
    </row>
    <row r="692" spans="11:11" ht="12.75">
      <c r="K692" s="20"/>
    </row>
    <row r="693" spans="11:11" ht="12.75">
      <c r="K693" s="20"/>
    </row>
    <row r="694" spans="11:11" ht="12.75">
      <c r="K694" s="20"/>
    </row>
    <row r="695" spans="11:11" ht="12.75">
      <c r="K695" s="20"/>
    </row>
    <row r="696" spans="11:11" ht="12.75">
      <c r="K696" s="20"/>
    </row>
    <row r="697" spans="11:11" ht="12.75">
      <c r="K697" s="20"/>
    </row>
    <row r="698" spans="11:11" ht="12.75">
      <c r="K698" s="20"/>
    </row>
    <row r="699" spans="11:11" ht="12.75">
      <c r="K699" s="20"/>
    </row>
    <row r="700" spans="11:11" ht="12.75">
      <c r="K700" s="20"/>
    </row>
    <row r="701" spans="11:11" ht="12.75">
      <c r="K701" s="20"/>
    </row>
    <row r="702" spans="11:11" ht="12.75">
      <c r="K702" s="20"/>
    </row>
    <row r="703" spans="11:11" ht="12.75">
      <c r="K703" s="20"/>
    </row>
    <row r="704" spans="11:11" ht="12.75">
      <c r="K704" s="20"/>
    </row>
    <row r="705" spans="11:11" ht="12.75">
      <c r="K705" s="20"/>
    </row>
    <row r="706" spans="11:11" ht="12.75">
      <c r="K706" s="20"/>
    </row>
    <row r="707" spans="11:11" ht="12.75">
      <c r="K707" s="20"/>
    </row>
    <row r="708" spans="11:11" ht="12.75">
      <c r="K708" s="20"/>
    </row>
    <row r="709" spans="11:11" ht="12.75">
      <c r="K709" s="20"/>
    </row>
    <row r="710" spans="11:11" ht="12.75">
      <c r="K710" s="20"/>
    </row>
    <row r="711" spans="11:11" ht="12.75">
      <c r="K711" s="20"/>
    </row>
    <row r="712" spans="11:11" ht="12.75">
      <c r="K712" s="20"/>
    </row>
    <row r="713" spans="11:11" ht="12.75">
      <c r="K713" s="20"/>
    </row>
    <row r="714" spans="11:11" ht="12.75">
      <c r="K714" s="20"/>
    </row>
    <row r="715" spans="11:11" ht="12.75">
      <c r="K715" s="20"/>
    </row>
    <row r="716" spans="11:11" ht="12.75">
      <c r="K716" s="20"/>
    </row>
    <row r="717" spans="11:11" ht="12.75">
      <c r="K717" s="20"/>
    </row>
    <row r="718" spans="11:11" ht="12.75">
      <c r="K718" s="20"/>
    </row>
    <row r="719" spans="11:11" ht="12.75">
      <c r="K719" s="20"/>
    </row>
    <row r="720" spans="11:11" ht="12.75">
      <c r="K720" s="20"/>
    </row>
    <row r="721" spans="11:11" ht="12.75">
      <c r="K721" s="20"/>
    </row>
    <row r="722" spans="11:11" ht="12.75">
      <c r="K722" s="20"/>
    </row>
    <row r="723" spans="11:11" ht="12.75">
      <c r="K723" s="20"/>
    </row>
    <row r="724" spans="11:11" ht="12.75">
      <c r="K724" s="20"/>
    </row>
    <row r="725" spans="11:11" ht="12.75">
      <c r="K725" s="20"/>
    </row>
    <row r="726" spans="11:11" ht="12.75">
      <c r="K726" s="20"/>
    </row>
    <row r="727" spans="11:11" ht="12.75">
      <c r="K727" s="20"/>
    </row>
    <row r="728" spans="11:11" ht="12.75">
      <c r="K728" s="20"/>
    </row>
    <row r="729" spans="11:11" ht="12.75">
      <c r="K729" s="20"/>
    </row>
    <row r="730" spans="11:11" ht="12.75">
      <c r="K730" s="20"/>
    </row>
    <row r="731" spans="11:11" ht="12.75">
      <c r="K731" s="20"/>
    </row>
    <row r="732" spans="11:11" ht="12.75">
      <c r="K732" s="20"/>
    </row>
    <row r="733" spans="11:11" ht="12.75">
      <c r="K733" s="20"/>
    </row>
    <row r="734" spans="11:11" ht="12.75">
      <c r="K734" s="20"/>
    </row>
    <row r="735" spans="11:11" ht="12.75">
      <c r="K735" s="20"/>
    </row>
    <row r="736" spans="11:11" ht="12.75">
      <c r="K736" s="20"/>
    </row>
    <row r="737" spans="11:11" ht="12.75">
      <c r="K737" s="20"/>
    </row>
    <row r="738" spans="11:11" ht="12.75">
      <c r="K738" s="20"/>
    </row>
    <row r="739" spans="11:11" ht="12.75">
      <c r="K739" s="20"/>
    </row>
    <row r="740" spans="11:11" ht="12.75">
      <c r="K740" s="20"/>
    </row>
    <row r="741" spans="11:11" ht="12.75">
      <c r="K741" s="20"/>
    </row>
    <row r="742" spans="11:11" ht="12.75">
      <c r="K742" s="20"/>
    </row>
    <row r="743" spans="11:11" ht="12.75">
      <c r="K743" s="20"/>
    </row>
    <row r="744" spans="11:11" ht="12.75">
      <c r="K744" s="20"/>
    </row>
    <row r="745" spans="11:11" ht="12.75">
      <c r="K745" s="20"/>
    </row>
    <row r="746" spans="11:11" ht="12.75">
      <c r="K746" s="20"/>
    </row>
    <row r="747" spans="11:11" ht="12.75">
      <c r="K747" s="20"/>
    </row>
    <row r="748" spans="11:11" ht="12.75">
      <c r="K748" s="20"/>
    </row>
    <row r="749" spans="11:11" ht="12.75">
      <c r="K749" s="20"/>
    </row>
    <row r="750" spans="11:11" ht="12.75">
      <c r="K750" s="20"/>
    </row>
    <row r="751" spans="11:11" ht="12.75">
      <c r="K751" s="20"/>
    </row>
    <row r="752" spans="11:11" ht="12.75">
      <c r="K752" s="20"/>
    </row>
    <row r="753" spans="11:11" ht="12.75">
      <c r="K753" s="20"/>
    </row>
    <row r="754" spans="11:11" ht="12.75">
      <c r="K754" s="20"/>
    </row>
    <row r="755" spans="11:11" ht="12.75">
      <c r="K755" s="20"/>
    </row>
    <row r="756" spans="11:11" ht="12.75">
      <c r="K756" s="20"/>
    </row>
    <row r="757" spans="11:11" ht="12.75">
      <c r="K757" s="20"/>
    </row>
    <row r="758" spans="11:11" ht="12.75">
      <c r="K758" s="20"/>
    </row>
    <row r="759" spans="11:11" ht="12.75">
      <c r="K759" s="20"/>
    </row>
    <row r="760" spans="11:11" ht="12.75">
      <c r="K760" s="20"/>
    </row>
    <row r="761" spans="11:11" ht="12.75">
      <c r="K761" s="20"/>
    </row>
    <row r="762" spans="11:11" ht="12.75">
      <c r="K762" s="20"/>
    </row>
    <row r="763" spans="11:11" ht="12.75">
      <c r="K763" s="20"/>
    </row>
    <row r="764" spans="11:11" ht="12.75">
      <c r="K764" s="20"/>
    </row>
    <row r="765" spans="11:11" ht="12.75">
      <c r="K765" s="20"/>
    </row>
    <row r="766" spans="11:11" ht="12.75">
      <c r="K766" s="20"/>
    </row>
    <row r="767" spans="11:11" ht="12.75">
      <c r="K767" s="20"/>
    </row>
    <row r="768" spans="11:11" ht="12.75">
      <c r="K768" s="20"/>
    </row>
    <row r="769" spans="11:11" ht="12.75">
      <c r="K769" s="20"/>
    </row>
    <row r="770" spans="11:11" ht="12.75">
      <c r="K770" s="20"/>
    </row>
    <row r="771" spans="11:11" ht="12.75">
      <c r="K771" s="20"/>
    </row>
    <row r="772" spans="11:11" ht="12.75">
      <c r="K772" s="20"/>
    </row>
    <row r="773" spans="11:11" ht="12.75">
      <c r="K773" s="20"/>
    </row>
    <row r="774" spans="11:11" ht="12.75">
      <c r="K774" s="20"/>
    </row>
    <row r="775" spans="11:11" ht="12.75">
      <c r="K775" s="20"/>
    </row>
    <row r="776" spans="11:11" ht="12.75">
      <c r="K776" s="20"/>
    </row>
    <row r="777" spans="11:11" ht="12.75">
      <c r="K777" s="20"/>
    </row>
    <row r="778" spans="11:11" ht="12.75">
      <c r="K778" s="20"/>
    </row>
    <row r="779" spans="11:11" ht="12.75">
      <c r="K779" s="20"/>
    </row>
    <row r="780" spans="11:11" ht="12.75">
      <c r="K780" s="20"/>
    </row>
    <row r="781" spans="11:11" ht="12.75">
      <c r="K781" s="20"/>
    </row>
    <row r="782" spans="11:11" ht="12.75">
      <c r="K782" s="20"/>
    </row>
    <row r="783" spans="11:11" ht="12.75">
      <c r="K783" s="20"/>
    </row>
    <row r="784" spans="11:11" ht="12.75">
      <c r="K784" s="20"/>
    </row>
    <row r="785" spans="11:11" ht="12.75">
      <c r="K785" s="20"/>
    </row>
    <row r="786" spans="11:11" ht="12.75">
      <c r="K786" s="20"/>
    </row>
    <row r="787" spans="11:11" ht="12.75">
      <c r="K787" s="20"/>
    </row>
    <row r="788" spans="11:11" ht="12.75">
      <c r="K788" s="20"/>
    </row>
    <row r="789" spans="11:11" ht="12.75">
      <c r="K789" s="20"/>
    </row>
    <row r="790" spans="11:11" ht="12.75">
      <c r="K790" s="20"/>
    </row>
    <row r="791" spans="11:11" ht="12.75">
      <c r="K791" s="20"/>
    </row>
    <row r="792" spans="11:11" ht="12.75">
      <c r="K792" s="20"/>
    </row>
    <row r="793" spans="11:11" ht="12.75">
      <c r="K793" s="20"/>
    </row>
    <row r="794" spans="11:11" ht="12.75">
      <c r="K794" s="20"/>
    </row>
    <row r="795" spans="11:11" ht="12.75">
      <c r="K795" s="20"/>
    </row>
    <row r="796" spans="11:11" ht="12.75">
      <c r="K796" s="20"/>
    </row>
    <row r="797" spans="11:11" ht="12.75">
      <c r="K797" s="20"/>
    </row>
    <row r="798" spans="11:11" ht="12.75">
      <c r="K798" s="20"/>
    </row>
    <row r="799" spans="11:11" ht="12.75">
      <c r="K799" s="20"/>
    </row>
    <row r="800" spans="11:11" ht="12.75">
      <c r="K800" s="20"/>
    </row>
    <row r="801" spans="11:11" ht="12.75">
      <c r="K801" s="20"/>
    </row>
    <row r="802" spans="11:11" ht="12.75">
      <c r="K802" s="20"/>
    </row>
    <row r="803" spans="11:11" ht="12.75">
      <c r="K803" s="20"/>
    </row>
    <row r="804" spans="11:11" ht="12.75">
      <c r="K804" s="20"/>
    </row>
    <row r="805" spans="11:11" ht="12.75">
      <c r="K805" s="20"/>
    </row>
    <row r="806" spans="11:11" ht="12.75">
      <c r="K806" s="20"/>
    </row>
    <row r="807" spans="11:11" ht="12.75">
      <c r="K807" s="20"/>
    </row>
    <row r="808" spans="11:11" ht="12.75">
      <c r="K808" s="20"/>
    </row>
    <row r="809" spans="11:11" ht="12.75">
      <c r="K809" s="20"/>
    </row>
    <row r="810" spans="11:11" ht="12.75">
      <c r="K810" s="20"/>
    </row>
    <row r="811" spans="11:11" ht="12.75">
      <c r="K811" s="20"/>
    </row>
    <row r="812" spans="11:11" ht="12.75">
      <c r="K812" s="20"/>
    </row>
    <row r="813" spans="11:11" ht="12.75">
      <c r="K813" s="20"/>
    </row>
    <row r="814" spans="11:11" ht="12.75">
      <c r="K814" s="20"/>
    </row>
    <row r="815" spans="11:11" ht="12.75">
      <c r="K815" s="20"/>
    </row>
    <row r="816" spans="11:11" ht="12.75">
      <c r="K816" s="20"/>
    </row>
    <row r="817" spans="11:11" ht="12.75">
      <c r="K817" s="20"/>
    </row>
    <row r="818" spans="11:11" ht="12.75">
      <c r="K818" s="20"/>
    </row>
    <row r="819" spans="11:11" ht="12.75">
      <c r="K819" s="20"/>
    </row>
    <row r="820" spans="11:11" ht="12.75">
      <c r="K820" s="20"/>
    </row>
    <row r="821" spans="11:11" ht="12.75">
      <c r="K821" s="20"/>
    </row>
    <row r="822" spans="11:11" ht="12.75">
      <c r="K822" s="20"/>
    </row>
    <row r="823" spans="11:11" ht="12.75">
      <c r="K823" s="20"/>
    </row>
    <row r="824" spans="11:11" ht="12.75">
      <c r="K824" s="20"/>
    </row>
    <row r="825" spans="11:11" ht="12.75">
      <c r="K825" s="20"/>
    </row>
    <row r="826" spans="11:11" ht="12.75">
      <c r="K826" s="20"/>
    </row>
    <row r="827" spans="11:11" ht="12.75">
      <c r="K827" s="20"/>
    </row>
    <row r="828" spans="11:11" ht="12.75">
      <c r="K828" s="20"/>
    </row>
    <row r="829" spans="11:11" ht="12.75">
      <c r="K829" s="20"/>
    </row>
    <row r="830" spans="11:11" ht="12.75">
      <c r="K830" s="20"/>
    </row>
    <row r="831" spans="11:11" ht="12.75">
      <c r="K831" s="20"/>
    </row>
    <row r="832" spans="11:11" ht="12.75">
      <c r="K832" s="20"/>
    </row>
    <row r="833" spans="11:11" ht="12.75">
      <c r="K833" s="20"/>
    </row>
    <row r="834" spans="11:11" ht="12.75">
      <c r="K834" s="20"/>
    </row>
    <row r="835" spans="11:11" ht="12.75">
      <c r="K835" s="20"/>
    </row>
    <row r="836" spans="11:11" ht="12.75">
      <c r="K836" s="20"/>
    </row>
    <row r="837" spans="11:11" ht="12.75">
      <c r="K837" s="20"/>
    </row>
    <row r="838" spans="11:11" ht="12.75">
      <c r="K838" s="20"/>
    </row>
    <row r="839" spans="11:11" ht="12.75">
      <c r="K839" s="20"/>
    </row>
    <row r="840" spans="11:11" ht="12.75">
      <c r="K840" s="20"/>
    </row>
    <row r="841" spans="11:11" ht="12.75">
      <c r="K841" s="20"/>
    </row>
    <row r="842" spans="11:11" ht="12.75">
      <c r="K842" s="20"/>
    </row>
    <row r="843" spans="11:11" ht="12.75">
      <c r="K843" s="20"/>
    </row>
    <row r="844" spans="11:11" ht="12.75">
      <c r="K844" s="20"/>
    </row>
    <row r="845" spans="11:11" ht="12.75">
      <c r="K845" s="20"/>
    </row>
    <row r="846" spans="11:11" ht="12.75">
      <c r="K846" s="20"/>
    </row>
    <row r="847" spans="11:11" ht="12.75">
      <c r="K847" s="20"/>
    </row>
    <row r="848" spans="11:11" ht="12.75">
      <c r="K848" s="20"/>
    </row>
    <row r="849" spans="11:11" ht="12.75">
      <c r="K849" s="20"/>
    </row>
    <row r="850" spans="11:11" ht="12.75">
      <c r="K850" s="20"/>
    </row>
    <row r="851" spans="11:11" ht="12.75">
      <c r="K851" s="20"/>
    </row>
    <row r="852" spans="11:11" ht="12.75">
      <c r="K852" s="20"/>
    </row>
    <row r="853" spans="11:11" ht="12.75">
      <c r="K853" s="20"/>
    </row>
    <row r="854" spans="11:11" ht="12.75">
      <c r="K854" s="20"/>
    </row>
    <row r="855" spans="11:11" ht="12.75">
      <c r="K855" s="20"/>
    </row>
    <row r="856" spans="11:11" ht="12.75">
      <c r="K856" s="20"/>
    </row>
    <row r="857" spans="11:11" ht="12.75">
      <c r="K857" s="20"/>
    </row>
    <row r="858" spans="11:11" ht="12.75">
      <c r="K858" s="20"/>
    </row>
    <row r="859" spans="11:11" ht="12.75">
      <c r="K859" s="20"/>
    </row>
    <row r="860" spans="11:11" ht="12.75">
      <c r="K860" s="20"/>
    </row>
    <row r="861" spans="11:11" ht="12.75">
      <c r="K861" s="20"/>
    </row>
    <row r="862" spans="11:11" ht="12.75">
      <c r="K862" s="20"/>
    </row>
    <row r="863" spans="11:11" ht="12.75">
      <c r="K863" s="20"/>
    </row>
    <row r="864" spans="11:11" ht="12.75">
      <c r="K864" s="20"/>
    </row>
    <row r="865" spans="11:11" ht="12.75">
      <c r="K865" s="20"/>
    </row>
    <row r="866" spans="11:11" ht="12.75">
      <c r="K866" s="20"/>
    </row>
    <row r="867" spans="11:11" ht="12.75">
      <c r="K867" s="20"/>
    </row>
    <row r="868" spans="11:11" ht="12.75">
      <c r="K868" s="20"/>
    </row>
    <row r="869" spans="11:11" ht="12.75">
      <c r="K869" s="20"/>
    </row>
    <row r="870" spans="11:11" ht="12.75">
      <c r="K870" s="20"/>
    </row>
    <row r="871" spans="11:11" ht="12.75">
      <c r="K871" s="20"/>
    </row>
    <row r="872" spans="11:11" ht="12.75">
      <c r="K872" s="20"/>
    </row>
    <row r="873" spans="11:11" ht="12.75">
      <c r="K873" s="20"/>
    </row>
    <row r="874" spans="11:11" ht="12.75">
      <c r="K874" s="20"/>
    </row>
    <row r="875" spans="11:11" ht="12.75">
      <c r="K875" s="20"/>
    </row>
    <row r="876" spans="11:11" ht="12.75">
      <c r="K876" s="20"/>
    </row>
    <row r="877" spans="11:11" ht="12.75">
      <c r="K877" s="20"/>
    </row>
    <row r="878" spans="11:11" ht="12.75">
      <c r="K878" s="20"/>
    </row>
    <row r="879" spans="11:11" ht="12.75">
      <c r="K879" s="20"/>
    </row>
    <row r="880" spans="11:11" ht="12.75">
      <c r="K880" s="20"/>
    </row>
    <row r="881" spans="11:11" ht="12.75">
      <c r="K881" s="20"/>
    </row>
    <row r="882" spans="11:11" ht="12.75">
      <c r="K882" s="20"/>
    </row>
    <row r="883" spans="11:11" ht="12.75">
      <c r="K883" s="20"/>
    </row>
    <row r="884" spans="11:11" ht="12.75">
      <c r="K884" s="20"/>
    </row>
    <row r="885" spans="11:11" ht="12.75">
      <c r="K885" s="20"/>
    </row>
    <row r="886" spans="11:11" ht="12.75">
      <c r="K886" s="20"/>
    </row>
    <row r="887" spans="11:11" ht="12.75">
      <c r="K887" s="20"/>
    </row>
    <row r="888" spans="11:11" ht="12.75">
      <c r="K888" s="20"/>
    </row>
    <row r="889" spans="11:11" ht="12.75">
      <c r="K889" s="20"/>
    </row>
    <row r="890" spans="11:11" ht="12.75">
      <c r="K890" s="20"/>
    </row>
    <row r="891" spans="11:11" ht="12.75">
      <c r="K891" s="20"/>
    </row>
    <row r="892" spans="11:11" ht="12.75">
      <c r="K892" s="20"/>
    </row>
    <row r="893" spans="11:11" ht="12.75">
      <c r="K893" s="20"/>
    </row>
    <row r="894" spans="11:11" ht="12.75">
      <c r="K894" s="20"/>
    </row>
    <row r="895" spans="11:11" ht="12.75">
      <c r="K895" s="20"/>
    </row>
    <row r="896" spans="11:11" ht="12.75">
      <c r="K896" s="20"/>
    </row>
    <row r="897" spans="11:11" ht="12.75">
      <c r="K897" s="20"/>
    </row>
    <row r="898" spans="11:11" ht="12.75">
      <c r="K898" s="20"/>
    </row>
    <row r="899" spans="11:11" ht="12.75">
      <c r="K899" s="20"/>
    </row>
    <row r="900" spans="11:11" ht="12.75">
      <c r="K900" s="20"/>
    </row>
    <row r="901" spans="11:11" ht="12.75">
      <c r="K901" s="20"/>
    </row>
    <row r="902" spans="11:11" ht="12.75">
      <c r="K902" s="20"/>
    </row>
    <row r="903" spans="11:11" ht="12.75">
      <c r="K903" s="20"/>
    </row>
    <row r="904" spans="11:11" ht="12.75">
      <c r="K904" s="20"/>
    </row>
    <row r="905" spans="11:11" ht="12.75">
      <c r="K905" s="20"/>
    </row>
    <row r="906" spans="11:11" ht="12.75">
      <c r="K906" s="20"/>
    </row>
    <row r="907" spans="11:11" ht="12.75">
      <c r="K907" s="20"/>
    </row>
    <row r="908" spans="11:11" ht="12.75">
      <c r="K908" s="20"/>
    </row>
    <row r="909" spans="11:11" ht="12.75">
      <c r="K909" s="20"/>
    </row>
    <row r="910" spans="11:11" ht="12.75">
      <c r="K910" s="20"/>
    </row>
    <row r="911" spans="11:11" ht="12.75">
      <c r="K911" s="20"/>
    </row>
    <row r="912" spans="11:11" ht="12.75">
      <c r="K912" s="20"/>
    </row>
    <row r="913" spans="11:11" ht="12.75">
      <c r="K913" s="20"/>
    </row>
    <row r="914" spans="11:11" ht="12.75">
      <c r="K914" s="20"/>
    </row>
    <row r="915" spans="11:11" ht="12.75">
      <c r="K915" s="20"/>
    </row>
    <row r="916" spans="11:11" ht="12.75">
      <c r="K916" s="20"/>
    </row>
    <row r="917" spans="11:11" ht="12.75">
      <c r="K917" s="20"/>
    </row>
    <row r="918" spans="11:11" ht="12.75">
      <c r="K918" s="20"/>
    </row>
    <row r="919" spans="11:11" ht="12.75">
      <c r="K919" s="20"/>
    </row>
    <row r="920" spans="11:11" ht="12.75">
      <c r="K920" s="20"/>
    </row>
    <row r="921" spans="11:11" ht="12.75">
      <c r="K921" s="20"/>
    </row>
    <row r="922" spans="11:11" ht="12.75">
      <c r="K922" s="20"/>
    </row>
    <row r="923" spans="11:11" ht="12.75">
      <c r="K923" s="20"/>
    </row>
    <row r="924" spans="11:11" ht="12.75">
      <c r="K924" s="20"/>
    </row>
    <row r="925" spans="11:11" ht="12.75">
      <c r="K925" s="20"/>
    </row>
    <row r="926" spans="11:11" ht="12.75">
      <c r="K926" s="20"/>
    </row>
    <row r="927" spans="11:11" ht="12.75">
      <c r="K927" s="20"/>
    </row>
    <row r="928" spans="11:11" ht="12.75">
      <c r="K928" s="20"/>
    </row>
    <row r="929" spans="11:11" ht="12.75">
      <c r="K929" s="20"/>
    </row>
    <row r="930" spans="11:11" ht="12.75">
      <c r="K930" s="20"/>
    </row>
    <row r="931" spans="11:11" ht="12.75">
      <c r="K931" s="20"/>
    </row>
    <row r="932" spans="11:11" ht="12.75">
      <c r="K932" s="20"/>
    </row>
    <row r="933" spans="11:11" ht="12.75">
      <c r="K933" s="20"/>
    </row>
    <row r="934" spans="11:11" ht="12.75">
      <c r="K934" s="20"/>
    </row>
    <row r="935" spans="11:11" ht="12.75">
      <c r="K935" s="20"/>
    </row>
    <row r="936" spans="11:11" ht="12.75">
      <c r="K936" s="20"/>
    </row>
    <row r="937" spans="11:11" ht="12.75">
      <c r="K937" s="20"/>
    </row>
    <row r="938" spans="11:11" ht="12.75">
      <c r="K938" s="20"/>
    </row>
    <row r="939" spans="11:11" ht="12.75">
      <c r="K939" s="20"/>
    </row>
    <row r="940" spans="11:11" ht="12.75">
      <c r="K940" s="20"/>
    </row>
    <row r="941" spans="11:11" ht="12.75">
      <c r="K941" s="20"/>
    </row>
    <row r="942" spans="11:11" ht="12.75">
      <c r="K942" s="20"/>
    </row>
    <row r="943" spans="11:11" ht="12.75">
      <c r="K943" s="20"/>
    </row>
    <row r="944" spans="11:11" ht="12.75">
      <c r="K944" s="20"/>
    </row>
    <row r="945" spans="11:11" ht="12.75">
      <c r="K945" s="20"/>
    </row>
    <row r="946" spans="11:11" ht="12.75">
      <c r="K946" s="20"/>
    </row>
    <row r="947" spans="11:11" ht="12.75">
      <c r="K947" s="20"/>
    </row>
    <row r="948" spans="11:11" ht="12.75">
      <c r="K948" s="20"/>
    </row>
    <row r="949" spans="11:11" ht="12.75">
      <c r="K949" s="20"/>
    </row>
    <row r="950" spans="11:11" ht="12.75">
      <c r="K950" s="20"/>
    </row>
    <row r="951" spans="11:11" ht="12.75">
      <c r="K951" s="20"/>
    </row>
    <row r="952" spans="11:11" ht="12.75">
      <c r="K952" s="20"/>
    </row>
    <row r="953" spans="11:11" ht="12.75">
      <c r="K953" s="20"/>
    </row>
    <row r="954" spans="11:11" ht="12.75">
      <c r="K954" s="20"/>
    </row>
    <row r="955" spans="11:11" ht="12.75">
      <c r="K955" s="20"/>
    </row>
    <row r="956" spans="11:11" ht="12.75">
      <c r="K956" s="20"/>
    </row>
    <row r="957" spans="11:11" ht="12.75">
      <c r="K957" s="20"/>
    </row>
    <row r="958" spans="11:11" ht="12.75">
      <c r="K958" s="20"/>
    </row>
    <row r="959" spans="11:11" ht="12.75">
      <c r="K959" s="20"/>
    </row>
    <row r="960" spans="11:11" ht="12.75">
      <c r="K960" s="20"/>
    </row>
    <row r="961" spans="11:11" ht="12.75">
      <c r="K961" s="20"/>
    </row>
    <row r="962" spans="11:11" ht="12.75">
      <c r="K962" s="20"/>
    </row>
    <row r="963" spans="11:11" ht="12.75">
      <c r="K963" s="20"/>
    </row>
    <row r="964" spans="11:11" ht="12.75">
      <c r="K964" s="20"/>
    </row>
    <row r="965" spans="11:11" ht="12.75">
      <c r="K965" s="20"/>
    </row>
    <row r="966" spans="11:11" ht="12.75">
      <c r="K966" s="20"/>
    </row>
    <row r="967" spans="11:11" ht="12.75">
      <c r="K967" s="20"/>
    </row>
    <row r="968" spans="11:11" ht="12.75">
      <c r="K968" s="20"/>
    </row>
    <row r="969" spans="11:11" ht="12.75">
      <c r="K969" s="20"/>
    </row>
    <row r="970" spans="11:11" ht="12.75">
      <c r="K970" s="20"/>
    </row>
    <row r="971" spans="11:11" ht="12.75">
      <c r="K971" s="20"/>
    </row>
    <row r="972" spans="11:11" ht="12.75">
      <c r="K972" s="20"/>
    </row>
    <row r="973" spans="11:11" ht="12.75">
      <c r="K973" s="20"/>
    </row>
    <row r="974" spans="11:11" ht="12.75">
      <c r="K974" s="20"/>
    </row>
    <row r="975" spans="11:11" ht="12.75">
      <c r="K975" s="20"/>
    </row>
    <row r="976" spans="11:11" ht="12.75">
      <c r="K976" s="20"/>
    </row>
    <row r="977" spans="11:11" ht="12.75">
      <c r="K977" s="20"/>
    </row>
    <row r="978" spans="11:11" ht="12.75">
      <c r="K978" s="20"/>
    </row>
    <row r="979" spans="11:11" ht="12.75">
      <c r="K979" s="20"/>
    </row>
    <row r="980" spans="11:11" ht="12.75">
      <c r="K980" s="20"/>
    </row>
    <row r="981" spans="11:11" ht="12.75">
      <c r="K981" s="20"/>
    </row>
    <row r="982" spans="11:11" ht="12.75">
      <c r="K982" s="20"/>
    </row>
    <row r="983" spans="11:11" ht="12.75">
      <c r="K983" s="20"/>
    </row>
    <row r="984" spans="11:11" ht="12.75">
      <c r="K984" s="20"/>
    </row>
    <row r="985" spans="11:11" ht="12.75">
      <c r="K985" s="20"/>
    </row>
    <row r="986" spans="11:11" ht="12.75">
      <c r="K986" s="20"/>
    </row>
    <row r="987" spans="11:11" ht="12.75">
      <c r="K987" s="20"/>
    </row>
    <row r="988" spans="11:11" ht="12.75">
      <c r="K988" s="20"/>
    </row>
    <row r="989" spans="11:11" ht="12.75">
      <c r="K989" s="20"/>
    </row>
    <row r="990" spans="11:11" ht="12.75">
      <c r="K990" s="20"/>
    </row>
    <row r="991" spans="11:11" ht="12.75">
      <c r="K991" s="20"/>
    </row>
    <row r="992" spans="11:11" ht="12.75">
      <c r="K992" s="20"/>
    </row>
    <row r="993" spans="11:11" ht="12.75">
      <c r="K993" s="20"/>
    </row>
    <row r="994" spans="11:11" ht="12.75">
      <c r="K994" s="20"/>
    </row>
    <row r="995" spans="11:11" ht="12.75">
      <c r="K995" s="20"/>
    </row>
    <row r="996" spans="11:11" ht="12.75">
      <c r="K996" s="20"/>
    </row>
    <row r="997" spans="11:11" ht="12.75">
      <c r="K997" s="20"/>
    </row>
    <row r="998" spans="11:11" ht="12.75">
      <c r="K998" s="20"/>
    </row>
    <row r="999" spans="11:11" ht="12.75">
      <c r="K999" s="20"/>
    </row>
    <row r="1000" spans="11:11" ht="12.75">
      <c r="K1000" s="20"/>
    </row>
    <row r="1001" spans="11:11" ht="12.75">
      <c r="K1001" s="20"/>
    </row>
    <row r="1002" spans="11:11" ht="12.75">
      <c r="K1002" s="20"/>
    </row>
    <row r="1003" spans="11:11" ht="12.75">
      <c r="K1003" s="20"/>
    </row>
    <row r="1004" spans="11:11" ht="12.75">
      <c r="K1004" s="20"/>
    </row>
    <row r="1005" spans="11:11" ht="12.75">
      <c r="K1005" s="20"/>
    </row>
    <row r="1006" spans="11:11" ht="12.75">
      <c r="K1006" s="20"/>
    </row>
    <row r="1007" spans="11:11" ht="12.75">
      <c r="K1007" s="20"/>
    </row>
    <row r="1008" spans="11:11" ht="12.75">
      <c r="K1008" s="20"/>
    </row>
    <row r="1009" spans="11:11" ht="12.75">
      <c r="K1009" s="20"/>
    </row>
  </sheetData>
  <conditionalFormatting sqref="F8:U52 D8:U39">
    <cfRule type="containsText" dxfId="6" priority="1" operator="containsText" text="1">
      <formula>NOT(ISERROR(SEARCH("1",D8)))</formula>
    </cfRule>
  </conditionalFormatting>
  <conditionalFormatting sqref="F8:U52 D8:U39">
    <cfRule type="containsText" dxfId="5" priority="7" operator="containsText" text="7">
      <formula>NOT(ISERROR(SEARCH("7",D8)))</formula>
    </cfRule>
  </conditionalFormatting>
  <conditionalFormatting sqref="F8:U52 D8:U39">
    <cfRule type="containsText" dxfId="4" priority="6" operator="containsText" text="6">
      <formula>NOT(ISERROR(SEARCH("6",D8)))</formula>
    </cfRule>
  </conditionalFormatting>
  <conditionalFormatting sqref="F8:U52 D8:U39">
    <cfRule type="containsText" dxfId="3" priority="5" operator="containsText" text="5">
      <formula>NOT(ISERROR(SEARCH("5",D8)))</formula>
    </cfRule>
  </conditionalFormatting>
  <conditionalFormatting sqref="F8:U52 D8:U39">
    <cfRule type="containsText" dxfId="2" priority="4" operator="containsText" text="4">
      <formula>NOT(ISERROR(SEARCH("4",D8)))</formula>
    </cfRule>
  </conditionalFormatting>
  <conditionalFormatting sqref="F8:U52 D8:U39">
    <cfRule type="containsText" dxfId="1" priority="3" operator="containsText" text="3">
      <formula>NOT(ISERROR(SEARCH("3",D8)))</formula>
    </cfRule>
  </conditionalFormatting>
  <conditionalFormatting sqref="F8:U52 D8:U39">
    <cfRule type="containsText" dxfId="0" priority="2" operator="containsText" text="2">
      <formula>NOT(ISERROR(SEARCH("2",D8)))</formula>
    </cfRule>
  </conditionalFormatting>
  <hyperlinks>
    <hyperlink ref="A9" r:id="rId1"/>
    <hyperlink ref="A10" r:id="rId2"/>
    <hyperlink ref="A11" r:id="rId3"/>
    <hyperlink ref="A12" r:id="rId4"/>
    <hyperlink ref="A13" r:id="rId5"/>
    <hyperlink ref="A14" r:id="rId6"/>
    <hyperlink ref="A15" r:id="rId7"/>
    <hyperlink ref="A16" r:id="rId8"/>
    <hyperlink ref="A18" r:id="rId9"/>
    <hyperlink ref="A19" r:id="rId10"/>
    <hyperlink ref="A20" r:id="rId11"/>
    <hyperlink ref="A21" r:id="rId12"/>
    <hyperlink ref="A22" r:id="rId13"/>
    <hyperlink ref="A23" r:id="rId14"/>
    <hyperlink ref="A24" r:id="rId15"/>
    <hyperlink ref="A25" r:id="rId16"/>
    <hyperlink ref="A26" r:id="rId17"/>
    <hyperlink ref="A27" r:id="rId18"/>
    <hyperlink ref="A28" r:id="rId19"/>
    <hyperlink ref="A29" r:id="rId20"/>
    <hyperlink ref="A30" r:id="rId21"/>
    <hyperlink ref="A31" r:id="rId22"/>
    <hyperlink ref="A32" r:id="rId23"/>
    <hyperlink ref="A33" r:id="rId24"/>
    <hyperlink ref="A34" r:id="rId25"/>
    <hyperlink ref="A35" r:id="rId26"/>
    <hyperlink ref="A36" r:id="rId27"/>
    <hyperlink ref="A38" r:id="rId28"/>
    <hyperlink ref="A39" r:id="rId29"/>
    <hyperlink ref="A8" r:id="rId30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4"/>
  <sheetViews>
    <sheetView workbookViewId="0"/>
  </sheetViews>
  <sheetFormatPr baseColWidth="10" defaultColWidth="14.42578125" defaultRowHeight="15.75" customHeight="1"/>
  <sheetData>
    <row r="1" spans="1:3" ht="15">
      <c r="A1" s="3"/>
    </row>
    <row r="2" spans="1:3" ht="15">
      <c r="A2" s="21"/>
    </row>
    <row r="3" spans="1:3" ht="14.25">
      <c r="A3" s="17" t="s">
        <v>44</v>
      </c>
      <c r="C3" s="5" t="s">
        <v>45</v>
      </c>
    </row>
    <row r="4" spans="1:3" ht="14.25">
      <c r="A4" s="17" t="str">
        <f>HYPERLINK("https://swgoh.gg/characters/amilyn-holdo/", "Amilyn Holdo")</f>
        <v>Amilyn Holdo</v>
      </c>
      <c r="C4" s="5" t="s">
        <v>45</v>
      </c>
    </row>
    <row r="5" spans="1:3" ht="14.25">
      <c r="A5" s="17" t="s">
        <v>46</v>
      </c>
    </row>
    <row r="6" spans="1:3" ht="14.25">
      <c r="A6" s="17" t="s">
        <v>47</v>
      </c>
    </row>
    <row r="7" spans="1:3" ht="14.25">
      <c r="A7" s="17" t="s">
        <v>48</v>
      </c>
    </row>
    <row r="8" spans="1:3" ht="14.25">
      <c r="A8" s="17" t="s">
        <v>49</v>
      </c>
    </row>
    <row r="9" spans="1:3" ht="14.25">
      <c r="A9" s="17" t="s">
        <v>50</v>
      </c>
      <c r="C9" s="5" t="s">
        <v>45</v>
      </c>
    </row>
    <row r="10" spans="1:3" ht="14.25">
      <c r="A10" s="17" t="s">
        <v>51</v>
      </c>
    </row>
    <row r="11" spans="1:3" ht="14.25">
      <c r="A11" s="17" t="s">
        <v>52</v>
      </c>
    </row>
    <row r="12" spans="1:3" ht="14.25">
      <c r="A12" s="17" t="s">
        <v>53</v>
      </c>
      <c r="C12" s="5" t="s">
        <v>45</v>
      </c>
    </row>
    <row r="13" spans="1:3" ht="14.25">
      <c r="A13" s="17" t="s">
        <v>54</v>
      </c>
    </row>
    <row r="14" spans="1:3" ht="14.25">
      <c r="A14" s="17" t="s">
        <v>55</v>
      </c>
      <c r="C14" s="5" t="s">
        <v>45</v>
      </c>
    </row>
    <row r="15" spans="1:3" ht="14.25">
      <c r="A15" s="17" t="s">
        <v>56</v>
      </c>
    </row>
    <row r="16" spans="1:3" ht="14.25">
      <c r="A16" s="17" t="s">
        <v>57</v>
      </c>
    </row>
    <row r="17" spans="1:3" ht="14.25">
      <c r="A17" s="17" t="s">
        <v>58</v>
      </c>
    </row>
    <row r="18" spans="1:3" ht="14.25">
      <c r="A18" s="17" t="s">
        <v>59</v>
      </c>
      <c r="C18" s="5" t="s">
        <v>45</v>
      </c>
    </row>
    <row r="19" spans="1:3" ht="14.25">
      <c r="A19" s="17" t="s">
        <v>60</v>
      </c>
    </row>
    <row r="20" spans="1:3" ht="14.25">
      <c r="A20" s="17" t="s">
        <v>61</v>
      </c>
    </row>
    <row r="21" spans="1:3" ht="14.25">
      <c r="A21" s="17" t="s">
        <v>62</v>
      </c>
    </row>
    <row r="22" spans="1:3" ht="14.25">
      <c r="A22" s="17" t="s">
        <v>63</v>
      </c>
      <c r="C22" s="5" t="s">
        <v>45</v>
      </c>
    </row>
    <row r="23" spans="1:3" ht="14.25">
      <c r="A23" s="17" t="s">
        <v>64</v>
      </c>
    </row>
    <row r="24" spans="1:3" ht="14.25">
      <c r="A24" s="17" t="s">
        <v>65</v>
      </c>
    </row>
    <row r="25" spans="1:3" ht="14.25">
      <c r="A25" s="17" t="s">
        <v>66</v>
      </c>
    </row>
    <row r="26" spans="1:3" ht="14.25">
      <c r="A26" s="17" t="s">
        <v>67</v>
      </c>
    </row>
    <row r="27" spans="1:3" ht="14.25">
      <c r="A27" s="17" t="s">
        <v>68</v>
      </c>
    </row>
    <row r="28" spans="1:3" ht="14.25">
      <c r="A28" s="17" t="str">
        <f>HYPERLINK("https://swgoh.gg/characters/colonel-starck/", "Colonel Starck")</f>
        <v>Colonel Starck</v>
      </c>
      <c r="C28" s="5" t="s">
        <v>45</v>
      </c>
    </row>
    <row r="29" spans="1:3" ht="14.25">
      <c r="A29" s="17" t="s">
        <v>69</v>
      </c>
      <c r="C29" s="5" t="s">
        <v>45</v>
      </c>
    </row>
    <row r="30" spans="1:3" ht="14.25">
      <c r="A30" s="17" t="s">
        <v>70</v>
      </c>
      <c r="C30" s="5" t="s">
        <v>45</v>
      </c>
    </row>
    <row r="31" spans="1:3" ht="14.25">
      <c r="A31" s="17" t="s">
        <v>71</v>
      </c>
    </row>
    <row r="32" spans="1:3" ht="14.25">
      <c r="A32" s="17" t="s">
        <v>72</v>
      </c>
    </row>
    <row r="33" spans="1:3" ht="14.25">
      <c r="A33" s="17" t="s">
        <v>73</v>
      </c>
    </row>
    <row r="34" spans="1:3" ht="14.25">
      <c r="A34" s="17" t="s">
        <v>74</v>
      </c>
    </row>
    <row r="35" spans="1:3" ht="14.25">
      <c r="A35" s="17" t="s">
        <v>75</v>
      </c>
    </row>
    <row r="36" spans="1:3" ht="14.25">
      <c r="A36" s="17" t="s">
        <v>76</v>
      </c>
    </row>
    <row r="37" spans="1:3" ht="14.25">
      <c r="A37" s="17" t="s">
        <v>77</v>
      </c>
    </row>
    <row r="38" spans="1:3" ht="14.25">
      <c r="A38" s="17" t="s">
        <v>78</v>
      </c>
    </row>
    <row r="39" spans="1:3" ht="14.25">
      <c r="A39" s="17" t="s">
        <v>79</v>
      </c>
    </row>
    <row r="40" spans="1:3" ht="14.25">
      <c r="A40" s="17" t="s">
        <v>80</v>
      </c>
      <c r="C40" s="5" t="s">
        <v>45</v>
      </c>
    </row>
    <row r="41" spans="1:3" ht="14.25">
      <c r="A41" s="17" t="s">
        <v>81</v>
      </c>
      <c r="C41" s="5" t="s">
        <v>45</v>
      </c>
    </row>
    <row r="42" spans="1:3" ht="14.25">
      <c r="A42" s="17" t="s">
        <v>82</v>
      </c>
      <c r="C42" s="5" t="s">
        <v>45</v>
      </c>
    </row>
    <row r="43" spans="1:3" ht="14.25">
      <c r="A43" s="17" t="s">
        <v>83</v>
      </c>
      <c r="C43" s="5" t="s">
        <v>45</v>
      </c>
    </row>
    <row r="44" spans="1:3" ht="14.25">
      <c r="A44" s="17" t="s">
        <v>84</v>
      </c>
    </row>
    <row r="45" spans="1:3" ht="14.25">
      <c r="A45" s="17" t="s">
        <v>85</v>
      </c>
    </row>
    <row r="46" spans="1:3" ht="14.25">
      <c r="A46" s="17" t="s">
        <v>86</v>
      </c>
    </row>
    <row r="47" spans="1:3" ht="14.25">
      <c r="A47" s="17" t="s">
        <v>87</v>
      </c>
    </row>
    <row r="48" spans="1:3" ht="14.25">
      <c r="A48" s="17" t="s">
        <v>88</v>
      </c>
    </row>
    <row r="49" spans="1:3" ht="14.25">
      <c r="A49" s="17" t="str">
        <f>HYPERLINK("https://swgoh.gg/characters/first-order-executioner/", "Fisrt order Executioner")</f>
        <v>Fisrt order Executioner</v>
      </c>
      <c r="C49" s="5" t="s">
        <v>45</v>
      </c>
    </row>
    <row r="50" spans="1:3" ht="14.25">
      <c r="A50" s="17" t="s">
        <v>89</v>
      </c>
    </row>
    <row r="51" spans="1:3" ht="14.25">
      <c r="A51" s="18" t="str">
        <f>HYPERLINK("https://swgoh.gg/characters/first-order-sf-tie-pilot/","First Order SF Tie Pilot")</f>
        <v>First Order SF Tie Pilot</v>
      </c>
      <c r="C51" s="5" t="s">
        <v>45</v>
      </c>
    </row>
    <row r="52" spans="1:3" ht="14.25">
      <c r="A52" s="17" t="s">
        <v>90</v>
      </c>
    </row>
    <row r="53" spans="1:3" ht="14.25">
      <c r="A53" s="17" t="s">
        <v>91</v>
      </c>
    </row>
    <row r="54" spans="1:3" ht="14.25">
      <c r="A54" s="17" t="s">
        <v>92</v>
      </c>
    </row>
    <row r="55" spans="1:3" ht="14.25">
      <c r="A55" s="17" t="s">
        <v>93</v>
      </c>
      <c r="C55" s="5" t="s">
        <v>45</v>
      </c>
    </row>
    <row r="56" spans="1:3" ht="14.25">
      <c r="A56" s="17" t="s">
        <v>94</v>
      </c>
    </row>
    <row r="57" spans="1:3" ht="14.25">
      <c r="A57" s="17" t="s">
        <v>95</v>
      </c>
    </row>
    <row r="58" spans="1:3" ht="14.25">
      <c r="A58" s="17" t="s">
        <v>96</v>
      </c>
      <c r="C58" s="5" t="s">
        <v>45</v>
      </c>
    </row>
    <row r="59" spans="1:3" ht="14.25">
      <c r="A59" s="17" t="s">
        <v>97</v>
      </c>
    </row>
    <row r="60" spans="1:3" ht="14.25">
      <c r="A60" s="17" t="s">
        <v>98</v>
      </c>
    </row>
    <row r="61" spans="1:3" ht="14.25">
      <c r="A61" s="17" t="s">
        <v>99</v>
      </c>
    </row>
    <row r="62" spans="1:3" ht="14.25">
      <c r="A62" s="17" t="s">
        <v>100</v>
      </c>
      <c r="C62" s="5" t="s">
        <v>45</v>
      </c>
    </row>
    <row r="63" spans="1:3" ht="14.25">
      <c r="A63" s="17" t="s">
        <v>101</v>
      </c>
    </row>
    <row r="64" spans="1:3" ht="14.25">
      <c r="A64" s="17" t="s">
        <v>102</v>
      </c>
    </row>
    <row r="65" spans="1:3" ht="14.25">
      <c r="A65" s="17" t="s">
        <v>103</v>
      </c>
    </row>
    <row r="66" spans="1:3" ht="14.25">
      <c r="A66" s="17" t="s">
        <v>104</v>
      </c>
    </row>
    <row r="67" spans="1:3" ht="14.25">
      <c r="A67" s="17" t="s">
        <v>105</v>
      </c>
    </row>
    <row r="68" spans="1:3" ht="14.25">
      <c r="A68" s="17" t="s">
        <v>106</v>
      </c>
      <c r="C68" s="5" t="s">
        <v>45</v>
      </c>
    </row>
    <row r="69" spans="1:3" ht="14.25">
      <c r="A69" s="17" t="s">
        <v>107</v>
      </c>
    </row>
    <row r="70" spans="1:3" ht="14.25">
      <c r="A70" s="17" t="s">
        <v>108</v>
      </c>
    </row>
    <row r="71" spans="1:3" ht="14.25">
      <c r="A71" s="17" t="s">
        <v>109</v>
      </c>
    </row>
    <row r="72" spans="1:3" ht="14.25">
      <c r="A72" s="17" t="s">
        <v>110</v>
      </c>
    </row>
    <row r="73" spans="1:3" ht="14.25">
      <c r="A73" s="17" t="s">
        <v>111</v>
      </c>
    </row>
    <row r="74" spans="1:3" ht="14.25">
      <c r="A74" s="17" t="s">
        <v>112</v>
      </c>
    </row>
    <row r="75" spans="1:3" ht="14.25">
      <c r="A75" s="17" t="s">
        <v>113</v>
      </c>
    </row>
    <row r="76" spans="1:3" ht="14.25">
      <c r="A76" s="17" t="str">
        <f>HYPERLINK("https://swgoh.gg/characters/imperial-probe-droid/", "Imperial Probe Droid")</f>
        <v>Imperial Probe Droid</v>
      </c>
      <c r="C76" s="5" t="s">
        <v>45</v>
      </c>
    </row>
    <row r="77" spans="1:3" ht="14.25">
      <c r="A77" s="17" t="s">
        <v>114</v>
      </c>
      <c r="C77" s="5" t="s">
        <v>45</v>
      </c>
    </row>
    <row r="78" spans="1:3" ht="14.25">
      <c r="A78" s="17" t="s">
        <v>115</v>
      </c>
    </row>
    <row r="79" spans="1:3" ht="14.25">
      <c r="A79" s="17" t="s">
        <v>116</v>
      </c>
      <c r="C79" s="5" t="s">
        <v>45</v>
      </c>
    </row>
    <row r="80" spans="1:3" ht="15">
      <c r="A80" s="22" t="str">
        <f>HYPERLINK("https://swgoh.gg/characters/jawa-scavenger/", "Jawa Scavenger")</f>
        <v>Jawa Scavenger</v>
      </c>
    </row>
    <row r="81" spans="1:3" ht="14.25">
      <c r="A81" s="17" t="s">
        <v>117</v>
      </c>
    </row>
    <row r="82" spans="1:3" ht="14.25">
      <c r="A82" s="17" t="s">
        <v>118</v>
      </c>
    </row>
    <row r="83" spans="1:3" ht="14.25">
      <c r="A83" s="17" t="s">
        <v>119</v>
      </c>
    </row>
    <row r="84" spans="1:3" ht="14.25">
      <c r="A84" s="17" t="s">
        <v>120</v>
      </c>
    </row>
    <row r="85" spans="1:3" ht="14.25">
      <c r="A85" s="17" t="s">
        <v>121</v>
      </c>
    </row>
    <row r="86" spans="1:3" ht="14.25">
      <c r="A86" s="17" t="s">
        <v>122</v>
      </c>
    </row>
    <row r="87" spans="1:3" ht="14.25">
      <c r="A87" s="17" t="s">
        <v>123</v>
      </c>
    </row>
    <row r="88" spans="1:3" ht="14.25">
      <c r="A88" s="17" t="s">
        <v>124</v>
      </c>
    </row>
    <row r="89" spans="1:3" ht="14.25">
      <c r="A89" s="18" t="str">
        <f>HYPERLINK("https://swgoh.gg/characters/kylo-ren-unmasked/","Kylo Ren (Unmasked)")</f>
        <v>Kylo Ren (Unmasked)</v>
      </c>
      <c r="C89" s="5" t="s">
        <v>45</v>
      </c>
    </row>
    <row r="90" spans="1:3" ht="14.25">
      <c r="A90" s="17" t="s">
        <v>125</v>
      </c>
    </row>
    <row r="91" spans="1:3" ht="14.25">
      <c r="A91" s="17" t="s">
        <v>126</v>
      </c>
    </row>
    <row r="92" spans="1:3" ht="14.25">
      <c r="A92" s="17" t="s">
        <v>127</v>
      </c>
    </row>
    <row r="93" spans="1:3" ht="14.25">
      <c r="A93" s="17" t="s">
        <v>128</v>
      </c>
    </row>
    <row r="94" spans="1:3" ht="14.25">
      <c r="A94" s="17" t="s">
        <v>129</v>
      </c>
    </row>
    <row r="95" spans="1:3" ht="14.25">
      <c r="A95" s="17" t="s">
        <v>130</v>
      </c>
    </row>
    <row r="96" spans="1:3" ht="14.25">
      <c r="A96" s="17" t="s">
        <v>131</v>
      </c>
    </row>
    <row r="97" spans="1:3" ht="14.25">
      <c r="A97" s="17" t="s">
        <v>132</v>
      </c>
    </row>
    <row r="98" spans="1:3" ht="14.25">
      <c r="A98" s="17" t="s">
        <v>133</v>
      </c>
    </row>
    <row r="99" spans="1:3" ht="14.25">
      <c r="A99" s="17" t="s">
        <v>134</v>
      </c>
    </row>
    <row r="100" spans="1:3" ht="14.25">
      <c r="A100" s="17" t="s">
        <v>135</v>
      </c>
    </row>
    <row r="101" spans="1:3" ht="14.25">
      <c r="A101" s="17" t="s">
        <v>136</v>
      </c>
      <c r="C101" s="5" t="s">
        <v>45</v>
      </c>
    </row>
    <row r="102" spans="1:3" ht="14.25">
      <c r="A102" s="17" t="s">
        <v>137</v>
      </c>
      <c r="C102" s="5" t="s">
        <v>45</v>
      </c>
    </row>
    <row r="103" spans="1:3" ht="14.25">
      <c r="A103" s="17" t="s">
        <v>138</v>
      </c>
      <c r="C103" s="5" t="s">
        <v>45</v>
      </c>
    </row>
    <row r="104" spans="1:3" ht="14.25">
      <c r="A104" s="17" t="s">
        <v>139</v>
      </c>
    </row>
    <row r="105" spans="1:3" ht="14.25">
      <c r="A105" s="17" t="s">
        <v>140</v>
      </c>
    </row>
    <row r="106" spans="1:3" ht="14.25">
      <c r="A106" s="17" t="s">
        <v>141</v>
      </c>
      <c r="C106" s="5" t="s">
        <v>45</v>
      </c>
    </row>
    <row r="107" spans="1:3" ht="14.25">
      <c r="A107" s="17" t="s">
        <v>142</v>
      </c>
      <c r="C107" s="5" t="s">
        <v>45</v>
      </c>
    </row>
    <row r="108" spans="1:3" ht="14.25">
      <c r="A108" s="17" t="s">
        <v>143</v>
      </c>
    </row>
    <row r="109" spans="1:3" ht="14.25">
      <c r="A109" s="17" t="s">
        <v>144</v>
      </c>
    </row>
    <row r="110" spans="1:3" ht="14.25">
      <c r="A110" s="17" t="s">
        <v>145</v>
      </c>
    </row>
    <row r="111" spans="1:3" ht="14.25">
      <c r="A111" s="17" t="s">
        <v>146</v>
      </c>
    </row>
    <row r="112" spans="1:3" ht="14.25">
      <c r="A112" s="17" t="s">
        <v>147</v>
      </c>
    </row>
    <row r="113" spans="1:3" ht="14.25">
      <c r="A113" s="17" t="s">
        <v>148</v>
      </c>
    </row>
    <row r="114" spans="1:3" ht="14.25">
      <c r="A114" s="17" t="s">
        <v>149</v>
      </c>
      <c r="C114" s="5" t="s">
        <v>45</v>
      </c>
    </row>
    <row r="115" spans="1:3" ht="14.25">
      <c r="A115" s="17" t="s">
        <v>150</v>
      </c>
    </row>
    <row r="116" spans="1:3" ht="14.25">
      <c r="A116" s="17" t="s">
        <v>151</v>
      </c>
    </row>
    <row r="117" spans="1:3" ht="14.25">
      <c r="A117" s="17" t="str">
        <f>HYPERLINK("https://swgoh.gg/characters/rey-jedi-training/", "Rey (jedi training)")</f>
        <v>Rey (jedi training)</v>
      </c>
      <c r="C117" s="5" t="s">
        <v>45</v>
      </c>
    </row>
    <row r="118" spans="1:3" ht="14.25">
      <c r="A118" s="17" t="s">
        <v>152</v>
      </c>
    </row>
    <row r="119" spans="1:3" ht="14.25">
      <c r="A119" s="17" t="str">
        <f>HYPERLINK("https://swgoh.gg/characters/rose-tico/", "Rose Tico")</f>
        <v>Rose Tico</v>
      </c>
      <c r="C119" s="5" t="s">
        <v>45</v>
      </c>
    </row>
    <row r="120" spans="1:3" ht="14.25">
      <c r="A120" s="17" t="s">
        <v>153</v>
      </c>
    </row>
    <row r="121" spans="1:3" ht="14.25">
      <c r="A121" s="17" t="s">
        <v>154</v>
      </c>
    </row>
    <row r="122" spans="1:3" ht="14.25">
      <c r="A122" s="17" t="s">
        <v>155</v>
      </c>
    </row>
    <row r="123" spans="1:3" ht="14.25">
      <c r="A123" s="17" t="s">
        <v>156</v>
      </c>
    </row>
    <row r="124" spans="1:3" ht="14.25">
      <c r="A124" s="17" t="s">
        <v>157</v>
      </c>
      <c r="C124" s="5" t="s">
        <v>45</v>
      </c>
    </row>
    <row r="125" spans="1:3" ht="14.25">
      <c r="A125" s="17" t="s">
        <v>158</v>
      </c>
      <c r="C125" s="5" t="s">
        <v>45</v>
      </c>
    </row>
    <row r="126" spans="1:3" ht="14.25">
      <c r="A126" s="17" t="s">
        <v>159</v>
      </c>
      <c r="C126" s="5" t="s">
        <v>45</v>
      </c>
    </row>
    <row r="127" spans="1:3" ht="14.25">
      <c r="A127" s="17" t="s">
        <v>160</v>
      </c>
    </row>
    <row r="128" spans="1:3" ht="14.25">
      <c r="A128" s="17" t="s">
        <v>161</v>
      </c>
    </row>
    <row r="129" spans="1:3" ht="14.25">
      <c r="A129" s="17" t="s">
        <v>162</v>
      </c>
    </row>
    <row r="130" spans="1:3" ht="14.25">
      <c r="A130" s="17" t="s">
        <v>163</v>
      </c>
    </row>
    <row r="131" spans="1:3" ht="14.25">
      <c r="A131" s="17" t="s">
        <v>164</v>
      </c>
    </row>
    <row r="132" spans="1:3" ht="14.25">
      <c r="A132" s="17" t="s">
        <v>165</v>
      </c>
    </row>
    <row r="133" spans="1:3" ht="14.25">
      <c r="A133" s="17" t="s">
        <v>166</v>
      </c>
    </row>
    <row r="134" spans="1:3" ht="14.25">
      <c r="A134" s="17" t="s">
        <v>167</v>
      </c>
    </row>
    <row r="135" spans="1:3" ht="14.25">
      <c r="A135" s="17" t="s">
        <v>168</v>
      </c>
      <c r="C135" s="5" t="s">
        <v>45</v>
      </c>
    </row>
    <row r="136" spans="1:3" ht="14.25">
      <c r="A136" s="17" t="s">
        <v>169</v>
      </c>
    </row>
    <row r="137" spans="1:3" ht="14.25">
      <c r="A137" s="17" t="s">
        <v>170</v>
      </c>
      <c r="C137" s="5" t="s">
        <v>45</v>
      </c>
    </row>
    <row r="138" spans="1:3" ht="14.25">
      <c r="A138" s="17" t="s">
        <v>171</v>
      </c>
      <c r="C138" s="5" t="s">
        <v>45</v>
      </c>
    </row>
    <row r="139" spans="1:3" ht="14.25">
      <c r="A139" s="17" t="s">
        <v>172</v>
      </c>
      <c r="C139" s="5" t="s">
        <v>45</v>
      </c>
    </row>
    <row r="140" spans="1:3" ht="14.25">
      <c r="A140" s="17" t="str">
        <f>HYPERLINK("https://swgoh.gg/characters/wampa/", "Wampa")</f>
        <v>Wampa</v>
      </c>
      <c r="C140" s="5" t="s">
        <v>45</v>
      </c>
    </row>
    <row r="141" spans="1:3" ht="14.25">
      <c r="A141" s="17" t="s">
        <v>173</v>
      </c>
    </row>
    <row r="142" spans="1:3" ht="14.25">
      <c r="A142" s="17" t="s">
        <v>174</v>
      </c>
      <c r="C142" s="5" t="s">
        <v>45</v>
      </c>
    </row>
    <row r="143" spans="1:3" ht="14.25">
      <c r="A143" s="17" t="s">
        <v>175</v>
      </c>
    </row>
    <row r="144" spans="1:3" ht="12.75">
      <c r="A144" s="5"/>
    </row>
  </sheetData>
  <hyperlinks>
    <hyperlink ref="A3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50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1" r:id="rId65"/>
    <hyperlink ref="A72" r:id="rId66"/>
    <hyperlink ref="A73" r:id="rId67"/>
    <hyperlink ref="A74" r:id="rId68"/>
    <hyperlink ref="A75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90" r:id="rId81"/>
    <hyperlink ref="A91" r:id="rId82"/>
    <hyperlink ref="A92" r:id="rId83"/>
    <hyperlink ref="A93" r:id="rId84"/>
    <hyperlink ref="A94" r:id="rId85"/>
    <hyperlink ref="A95" r:id="rId86"/>
    <hyperlink ref="A96" r:id="rId87"/>
    <hyperlink ref="A97" r:id="rId88"/>
    <hyperlink ref="A98" r:id="rId89"/>
    <hyperlink ref="A99" r:id="rId90"/>
    <hyperlink ref="A100" r:id="rId91"/>
    <hyperlink ref="A101" r:id="rId92"/>
    <hyperlink ref="A102" r:id="rId93"/>
    <hyperlink ref="A103" r:id="rId94"/>
    <hyperlink ref="A104" r:id="rId95"/>
    <hyperlink ref="A105" r:id="rId96"/>
    <hyperlink ref="A106" r:id="rId97"/>
    <hyperlink ref="A107" r:id="rId98"/>
    <hyperlink ref="A108" r:id="rId99"/>
    <hyperlink ref="A109" r:id="rId100"/>
    <hyperlink ref="A110" r:id="rId101"/>
    <hyperlink ref="A111" r:id="rId102"/>
    <hyperlink ref="A112" r:id="rId103"/>
    <hyperlink ref="A113" r:id="rId104"/>
    <hyperlink ref="A114" r:id="rId105"/>
    <hyperlink ref="A115" r:id="rId106"/>
    <hyperlink ref="A116" r:id="rId107"/>
    <hyperlink ref="A118" r:id="rId108"/>
    <hyperlink ref="A120" r:id="rId109"/>
    <hyperlink ref="A121" r:id="rId110"/>
    <hyperlink ref="A122" r:id="rId111"/>
    <hyperlink ref="A123" r:id="rId112"/>
    <hyperlink ref="A124" r:id="rId113"/>
    <hyperlink ref="A125" r:id="rId114"/>
    <hyperlink ref="A126" r:id="rId115"/>
    <hyperlink ref="A127" r:id="rId116"/>
    <hyperlink ref="A128" r:id="rId117"/>
    <hyperlink ref="A129" r:id="rId118"/>
    <hyperlink ref="A130" r:id="rId119"/>
    <hyperlink ref="A131" r:id="rId120"/>
    <hyperlink ref="A132" r:id="rId121"/>
    <hyperlink ref="A133" r:id="rId122"/>
    <hyperlink ref="A134" r:id="rId123"/>
    <hyperlink ref="A135" r:id="rId124"/>
    <hyperlink ref="A136" r:id="rId125"/>
    <hyperlink ref="A137" r:id="rId126"/>
    <hyperlink ref="A138" r:id="rId127"/>
    <hyperlink ref="A139" r:id="rId128"/>
    <hyperlink ref="A141" r:id="rId129"/>
    <hyperlink ref="A142" r:id="rId130"/>
    <hyperlink ref="A143" r:id="rId1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6" sqref="A36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Persos</vt:lpstr>
      <vt:lpstr>Ships</vt:lpstr>
      <vt:lpstr>À farmer</vt:lpstr>
      <vt:lpstr>FeuilleMembre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marcandre</cp:lastModifiedBy>
  <dcterms:created xsi:type="dcterms:W3CDTF">2018-02-14T20:50:51Z</dcterms:created>
  <dcterms:modified xsi:type="dcterms:W3CDTF">2018-03-02T02:11:42Z</dcterms:modified>
</cp:coreProperties>
</file>