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2d2bb0392297de50/Desktop/"/>
    </mc:Choice>
  </mc:AlternateContent>
  <xr:revisionPtr revIDLastSave="0" documentId="14_{FEFE9515-22A3-4796-B4C4-30F8CF155037}" xr6:coauthVersionLast="47" xr6:coauthVersionMax="47" xr10:uidLastSave="{00000000-0000-0000-0000-000000000000}"/>
  <bookViews>
    <workbookView xWindow="-110" yWindow="-110" windowWidth="19420" windowHeight="10300" activeTab="3" xr2:uid="{BBD0D7FE-1160-4F10-9988-CFA86C4E6F3E}"/>
  </bookViews>
  <sheets>
    <sheet name="Student Info" sheetId="1" r:id="rId1"/>
    <sheet name="Question1" sheetId="2" r:id="rId2"/>
    <sheet name="Question2" sheetId="3" r:id="rId3"/>
    <sheet name="Question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2" i="4" l="1"/>
  <c r="T13" i="4"/>
  <c r="T14" i="4"/>
  <c r="T15" i="4"/>
  <c r="T16" i="4"/>
  <c r="T17" i="4"/>
  <c r="T18" i="4"/>
  <c r="T19" i="4"/>
  <c r="T20" i="4"/>
  <c r="T11" i="4"/>
  <c r="T22" i="4" s="1"/>
  <c r="N25" i="4" s="1"/>
  <c r="I12" i="4"/>
  <c r="I13" i="4"/>
  <c r="I14" i="4"/>
  <c r="I15" i="4"/>
  <c r="I16" i="4"/>
  <c r="I17" i="4"/>
  <c r="I18" i="4"/>
  <c r="I19" i="4"/>
  <c r="I20" i="4"/>
  <c r="I11" i="4"/>
  <c r="I22" i="4" s="1"/>
  <c r="N22" i="4"/>
  <c r="C22" i="4"/>
  <c r="G22" i="4" s="1"/>
  <c r="G22" i="2"/>
  <c r="E22" i="2"/>
  <c r="I20" i="2"/>
  <c r="I19" i="2"/>
  <c r="I18" i="2"/>
  <c r="I17" i="2"/>
  <c r="I16" i="2"/>
  <c r="I15" i="2"/>
  <c r="I14" i="2"/>
  <c r="I13" i="2"/>
  <c r="G20" i="4"/>
  <c r="G19" i="4"/>
  <c r="G18" i="4"/>
  <c r="G17" i="4"/>
  <c r="G16" i="4"/>
  <c r="G15" i="4"/>
  <c r="G14" i="4"/>
  <c r="G13" i="4"/>
  <c r="G12" i="4"/>
  <c r="G11" i="4"/>
  <c r="R20" i="4"/>
  <c r="R22" i="4" s="1"/>
  <c r="R19" i="4"/>
  <c r="R18" i="4"/>
  <c r="R17" i="4"/>
  <c r="R16" i="4"/>
  <c r="R15" i="4"/>
  <c r="R14" i="4"/>
  <c r="R13" i="4"/>
  <c r="R12" i="4"/>
  <c r="R11" i="4"/>
  <c r="P12" i="4"/>
  <c r="P13" i="4"/>
  <c r="P14" i="4"/>
  <c r="P15" i="4"/>
  <c r="P16" i="4"/>
  <c r="P17" i="4"/>
  <c r="P18" i="4"/>
  <c r="P19" i="4"/>
  <c r="P20" i="4"/>
  <c r="P11" i="4"/>
  <c r="P22" i="4" s="1"/>
  <c r="N24" i="4" s="1"/>
  <c r="E12" i="4"/>
  <c r="E13" i="4"/>
  <c r="E14" i="4"/>
  <c r="E15" i="4"/>
  <c r="E16" i="4"/>
  <c r="E17" i="4"/>
  <c r="E18" i="4"/>
  <c r="E19" i="4"/>
  <c r="E20" i="4"/>
  <c r="E11" i="4"/>
  <c r="E22" i="4" s="1"/>
  <c r="C24" i="4" s="1"/>
  <c r="I12" i="2"/>
  <c r="I11" i="2"/>
  <c r="G12" i="2"/>
  <c r="G13" i="2"/>
  <c r="G14" i="2"/>
  <c r="G15" i="2"/>
  <c r="G16" i="2"/>
  <c r="G17" i="2"/>
  <c r="G18" i="2"/>
  <c r="G19" i="2"/>
  <c r="G20" i="2"/>
  <c r="G11" i="2"/>
  <c r="C25" i="4" l="1"/>
  <c r="E24" i="2"/>
</calcChain>
</file>

<file path=xl/sharedStrings.xml><?xml version="1.0" encoding="utf-8"?>
<sst xmlns="http://schemas.openxmlformats.org/spreadsheetml/2006/main" count="44" uniqueCount="25">
  <si>
    <t xml:space="preserve">Name:Abhirochan Nath
Stream:B.Tech Data Science
Roll No.2
</t>
  </si>
  <si>
    <t>Q.1 Select a movie of your choice.Record the frequency distribution and confirm the mean of the frequency distribution. 
Ans:Movie selected is 'Top Gun Maverick'</t>
  </si>
  <si>
    <t>Rating</t>
  </si>
  <si>
    <t>Frequency</t>
  </si>
  <si>
    <t>FiXi</t>
  </si>
  <si>
    <t>Total</t>
  </si>
  <si>
    <t>Mean</t>
  </si>
  <si>
    <t>Q.2 Review the frequency distribution of the ratings and comment on whether Arithmatic Mean or Median would be more suitable measure for an overall rating. Outline your reason</t>
  </si>
  <si>
    <t>CF</t>
  </si>
  <si>
    <t>Median</t>
  </si>
  <si>
    <t>Q.3 Choosing a remake of your own preferance, compare the voter distributions for the original and the remake,by determining the Arithmetic mean or the median(whichever is suitable) and calculate the standard deviation and the IQR.Outline the difference between the two movie rating distribution using the calculated measures and give reasons why they may occur.</t>
  </si>
  <si>
    <t>Voters</t>
  </si>
  <si>
    <t>Ala Vaikunthampuramaloo(IMDB rating 7.3)</t>
  </si>
  <si>
    <t>Shehezada(IMDB rating 4.5)</t>
  </si>
  <si>
    <t>n/2=626100/2=313050</t>
  </si>
  <si>
    <t>Ans: The mean is typically better when the data follow a symmetric distribution. When the data are skewed, the median is more useful because the mean will be distorted by outliers. As our Data is not symmetric,Median would better represent the data.Median is 9 and mean is 8.44.9 is a better representation of the data.</t>
  </si>
  <si>
    <t>N/2=</t>
  </si>
  <si>
    <t>FiXi^2</t>
  </si>
  <si>
    <t>SD</t>
  </si>
  <si>
    <t>IQR</t>
  </si>
  <si>
    <t>Q3-Q1</t>
  </si>
  <si>
    <t>Q1=7</t>
  </si>
  <si>
    <t>Q3=10</t>
  </si>
  <si>
    <t>Q1=9</t>
  </si>
  <si>
    <t>The remake looks to be more popular as its average rating is higher.The interesting part is the IMDB rating does not suggest so.It would be interesting to dive deeper and analyse the various factors by which IMDB decides its rating.The interquartile range shows that the dispersion of data for original movie is higher.On the other hand,the standard deviation indicates ratings of remake are more deviated from the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</si>
</sst>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8"/>
      <color theme="1"/>
      <name val="Calibri"/>
      <family val="2"/>
      <scheme val="minor"/>
    </font>
    <font>
      <sz val="18"/>
      <color theme="4" tint="0.3999755851924192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3"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24</xdr:col>
      <xdr:colOff>390653</xdr:colOff>
      <xdr:row>23</xdr:row>
      <xdr:rowOff>152400</xdr:rowOff>
    </xdr:to>
    <xdr:pic>
      <xdr:nvPicPr>
        <xdr:cNvPr id="3" name="Picture 2">
          <a:extLst>
            <a:ext uri="{FF2B5EF4-FFF2-40B4-BE49-F238E27FC236}">
              <a16:creationId xmlns:a16="http://schemas.microsoft.com/office/drawing/2014/main" id="{09B71A7F-824F-CE1E-EECF-DC57C00FE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0"/>
          <a:ext cx="7096253" cy="438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EB1E3-EA9E-4079-A18D-13D29F0523AF}">
  <dimension ref="E5:K15"/>
  <sheetViews>
    <sheetView workbookViewId="0">
      <selection activeCell="E5" sqref="E5:K15"/>
    </sheetView>
  </sheetViews>
  <sheetFormatPr defaultRowHeight="14.5" x14ac:dyDescent="0.35"/>
  <sheetData>
    <row r="5" spans="5:11" x14ac:dyDescent="0.35">
      <c r="E5" s="2" t="s">
        <v>0</v>
      </c>
      <c r="F5" s="3"/>
      <c r="G5" s="3"/>
      <c r="H5" s="3"/>
      <c r="I5" s="3"/>
      <c r="J5" s="3"/>
      <c r="K5" s="3"/>
    </row>
    <row r="6" spans="5:11" x14ac:dyDescent="0.35">
      <c r="E6" s="3"/>
      <c r="F6" s="3"/>
      <c r="G6" s="3"/>
      <c r="H6" s="3"/>
      <c r="I6" s="3"/>
      <c r="J6" s="3"/>
      <c r="K6" s="3"/>
    </row>
    <row r="7" spans="5:11" x14ac:dyDescent="0.35">
      <c r="E7" s="3"/>
      <c r="F7" s="3"/>
      <c r="G7" s="3"/>
      <c r="H7" s="3"/>
      <c r="I7" s="3"/>
      <c r="J7" s="3"/>
      <c r="K7" s="3"/>
    </row>
    <row r="8" spans="5:11" x14ac:dyDescent="0.35">
      <c r="E8" s="3"/>
      <c r="F8" s="3"/>
      <c r="G8" s="3"/>
      <c r="H8" s="3"/>
      <c r="I8" s="3"/>
      <c r="J8" s="3"/>
      <c r="K8" s="3"/>
    </row>
    <row r="9" spans="5:11" x14ac:dyDescent="0.35">
      <c r="E9" s="3"/>
      <c r="F9" s="3"/>
      <c r="G9" s="3"/>
      <c r="H9" s="3"/>
      <c r="I9" s="3"/>
      <c r="J9" s="3"/>
      <c r="K9" s="3"/>
    </row>
    <row r="10" spans="5:11" x14ac:dyDescent="0.35">
      <c r="E10" s="3"/>
      <c r="F10" s="3"/>
      <c r="G10" s="3"/>
      <c r="H10" s="3"/>
      <c r="I10" s="3"/>
      <c r="J10" s="3"/>
      <c r="K10" s="3"/>
    </row>
    <row r="11" spans="5:11" x14ac:dyDescent="0.35">
      <c r="E11" s="3"/>
      <c r="F11" s="3"/>
      <c r="G11" s="3"/>
      <c r="H11" s="3"/>
      <c r="I11" s="3"/>
      <c r="J11" s="3"/>
      <c r="K11" s="3"/>
    </row>
    <row r="12" spans="5:11" x14ac:dyDescent="0.35">
      <c r="E12" s="3"/>
      <c r="F12" s="3"/>
      <c r="G12" s="3"/>
      <c r="H12" s="3"/>
      <c r="I12" s="3"/>
      <c r="J12" s="3"/>
      <c r="K12" s="3"/>
    </row>
    <row r="13" spans="5:11" x14ac:dyDescent="0.35">
      <c r="E13" s="3"/>
      <c r="F13" s="3"/>
      <c r="G13" s="3"/>
      <c r="H13" s="3"/>
      <c r="I13" s="3"/>
      <c r="J13" s="3"/>
      <c r="K13" s="3"/>
    </row>
    <row r="14" spans="5:11" x14ac:dyDescent="0.35">
      <c r="E14" s="3"/>
      <c r="F14" s="3"/>
      <c r="G14" s="3"/>
      <c r="H14" s="3"/>
      <c r="I14" s="3"/>
      <c r="J14" s="3"/>
      <c r="K14" s="3"/>
    </row>
    <row r="15" spans="5:11" x14ac:dyDescent="0.35">
      <c r="E15" s="3"/>
      <c r="F15" s="3"/>
      <c r="G15" s="3"/>
      <c r="H15" s="3"/>
      <c r="I15" s="3"/>
      <c r="J15" s="3"/>
      <c r="K15" s="3"/>
    </row>
  </sheetData>
  <mergeCells count="1">
    <mergeCell ref="E5:K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6331-8499-4127-AB1F-C50C87300E47}">
  <dimension ref="A1:L24"/>
  <sheetViews>
    <sheetView topLeftCell="A13" zoomScale="102" workbookViewId="0">
      <selection activeCell="H24" sqref="H24"/>
    </sheetView>
  </sheetViews>
  <sheetFormatPr defaultRowHeight="14.5" x14ac:dyDescent="0.35"/>
  <sheetData>
    <row r="1" spans="1:11" x14ac:dyDescent="0.35">
      <c r="A1" s="4" t="s">
        <v>1</v>
      </c>
      <c r="B1" s="3"/>
      <c r="C1" s="3"/>
      <c r="D1" s="3"/>
      <c r="E1" s="3"/>
      <c r="F1" s="3"/>
      <c r="G1" s="3"/>
      <c r="H1" s="3"/>
      <c r="I1" s="3"/>
      <c r="J1" s="3"/>
      <c r="K1" s="3"/>
    </row>
    <row r="2" spans="1:11" x14ac:dyDescent="0.35">
      <c r="A2" s="3"/>
      <c r="B2" s="3"/>
      <c r="C2" s="3"/>
      <c r="D2" s="3"/>
      <c r="E2" s="3"/>
      <c r="F2" s="3"/>
      <c r="G2" s="3"/>
      <c r="H2" s="3"/>
      <c r="I2" s="3"/>
      <c r="J2" s="3"/>
      <c r="K2" s="3"/>
    </row>
    <row r="3" spans="1:11" x14ac:dyDescent="0.35">
      <c r="A3" s="3"/>
      <c r="B3" s="3"/>
      <c r="C3" s="3"/>
      <c r="D3" s="3"/>
      <c r="E3" s="3"/>
      <c r="F3" s="3"/>
      <c r="G3" s="3"/>
      <c r="H3" s="3"/>
      <c r="I3" s="3"/>
      <c r="J3" s="3"/>
      <c r="K3" s="3"/>
    </row>
    <row r="4" spans="1:11" x14ac:dyDescent="0.35">
      <c r="A4" s="3"/>
      <c r="B4" s="3"/>
      <c r="C4" s="3"/>
      <c r="D4" s="3"/>
      <c r="E4" s="3"/>
      <c r="F4" s="3"/>
      <c r="G4" s="3"/>
      <c r="H4" s="3"/>
      <c r="I4" s="3"/>
      <c r="J4" s="3"/>
      <c r="K4" s="3"/>
    </row>
    <row r="5" spans="1:11" x14ac:dyDescent="0.35">
      <c r="A5" s="3"/>
      <c r="B5" s="3"/>
      <c r="C5" s="3"/>
      <c r="D5" s="3"/>
      <c r="E5" s="3"/>
      <c r="F5" s="3"/>
      <c r="G5" s="3"/>
      <c r="H5" s="3"/>
      <c r="I5" s="3"/>
      <c r="J5" s="3"/>
      <c r="K5" s="3"/>
    </row>
    <row r="10" spans="1:11" x14ac:dyDescent="0.35">
      <c r="D10" s="1" t="s">
        <v>2</v>
      </c>
      <c r="E10" s="1" t="s">
        <v>3</v>
      </c>
      <c r="F10" s="1"/>
      <c r="G10" s="1" t="s">
        <v>4</v>
      </c>
      <c r="I10" s="1" t="s">
        <v>8</v>
      </c>
    </row>
    <row r="11" spans="1:11" x14ac:dyDescent="0.35">
      <c r="D11">
        <v>1</v>
      </c>
      <c r="E11">
        <v>5300</v>
      </c>
      <c r="G11">
        <f>D11*E11</f>
        <v>5300</v>
      </c>
      <c r="I11">
        <f>E11</f>
        <v>5300</v>
      </c>
    </row>
    <row r="12" spans="1:11" x14ac:dyDescent="0.35">
      <c r="D12">
        <v>2</v>
      </c>
      <c r="E12">
        <v>1900</v>
      </c>
      <c r="G12">
        <f t="shared" ref="G12:G20" si="0">D12*E12</f>
        <v>3800</v>
      </c>
      <c r="I12">
        <f>E12+E11</f>
        <v>7200</v>
      </c>
    </row>
    <row r="13" spans="1:11" x14ac:dyDescent="0.35">
      <c r="D13">
        <v>3</v>
      </c>
      <c r="E13">
        <v>2600</v>
      </c>
      <c r="G13">
        <f t="shared" si="0"/>
        <v>7800</v>
      </c>
      <c r="I13">
        <f>SUM(E11:E13)</f>
        <v>9800</v>
      </c>
    </row>
    <row r="14" spans="1:11" x14ac:dyDescent="0.35">
      <c r="D14">
        <v>4</v>
      </c>
      <c r="E14">
        <v>4000</v>
      </c>
      <c r="G14">
        <f t="shared" si="0"/>
        <v>16000</v>
      </c>
      <c r="I14">
        <f>SUM(E11:E14)</f>
        <v>13800</v>
      </c>
    </row>
    <row r="15" spans="1:11" x14ac:dyDescent="0.35">
      <c r="D15">
        <v>5</v>
      </c>
      <c r="E15">
        <v>9300</v>
      </c>
      <c r="G15">
        <f t="shared" si="0"/>
        <v>46500</v>
      </c>
      <c r="I15">
        <f>SUM(E11:E15)</f>
        <v>23100</v>
      </c>
    </row>
    <row r="16" spans="1:11" x14ac:dyDescent="0.35">
      <c r="D16">
        <v>6</v>
      </c>
      <c r="E16">
        <v>26000</v>
      </c>
      <c r="G16">
        <f t="shared" si="0"/>
        <v>156000</v>
      </c>
      <c r="I16">
        <f>SUM(E11:E16)</f>
        <v>49100</v>
      </c>
    </row>
    <row r="17" spans="4:12" x14ac:dyDescent="0.35">
      <c r="D17">
        <v>7</v>
      </c>
      <c r="E17">
        <v>78000</v>
      </c>
      <c r="G17">
        <f t="shared" si="0"/>
        <v>546000</v>
      </c>
      <c r="I17">
        <f>SUM(E11:E17)</f>
        <v>127100</v>
      </c>
    </row>
    <row r="18" spans="4:12" x14ac:dyDescent="0.35">
      <c r="D18">
        <v>8</v>
      </c>
      <c r="E18">
        <v>159000</v>
      </c>
      <c r="G18">
        <f t="shared" si="0"/>
        <v>1272000</v>
      </c>
      <c r="I18">
        <f>SUM(E11:E18)</f>
        <v>286100</v>
      </c>
    </row>
    <row r="19" spans="4:12" x14ac:dyDescent="0.35">
      <c r="D19">
        <v>9</v>
      </c>
      <c r="E19">
        <v>167000</v>
      </c>
      <c r="G19">
        <f t="shared" si="0"/>
        <v>1503000</v>
      </c>
      <c r="I19">
        <f>SUM(E11:E19)</f>
        <v>453100</v>
      </c>
    </row>
    <row r="20" spans="4:12" x14ac:dyDescent="0.35">
      <c r="D20">
        <v>10</v>
      </c>
      <c r="E20">
        <v>173000</v>
      </c>
      <c r="G20">
        <f t="shared" si="0"/>
        <v>1730000</v>
      </c>
      <c r="I20">
        <f>SUM(E11:E20)</f>
        <v>626100</v>
      </c>
    </row>
    <row r="22" spans="4:12" x14ac:dyDescent="0.35">
      <c r="D22" s="1" t="s">
        <v>5</v>
      </c>
      <c r="E22" s="1">
        <f>SUM(E11:E20)</f>
        <v>626100</v>
      </c>
      <c r="F22" s="1"/>
      <c r="G22" s="1">
        <f>SUM(G1:G20)</f>
        <v>5286400</v>
      </c>
    </row>
    <row r="24" spans="4:12" x14ac:dyDescent="0.35">
      <c r="D24" s="1" t="s">
        <v>6</v>
      </c>
      <c r="E24" s="1">
        <f>G22/E22</f>
        <v>8.4433796518128101</v>
      </c>
      <c r="G24" s="1" t="s">
        <v>9</v>
      </c>
      <c r="H24">
        <v>9</v>
      </c>
      <c r="I24" s="5" t="s">
        <v>14</v>
      </c>
      <c r="J24" s="5"/>
      <c r="K24" s="5"/>
      <c r="L24" s="5"/>
    </row>
  </sheetData>
  <mergeCells count="2">
    <mergeCell ref="A1:K5"/>
    <mergeCell ref="I24:L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FFEE-31B9-41C4-B7C5-0EE6F413E49C}">
  <dimension ref="A1:M20"/>
  <sheetViews>
    <sheetView zoomScale="77" workbookViewId="0">
      <selection activeCell="A7" sqref="A7:M20"/>
    </sheetView>
  </sheetViews>
  <sheetFormatPr defaultRowHeight="14.5" x14ac:dyDescent="0.35"/>
  <sheetData>
    <row r="1" spans="1:13" x14ac:dyDescent="0.35">
      <c r="A1" s="6" t="s">
        <v>7</v>
      </c>
      <c r="B1" s="7"/>
      <c r="C1" s="7"/>
      <c r="D1" s="7"/>
      <c r="E1" s="7"/>
      <c r="F1" s="7"/>
      <c r="G1" s="7"/>
      <c r="H1" s="7"/>
      <c r="I1" s="7"/>
      <c r="J1" s="7"/>
      <c r="K1" s="7"/>
    </row>
    <row r="2" spans="1:13" x14ac:dyDescent="0.35">
      <c r="A2" s="7"/>
      <c r="B2" s="7"/>
      <c r="C2" s="7"/>
      <c r="D2" s="7"/>
      <c r="E2" s="7"/>
      <c r="F2" s="7"/>
      <c r="G2" s="7"/>
      <c r="H2" s="7"/>
      <c r="I2" s="7"/>
      <c r="J2" s="7"/>
      <c r="K2" s="7"/>
    </row>
    <row r="3" spans="1:13" x14ac:dyDescent="0.35">
      <c r="A3" s="7"/>
      <c r="B3" s="7"/>
      <c r="C3" s="7"/>
      <c r="D3" s="7"/>
      <c r="E3" s="7"/>
      <c r="F3" s="7"/>
      <c r="G3" s="7"/>
      <c r="H3" s="7"/>
      <c r="I3" s="7"/>
      <c r="J3" s="7"/>
      <c r="K3" s="7"/>
    </row>
    <row r="4" spans="1:13" x14ac:dyDescent="0.35">
      <c r="A4" s="7"/>
      <c r="B4" s="7"/>
      <c r="C4" s="7"/>
      <c r="D4" s="7"/>
      <c r="E4" s="7"/>
      <c r="F4" s="7"/>
      <c r="G4" s="7"/>
      <c r="H4" s="7"/>
      <c r="I4" s="7"/>
      <c r="J4" s="7"/>
      <c r="K4" s="7"/>
    </row>
    <row r="5" spans="1:13" x14ac:dyDescent="0.35">
      <c r="A5" s="7"/>
      <c r="B5" s="7"/>
      <c r="C5" s="7"/>
      <c r="D5" s="7"/>
      <c r="E5" s="7"/>
      <c r="F5" s="7"/>
      <c r="G5" s="7"/>
      <c r="H5" s="7"/>
      <c r="I5" s="7"/>
      <c r="J5" s="7"/>
      <c r="K5" s="7"/>
    </row>
    <row r="7" spans="1:13" x14ac:dyDescent="0.35">
      <c r="A7" s="6" t="s">
        <v>15</v>
      </c>
      <c r="B7" s="7"/>
      <c r="C7" s="7"/>
      <c r="D7" s="7"/>
      <c r="E7" s="7"/>
      <c r="F7" s="7"/>
      <c r="G7" s="7"/>
      <c r="H7" s="7"/>
      <c r="I7" s="7"/>
      <c r="J7" s="7"/>
      <c r="K7" s="7"/>
      <c r="L7" s="7"/>
      <c r="M7" s="7"/>
    </row>
    <row r="8" spans="1:13" x14ac:dyDescent="0.35">
      <c r="A8" s="7"/>
      <c r="B8" s="7"/>
      <c r="C8" s="7"/>
      <c r="D8" s="7"/>
      <c r="E8" s="7"/>
      <c r="F8" s="7"/>
      <c r="G8" s="7"/>
      <c r="H8" s="7"/>
      <c r="I8" s="7"/>
      <c r="J8" s="7"/>
      <c r="K8" s="7"/>
      <c r="L8" s="7"/>
      <c r="M8" s="7"/>
    </row>
    <row r="9" spans="1:13" x14ac:dyDescent="0.35">
      <c r="A9" s="7"/>
      <c r="B9" s="7"/>
      <c r="C9" s="7"/>
      <c r="D9" s="7"/>
      <c r="E9" s="7"/>
      <c r="F9" s="7"/>
      <c r="G9" s="7"/>
      <c r="H9" s="7"/>
      <c r="I9" s="7"/>
      <c r="J9" s="7"/>
      <c r="K9" s="7"/>
      <c r="L9" s="7"/>
      <c r="M9" s="7"/>
    </row>
    <row r="10" spans="1:13" x14ac:dyDescent="0.35">
      <c r="A10" s="7"/>
      <c r="B10" s="7"/>
      <c r="C10" s="7"/>
      <c r="D10" s="7"/>
      <c r="E10" s="7"/>
      <c r="F10" s="7"/>
      <c r="G10" s="7"/>
      <c r="H10" s="7"/>
      <c r="I10" s="7"/>
      <c r="J10" s="7"/>
      <c r="K10" s="7"/>
      <c r="L10" s="7"/>
      <c r="M10" s="7"/>
    </row>
    <row r="11" spans="1:13" x14ac:dyDescent="0.35">
      <c r="A11" s="7"/>
      <c r="B11" s="7"/>
      <c r="C11" s="7"/>
      <c r="D11" s="7"/>
      <c r="E11" s="7"/>
      <c r="F11" s="7"/>
      <c r="G11" s="7"/>
      <c r="H11" s="7"/>
      <c r="I11" s="7"/>
      <c r="J11" s="7"/>
      <c r="K11" s="7"/>
      <c r="L11" s="7"/>
      <c r="M11" s="7"/>
    </row>
    <row r="12" spans="1:13" x14ac:dyDescent="0.35">
      <c r="A12" s="7"/>
      <c r="B12" s="7"/>
      <c r="C12" s="7"/>
      <c r="D12" s="7"/>
      <c r="E12" s="7"/>
      <c r="F12" s="7"/>
      <c r="G12" s="7"/>
      <c r="H12" s="7"/>
      <c r="I12" s="7"/>
      <c r="J12" s="7"/>
      <c r="K12" s="7"/>
      <c r="L12" s="7"/>
      <c r="M12" s="7"/>
    </row>
    <row r="13" spans="1:13" x14ac:dyDescent="0.35">
      <c r="A13" s="7"/>
      <c r="B13" s="7"/>
      <c r="C13" s="7"/>
      <c r="D13" s="7"/>
      <c r="E13" s="7"/>
      <c r="F13" s="7"/>
      <c r="G13" s="7"/>
      <c r="H13" s="7"/>
      <c r="I13" s="7"/>
      <c r="J13" s="7"/>
      <c r="K13" s="7"/>
      <c r="L13" s="7"/>
      <c r="M13" s="7"/>
    </row>
    <row r="14" spans="1:13" x14ac:dyDescent="0.35">
      <c r="A14" s="7"/>
      <c r="B14" s="7"/>
      <c r="C14" s="7"/>
      <c r="D14" s="7"/>
      <c r="E14" s="7"/>
      <c r="F14" s="7"/>
      <c r="G14" s="7"/>
      <c r="H14" s="7"/>
      <c r="I14" s="7"/>
      <c r="J14" s="7"/>
      <c r="K14" s="7"/>
      <c r="L14" s="7"/>
      <c r="M14" s="7"/>
    </row>
    <row r="15" spans="1:13" x14ac:dyDescent="0.35">
      <c r="A15" s="7"/>
      <c r="B15" s="7"/>
      <c r="C15" s="7"/>
      <c r="D15" s="7"/>
      <c r="E15" s="7"/>
      <c r="F15" s="7"/>
      <c r="G15" s="7"/>
      <c r="H15" s="7"/>
      <c r="I15" s="7"/>
      <c r="J15" s="7"/>
      <c r="K15" s="7"/>
      <c r="L15" s="7"/>
      <c r="M15" s="7"/>
    </row>
    <row r="16" spans="1:13" x14ac:dyDescent="0.35">
      <c r="A16" s="7"/>
      <c r="B16" s="7"/>
      <c r="C16" s="7"/>
      <c r="D16" s="7"/>
      <c r="E16" s="7"/>
      <c r="F16" s="7"/>
      <c r="G16" s="7"/>
      <c r="H16" s="7"/>
      <c r="I16" s="7"/>
      <c r="J16" s="7"/>
      <c r="K16" s="7"/>
      <c r="L16" s="7"/>
      <c r="M16" s="7"/>
    </row>
    <row r="17" spans="1:13" x14ac:dyDescent="0.35">
      <c r="A17" s="7"/>
      <c r="B17" s="7"/>
      <c r="C17" s="7"/>
      <c r="D17" s="7"/>
      <c r="E17" s="7"/>
      <c r="F17" s="7"/>
      <c r="G17" s="7"/>
      <c r="H17" s="7"/>
      <c r="I17" s="7"/>
      <c r="J17" s="7"/>
      <c r="K17" s="7"/>
      <c r="L17" s="7"/>
      <c r="M17" s="7"/>
    </row>
    <row r="18" spans="1:13" x14ac:dyDescent="0.35">
      <c r="A18" s="7"/>
      <c r="B18" s="7"/>
      <c r="C18" s="7"/>
      <c r="D18" s="7"/>
      <c r="E18" s="7"/>
      <c r="F18" s="7"/>
      <c r="G18" s="7"/>
      <c r="H18" s="7"/>
      <c r="I18" s="7"/>
      <c r="J18" s="7"/>
      <c r="K18" s="7"/>
      <c r="L18" s="7"/>
      <c r="M18" s="7"/>
    </row>
    <row r="19" spans="1:13" x14ac:dyDescent="0.35">
      <c r="A19" s="7"/>
      <c r="B19" s="7"/>
      <c r="C19" s="7"/>
      <c r="D19" s="7"/>
      <c r="E19" s="7"/>
      <c r="F19" s="7"/>
      <c r="G19" s="7"/>
      <c r="H19" s="7"/>
      <c r="I19" s="7"/>
      <c r="J19" s="7"/>
      <c r="K19" s="7"/>
      <c r="L19" s="7"/>
      <c r="M19" s="7"/>
    </row>
    <row r="20" spans="1:13" x14ac:dyDescent="0.35">
      <c r="A20" s="7"/>
      <c r="B20" s="7"/>
      <c r="C20" s="7"/>
      <c r="D20" s="7"/>
      <c r="E20" s="7"/>
      <c r="F20" s="7"/>
      <c r="G20" s="7"/>
      <c r="H20" s="7"/>
      <c r="I20" s="7"/>
      <c r="J20" s="7"/>
      <c r="K20" s="7"/>
      <c r="L20" s="7"/>
      <c r="M20" s="7"/>
    </row>
  </sheetData>
  <mergeCells count="2">
    <mergeCell ref="A1:K5"/>
    <mergeCell ref="A7: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A96F-5720-4F00-8CDD-CC27ABF9F28F}">
  <dimension ref="A1:T37"/>
  <sheetViews>
    <sheetView tabSelected="1" topLeftCell="A25" workbookViewId="0">
      <selection activeCell="A31" sqref="A31:Q37"/>
    </sheetView>
  </sheetViews>
  <sheetFormatPr defaultRowHeight="14.5" x14ac:dyDescent="0.35"/>
  <sheetData>
    <row r="1" spans="1:20" x14ac:dyDescent="0.35">
      <c r="A1" s="7" t="s">
        <v>10</v>
      </c>
      <c r="B1" s="7"/>
      <c r="C1" s="7"/>
      <c r="D1" s="7"/>
      <c r="E1" s="7"/>
      <c r="F1" s="7"/>
      <c r="G1" s="7"/>
      <c r="H1" s="7"/>
      <c r="I1" s="7"/>
      <c r="J1" s="7"/>
      <c r="K1" s="7"/>
    </row>
    <row r="2" spans="1:20" x14ac:dyDescent="0.35">
      <c r="A2" s="7"/>
      <c r="B2" s="7"/>
      <c r="C2" s="7"/>
      <c r="D2" s="7"/>
      <c r="E2" s="7"/>
      <c r="F2" s="7"/>
      <c r="G2" s="7"/>
      <c r="H2" s="7"/>
      <c r="I2" s="7"/>
      <c r="J2" s="7"/>
      <c r="K2" s="7"/>
    </row>
    <row r="3" spans="1:20" x14ac:dyDescent="0.35">
      <c r="A3" s="7"/>
      <c r="B3" s="7"/>
      <c r="C3" s="7"/>
      <c r="D3" s="7"/>
      <c r="E3" s="7"/>
      <c r="F3" s="7"/>
      <c r="G3" s="7"/>
      <c r="H3" s="7"/>
      <c r="I3" s="7"/>
      <c r="J3" s="7"/>
      <c r="K3" s="7"/>
    </row>
    <row r="4" spans="1:20" x14ac:dyDescent="0.35">
      <c r="A4" s="7"/>
      <c r="B4" s="7"/>
      <c r="C4" s="7"/>
      <c r="D4" s="7"/>
      <c r="E4" s="7"/>
      <c r="F4" s="7"/>
      <c r="G4" s="7"/>
      <c r="H4" s="7"/>
      <c r="I4" s="7"/>
      <c r="J4" s="7"/>
      <c r="K4" s="7"/>
    </row>
    <row r="8" spans="1:20" x14ac:dyDescent="0.35">
      <c r="B8" s="8" t="s">
        <v>12</v>
      </c>
      <c r="C8" s="5"/>
      <c r="D8" s="5"/>
      <c r="E8" s="5"/>
      <c r="F8" s="5"/>
      <c r="N8" s="8" t="s">
        <v>13</v>
      </c>
      <c r="O8" s="5"/>
      <c r="P8" s="5"/>
      <c r="Q8" s="5"/>
      <c r="R8" s="5"/>
      <c r="S8" s="5"/>
    </row>
    <row r="10" spans="1:20" s="1" customFormat="1" x14ac:dyDescent="0.35">
      <c r="B10" s="1" t="s">
        <v>2</v>
      </c>
      <c r="C10" s="1" t="s">
        <v>11</v>
      </c>
      <c r="E10" s="1" t="s">
        <v>4</v>
      </c>
      <c r="G10" s="1" t="s">
        <v>8</v>
      </c>
      <c r="I10" s="1" t="s">
        <v>17</v>
      </c>
      <c r="M10" s="1" t="s">
        <v>2</v>
      </c>
      <c r="N10" s="1" t="s">
        <v>11</v>
      </c>
      <c r="P10" s="1" t="s">
        <v>4</v>
      </c>
      <c r="R10" s="1" t="s">
        <v>8</v>
      </c>
      <c r="T10" s="1" t="s">
        <v>17</v>
      </c>
    </row>
    <row r="11" spans="1:20" x14ac:dyDescent="0.35">
      <c r="B11">
        <v>1</v>
      </c>
      <c r="C11">
        <v>1200</v>
      </c>
      <c r="E11">
        <f>B11*C11</f>
        <v>1200</v>
      </c>
      <c r="G11">
        <f>SUM(C11,)</f>
        <v>1200</v>
      </c>
      <c r="I11">
        <f>C11*B11*B11</f>
        <v>1200</v>
      </c>
      <c r="M11">
        <v>1</v>
      </c>
      <c r="N11">
        <v>2500</v>
      </c>
      <c r="P11">
        <f>M11*N11</f>
        <v>2500</v>
      </c>
      <c r="R11">
        <f>N11</f>
        <v>2500</v>
      </c>
      <c r="T11">
        <f>N11*M11*M11</f>
        <v>2500</v>
      </c>
    </row>
    <row r="12" spans="1:20" x14ac:dyDescent="0.35">
      <c r="B12">
        <v>2</v>
      </c>
      <c r="C12">
        <v>220</v>
      </c>
      <c r="E12">
        <f t="shared" ref="E12:E20" si="0">B12*C12</f>
        <v>440</v>
      </c>
      <c r="G12">
        <f>SUM(C11:C12)</f>
        <v>1420</v>
      </c>
      <c r="I12">
        <f t="shared" ref="I12:I20" si="1">C12*B12*B12</f>
        <v>880</v>
      </c>
      <c r="M12">
        <v>2</v>
      </c>
      <c r="N12">
        <v>469</v>
      </c>
      <c r="P12">
        <f t="shared" ref="P12:P20" si="2">M12*N12</f>
        <v>938</v>
      </c>
      <c r="R12">
        <f>SUM(N12,N11)</f>
        <v>2969</v>
      </c>
      <c r="T12">
        <f t="shared" ref="T12:T20" si="3">N12*M12*M12</f>
        <v>1876</v>
      </c>
    </row>
    <row r="13" spans="1:20" x14ac:dyDescent="0.35">
      <c r="B13">
        <v>3</v>
      </c>
      <c r="C13">
        <v>221</v>
      </c>
      <c r="E13">
        <f t="shared" si="0"/>
        <v>663</v>
      </c>
      <c r="G13">
        <f>SUM(C11:C13)</f>
        <v>1641</v>
      </c>
      <c r="I13">
        <f t="shared" si="1"/>
        <v>1989</v>
      </c>
      <c r="M13">
        <v>3</v>
      </c>
      <c r="N13">
        <v>413</v>
      </c>
      <c r="P13">
        <f t="shared" si="2"/>
        <v>1239</v>
      </c>
      <c r="R13">
        <f>SUM(N13,N12,N11)</f>
        <v>3382</v>
      </c>
      <c r="T13">
        <f t="shared" si="3"/>
        <v>3717</v>
      </c>
    </row>
    <row r="14" spans="1:20" x14ac:dyDescent="0.35">
      <c r="B14">
        <v>4</v>
      </c>
      <c r="C14">
        <v>350</v>
      </c>
      <c r="E14">
        <f t="shared" si="0"/>
        <v>1400</v>
      </c>
      <c r="G14">
        <f>SUM(C11:C14)</f>
        <v>1991</v>
      </c>
      <c r="I14">
        <f t="shared" si="1"/>
        <v>5600</v>
      </c>
      <c r="M14">
        <v>4</v>
      </c>
      <c r="N14">
        <v>509</v>
      </c>
      <c r="P14">
        <f t="shared" si="2"/>
        <v>2036</v>
      </c>
      <c r="R14">
        <f>SUM(N11:N14)</f>
        <v>3891</v>
      </c>
      <c r="T14">
        <f t="shared" si="3"/>
        <v>8144</v>
      </c>
    </row>
    <row r="15" spans="1:20" x14ac:dyDescent="0.35">
      <c r="B15">
        <v>5</v>
      </c>
      <c r="C15">
        <v>809</v>
      </c>
      <c r="E15">
        <f t="shared" si="0"/>
        <v>4045</v>
      </c>
      <c r="G15">
        <f>SUM(C11:C15)</f>
        <v>2800</v>
      </c>
      <c r="I15">
        <f t="shared" si="1"/>
        <v>20225</v>
      </c>
      <c r="M15">
        <v>5</v>
      </c>
      <c r="N15">
        <v>670</v>
      </c>
      <c r="P15">
        <f t="shared" si="2"/>
        <v>3350</v>
      </c>
      <c r="R15">
        <f>SUM(N11:N15)</f>
        <v>4561</v>
      </c>
      <c r="T15">
        <f t="shared" si="3"/>
        <v>16750</v>
      </c>
    </row>
    <row r="16" spans="1:20" x14ac:dyDescent="0.35">
      <c r="B16">
        <v>6</v>
      </c>
      <c r="C16">
        <v>1800</v>
      </c>
      <c r="E16">
        <f t="shared" si="0"/>
        <v>10800</v>
      </c>
      <c r="G16">
        <f>SUM(C11:C16)</f>
        <v>4600</v>
      </c>
      <c r="I16">
        <f t="shared" si="1"/>
        <v>64800</v>
      </c>
      <c r="M16">
        <v>6</v>
      </c>
      <c r="N16">
        <v>567</v>
      </c>
      <c r="P16">
        <f t="shared" si="2"/>
        <v>3402</v>
      </c>
      <c r="R16">
        <f>SUM(N11:N16)</f>
        <v>5128</v>
      </c>
      <c r="T16">
        <f t="shared" si="3"/>
        <v>20412</v>
      </c>
    </row>
    <row r="17" spans="1:20" x14ac:dyDescent="0.35">
      <c r="B17">
        <v>7</v>
      </c>
      <c r="C17">
        <v>3600</v>
      </c>
      <c r="E17">
        <f t="shared" si="0"/>
        <v>25200</v>
      </c>
      <c r="G17">
        <f>SUM(C11:C17)</f>
        <v>8200</v>
      </c>
      <c r="I17">
        <f t="shared" si="1"/>
        <v>176400</v>
      </c>
      <c r="M17">
        <v>7</v>
      </c>
      <c r="N17">
        <v>468</v>
      </c>
      <c r="P17">
        <f t="shared" si="2"/>
        <v>3276</v>
      </c>
      <c r="R17">
        <f>SUM(N11:N17)</f>
        <v>5596</v>
      </c>
      <c r="T17">
        <f t="shared" si="3"/>
        <v>22932</v>
      </c>
    </row>
    <row r="18" spans="1:20" x14ac:dyDescent="0.35">
      <c r="B18">
        <v>8</v>
      </c>
      <c r="C18">
        <v>3900</v>
      </c>
      <c r="E18">
        <f t="shared" si="0"/>
        <v>31200</v>
      </c>
      <c r="G18">
        <f>SUM(C11:C18)</f>
        <v>12100</v>
      </c>
      <c r="I18">
        <f t="shared" si="1"/>
        <v>249600</v>
      </c>
      <c r="M18">
        <v>8</v>
      </c>
      <c r="N18">
        <v>1300</v>
      </c>
      <c r="P18">
        <f t="shared" si="2"/>
        <v>10400</v>
      </c>
      <c r="R18">
        <f>SUM(N11:N18)</f>
        <v>6896</v>
      </c>
      <c r="T18">
        <f t="shared" si="3"/>
        <v>83200</v>
      </c>
    </row>
    <row r="19" spans="1:20" x14ac:dyDescent="0.35">
      <c r="B19">
        <v>9</v>
      </c>
      <c r="C19">
        <v>2500</v>
      </c>
      <c r="E19">
        <f t="shared" si="0"/>
        <v>22500</v>
      </c>
      <c r="G19">
        <f>SUM(C11:C19)</f>
        <v>14600</v>
      </c>
      <c r="I19">
        <f t="shared" si="1"/>
        <v>202500</v>
      </c>
      <c r="M19">
        <v>9</v>
      </c>
      <c r="N19">
        <v>7700</v>
      </c>
      <c r="P19">
        <f t="shared" si="2"/>
        <v>69300</v>
      </c>
      <c r="R19">
        <f>SUM(N11:N19)</f>
        <v>14596</v>
      </c>
      <c r="T19">
        <f t="shared" si="3"/>
        <v>623700</v>
      </c>
    </row>
    <row r="20" spans="1:20" x14ac:dyDescent="0.35">
      <c r="B20">
        <v>10</v>
      </c>
      <c r="C20">
        <v>7600</v>
      </c>
      <c r="E20">
        <f t="shared" si="0"/>
        <v>76000</v>
      </c>
      <c r="G20">
        <f>SUM(C11:C20)</f>
        <v>22200</v>
      </c>
      <c r="I20">
        <f t="shared" si="1"/>
        <v>760000</v>
      </c>
      <c r="M20">
        <v>10</v>
      </c>
      <c r="N20">
        <v>16000</v>
      </c>
      <c r="P20">
        <f t="shared" si="2"/>
        <v>160000</v>
      </c>
      <c r="R20">
        <f>SUM(N11:N20)</f>
        <v>30596</v>
      </c>
      <c r="T20">
        <f t="shared" si="3"/>
        <v>1600000</v>
      </c>
    </row>
    <row r="22" spans="1:20" x14ac:dyDescent="0.35">
      <c r="B22" t="s">
        <v>5</v>
      </c>
      <c r="C22">
        <f>SUM(C11:C20)</f>
        <v>22200</v>
      </c>
      <c r="E22">
        <f>SUM(E11:E20)</f>
        <v>173448</v>
      </c>
      <c r="F22" t="s">
        <v>16</v>
      </c>
      <c r="G22">
        <f>C22/2</f>
        <v>11100</v>
      </c>
      <c r="I22">
        <f>SUM(I11:I20)</f>
        <v>1483194</v>
      </c>
      <c r="M22" t="s">
        <v>5</v>
      </c>
      <c r="N22">
        <f>SUM(N11:N20)</f>
        <v>30596</v>
      </c>
      <c r="P22">
        <f>SUM(P11:P20)</f>
        <v>256441</v>
      </c>
      <c r="Q22" t="s">
        <v>16</v>
      </c>
      <c r="R22">
        <f>R20/2</f>
        <v>15298</v>
      </c>
      <c r="T22">
        <f>SUM(T11:T20)</f>
        <v>2383231</v>
      </c>
    </row>
    <row r="24" spans="1:20" x14ac:dyDescent="0.35">
      <c r="B24" t="s">
        <v>6</v>
      </c>
      <c r="C24">
        <f>E22/C22</f>
        <v>7.8129729729729727</v>
      </c>
      <c r="E24" t="s">
        <v>9</v>
      </c>
      <c r="F24">
        <v>8</v>
      </c>
      <c r="M24" t="s">
        <v>6</v>
      </c>
      <c r="N24">
        <f>P22/N22</f>
        <v>8.3815204601908739</v>
      </c>
      <c r="P24" t="s">
        <v>9</v>
      </c>
      <c r="Q24">
        <v>10</v>
      </c>
    </row>
    <row r="25" spans="1:20" x14ac:dyDescent="0.35">
      <c r="B25" t="s">
        <v>18</v>
      </c>
      <c r="C25">
        <f>SQRT((I22/C22)-(C24*C24))</f>
        <v>2.4016648109456096</v>
      </c>
      <c r="M25" t="s">
        <v>18</v>
      </c>
      <c r="N25">
        <f>SQRT((T22/N22)-(N24*N24))</f>
        <v>2.7647175175113174</v>
      </c>
    </row>
    <row r="27" spans="1:20" x14ac:dyDescent="0.35">
      <c r="B27" t="s">
        <v>19</v>
      </c>
      <c r="C27" t="s">
        <v>20</v>
      </c>
      <c r="D27">
        <v>3</v>
      </c>
      <c r="F27" t="s">
        <v>21</v>
      </c>
      <c r="M27" t="s">
        <v>19</v>
      </c>
      <c r="N27" t="s">
        <v>20</v>
      </c>
      <c r="O27">
        <v>1</v>
      </c>
      <c r="Q27" t="s">
        <v>23</v>
      </c>
    </row>
    <row r="28" spans="1:20" x14ac:dyDescent="0.35">
      <c r="F28" t="s">
        <v>22</v>
      </c>
      <c r="Q28" t="s">
        <v>22</v>
      </c>
    </row>
    <row r="31" spans="1:20" x14ac:dyDescent="0.35">
      <c r="A31" s="4" t="s">
        <v>24</v>
      </c>
      <c r="B31" s="7"/>
      <c r="C31" s="7"/>
      <c r="D31" s="7"/>
      <c r="E31" s="7"/>
      <c r="F31" s="7"/>
      <c r="G31" s="7"/>
      <c r="H31" s="7"/>
      <c r="I31" s="7"/>
      <c r="J31" s="7"/>
      <c r="K31" s="7"/>
      <c r="L31" s="7"/>
      <c r="M31" s="7"/>
      <c r="N31" s="7"/>
      <c r="O31" s="7"/>
      <c r="P31" s="7"/>
      <c r="Q31" s="7"/>
    </row>
    <row r="32" spans="1:20" x14ac:dyDescent="0.35">
      <c r="A32" s="7"/>
      <c r="B32" s="7"/>
      <c r="C32" s="7"/>
      <c r="D32" s="7"/>
      <c r="E32" s="7"/>
      <c r="F32" s="7"/>
      <c r="G32" s="7"/>
      <c r="H32" s="7"/>
      <c r="I32" s="7"/>
      <c r="J32" s="7"/>
      <c r="K32" s="7"/>
      <c r="L32" s="7"/>
      <c r="M32" s="7"/>
      <c r="N32" s="7"/>
      <c r="O32" s="7"/>
      <c r="P32" s="7"/>
      <c r="Q32" s="7"/>
    </row>
    <row r="33" spans="1:17" x14ac:dyDescent="0.35">
      <c r="A33" s="7"/>
      <c r="B33" s="7"/>
      <c r="C33" s="7"/>
      <c r="D33" s="7"/>
      <c r="E33" s="7"/>
      <c r="F33" s="7"/>
      <c r="G33" s="7"/>
      <c r="H33" s="7"/>
      <c r="I33" s="7"/>
      <c r="J33" s="7"/>
      <c r="K33" s="7"/>
      <c r="L33" s="7"/>
      <c r="M33" s="7"/>
      <c r="N33" s="7"/>
      <c r="O33" s="7"/>
      <c r="P33" s="7"/>
      <c r="Q33" s="7"/>
    </row>
    <row r="34" spans="1:17" x14ac:dyDescent="0.35">
      <c r="A34" s="7"/>
      <c r="B34" s="7"/>
      <c r="C34" s="7"/>
      <c r="D34" s="7"/>
      <c r="E34" s="7"/>
      <c r="F34" s="7"/>
      <c r="G34" s="7"/>
      <c r="H34" s="7"/>
      <c r="I34" s="7"/>
      <c r="J34" s="7"/>
      <c r="K34" s="7"/>
      <c r="L34" s="7"/>
      <c r="M34" s="7"/>
      <c r="N34" s="7"/>
      <c r="O34" s="7"/>
      <c r="P34" s="7"/>
      <c r="Q34" s="7"/>
    </row>
    <row r="35" spans="1:17" x14ac:dyDescent="0.35">
      <c r="A35" s="7"/>
      <c r="B35" s="7"/>
      <c r="C35" s="7"/>
      <c r="D35" s="7"/>
      <c r="E35" s="7"/>
      <c r="F35" s="7"/>
      <c r="G35" s="7"/>
      <c r="H35" s="7"/>
      <c r="I35" s="7"/>
      <c r="J35" s="7"/>
      <c r="K35" s="7"/>
      <c r="L35" s="7"/>
      <c r="M35" s="7"/>
      <c r="N35" s="7"/>
      <c r="O35" s="7"/>
      <c r="P35" s="7"/>
      <c r="Q35" s="7"/>
    </row>
    <row r="36" spans="1:17" x14ac:dyDescent="0.35">
      <c r="A36" s="7"/>
      <c r="B36" s="7"/>
      <c r="C36" s="7"/>
      <c r="D36" s="7"/>
      <c r="E36" s="7"/>
      <c r="F36" s="7"/>
      <c r="G36" s="7"/>
      <c r="H36" s="7"/>
      <c r="I36" s="7"/>
      <c r="J36" s="7"/>
      <c r="K36" s="7"/>
      <c r="L36" s="7"/>
      <c r="M36" s="7"/>
      <c r="N36" s="7"/>
      <c r="O36" s="7"/>
      <c r="P36" s="7"/>
      <c r="Q36" s="7"/>
    </row>
    <row r="37" spans="1:17" x14ac:dyDescent="0.35">
      <c r="A37" s="7"/>
      <c r="B37" s="7"/>
      <c r="C37" s="7"/>
      <c r="D37" s="7"/>
      <c r="E37" s="7"/>
      <c r="F37" s="7"/>
      <c r="G37" s="7"/>
      <c r="H37" s="7"/>
      <c r="I37" s="7"/>
      <c r="J37" s="7"/>
      <c r="K37" s="7"/>
      <c r="L37" s="7"/>
      <c r="M37" s="7"/>
      <c r="N37" s="7"/>
      <c r="O37" s="7"/>
      <c r="P37" s="7"/>
      <c r="Q37" s="7"/>
    </row>
  </sheetData>
  <mergeCells count="4">
    <mergeCell ref="A1:K4"/>
    <mergeCell ref="B8:F8"/>
    <mergeCell ref="N8:S8"/>
    <mergeCell ref="A31:Q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Info</vt:lpstr>
      <vt:lpstr>Question1</vt:lpstr>
      <vt:lpstr>Question2</vt:lpstr>
      <vt:lpstr>Question3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ABHIROCHAN</dc:creator>
  <cp:lastModifiedBy>Abhirochan Nath</cp:lastModifiedBy>
  <dcterms:created xsi:type="dcterms:W3CDTF">2023-08-30T08:22:21Z</dcterms:created>
  <dcterms:modified xsi:type="dcterms:W3CDTF">2023-09-02T15:51:13Z</dcterms:modified>
</cp:coreProperties>
</file>