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resh\Desktop\"/>
    </mc:Choice>
  </mc:AlternateContent>
  <bookViews>
    <workbookView xWindow="0" yWindow="0" windowWidth="23040" windowHeight="9372" activeTab="1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5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<sst xmlns="http://schemas.openxmlformats.org/spreadsheetml/2006/main" count="1805" uniqueCount="721">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</sst>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₹&quot;\ #,##0.00;[Red]&quot;₹&quot;\ \-#,##0.00"/>
    <numFmt numFmtId="165" formatCode="&quot;₹&quot;\ 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5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sqref="A1:C1"/>
    </sheetView>
  </sheetViews>
  <sheetFormatPr defaultColWidth="14.44140625" defaultRowHeight="15" customHeight="1"/>
  <cols>
    <col min="1" max="1" width="18.5546875" customWidth="1"/>
    <col min="2" max="2" width="47.33203125" customWidth="1"/>
    <col min="3" max="3" width="21.5546875" customWidth="1"/>
  </cols>
  <sheetData>
    <row r="1" spans="1:3">
      <c r="A1" s="22" t="s">
        <v>0</v>
      </c>
      <c r="B1" s="23"/>
      <c r="C1" s="23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J1" workbookViewId="0">
      <selection activeCell="W6" sqref="W6"/>
    </sheetView>
  </sheetViews>
  <sheetFormatPr defaultColWidth="14.44140625" defaultRowHeight="15" customHeight="1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IF(OR(N4= "Very Poor"), "Terminate", "Non-Terminate")</f>
        <v>Terminate</v>
      </c>
      <c r="R4" s="20">
        <f>IF(N4="Very Good",P4+P4*5%,P4)</f>
        <v>82746.990000000005</v>
      </c>
      <c r="S4" s="17" t="str">
        <f>IF(Logical!P4&lt;40000,"LOW",IF(Logical!P4&lt;80000,"MID","HIGH"))</f>
        <v>HIGH</v>
      </c>
      <c r="T4" s="17" t="str">
        <f t="shared" ref="T4:T68" si="0">IF(OR(L4="HR",I4="MUMBAI"),"WFH","WFO")</f>
        <v>WFO</v>
      </c>
      <c r="U4" s="17" t="str">
        <f>IF(OR(L4="HR",L4="FINANCE"),"WFH","WFO")</f>
        <v>WFH</v>
      </c>
      <c r="V4" s="21" t="str">
        <f>IF(N4="Very Good",P4+P4*15%,IF(N4="Good",P4+P4*12%,IF(N4="Average",P4+P4*10%,"Not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1">IF(OR(N5= "Very Poor"), "Terminate", "Non-Terminate")</f>
        <v>Non-Terminate</v>
      </c>
      <c r="R5" s="20">
        <f t="shared" ref="R5:R68" si="2">IF(N5="Very Good",P5+P5*5%,P5)</f>
        <v>36895.949999999997</v>
      </c>
      <c r="S5" s="17" t="str">
        <f>IF(Logical!P5&lt;40000,"LOW",IF(Logical!P5&lt;80000,"MID","HIGH"))</f>
        <v>LOW</v>
      </c>
      <c r="T5" s="17" t="str">
        <f t="shared" si="0"/>
        <v>WFO</v>
      </c>
      <c r="U5" s="17" t="str">
        <f t="shared" ref="U5:U68" si="3">IF(OR(L5="HR",L5="FINANCE"),"WFH","WFO")</f>
        <v>WFH</v>
      </c>
      <c r="V5" s="27">
        <f t="shared" ref="V5:V68" si="4">IF(N5="Very Good",P5+P5*15%,IF(N5="Good",P5+P5*12%,IF(N5="Average",P5+P5*10%,"Not Applicable")))</f>
        <v>41323.463999999993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1"/>
        <v>Terminate</v>
      </c>
      <c r="R6" s="20">
        <f t="shared" si="2"/>
        <v>141555.6</v>
      </c>
      <c r="S6" s="17" t="str">
        <f>IF(Logical!P6&lt;40000,"LOW",IF(Logical!P6&lt;80000,"MID","HIGH"))</f>
        <v>HIGH</v>
      </c>
      <c r="T6" s="17" t="str">
        <f t="shared" si="0"/>
        <v>WFH</v>
      </c>
      <c r="U6" s="17" t="str">
        <f t="shared" si="3"/>
        <v>WFH</v>
      </c>
      <c r="V6" s="27" t="str">
        <f t="shared" si="4"/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1"/>
        <v>Non-Terminate</v>
      </c>
      <c r="R7" s="20">
        <f t="shared" si="2"/>
        <v>91631.7</v>
      </c>
      <c r="S7" s="17" t="str">
        <f>IF(Logical!P7&lt;40000,"LOW",IF(Logical!P7&lt;80000,"MID","HIGH"))</f>
        <v>HIGH</v>
      </c>
      <c r="T7" s="17" t="str">
        <f t="shared" si="0"/>
        <v>WFO</v>
      </c>
      <c r="U7" s="17" t="str">
        <f t="shared" si="3"/>
        <v>WFH</v>
      </c>
      <c r="V7" s="27">
        <f t="shared" si="4"/>
        <v>102627.504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1"/>
        <v>Non-Terminate</v>
      </c>
      <c r="R8" s="20">
        <f t="shared" si="2"/>
        <v>25710.120000000003</v>
      </c>
      <c r="S8" s="17" t="str">
        <f>IF(Logical!P8&lt;40000,"LOW",IF(Logical!P8&lt;80000,"MID","HIGH"))</f>
        <v>LOW</v>
      </c>
      <c r="T8" s="17" t="str">
        <f t="shared" si="0"/>
        <v>WFO</v>
      </c>
      <c r="U8" s="17" t="str">
        <f t="shared" si="3"/>
        <v>WFO</v>
      </c>
      <c r="V8" s="27" t="str">
        <f t="shared" si="4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1"/>
        <v>Non-Terminate</v>
      </c>
      <c r="R9" s="20">
        <f t="shared" si="2"/>
        <v>116361.09</v>
      </c>
      <c r="S9" s="17" t="str">
        <f>IF(Logical!P9&lt;40000,"LOW",IF(Logical!P9&lt;80000,"MID","HIGH"))</f>
        <v>HIGH</v>
      </c>
      <c r="T9" s="17" t="str">
        <f t="shared" si="0"/>
        <v>WFH</v>
      </c>
      <c r="U9" s="17" t="str">
        <f t="shared" si="3"/>
        <v>WFH</v>
      </c>
      <c r="V9" s="27">
        <f t="shared" si="4"/>
        <v>127997.19899999999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1"/>
        <v>Terminate</v>
      </c>
      <c r="R10" s="20">
        <f t="shared" si="2"/>
        <v>90048.15</v>
      </c>
      <c r="S10" s="17" t="str">
        <f>IF(Logical!P10&lt;40000,"LOW",IF(Logical!P10&lt;80000,"MID","HIGH"))</f>
        <v>HIGH</v>
      </c>
      <c r="T10" s="17" t="str">
        <f t="shared" si="0"/>
        <v>WFO</v>
      </c>
      <c r="U10" s="17" t="str">
        <f t="shared" si="3"/>
        <v>WFO</v>
      </c>
      <c r="V10" s="27" t="str">
        <f t="shared" si="4"/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1"/>
        <v>Non-Terminate</v>
      </c>
      <c r="R11" s="20">
        <f t="shared" si="2"/>
        <v>97552.799999999988</v>
      </c>
      <c r="S11" s="17" t="str">
        <f>IF(Logical!P11&lt;40000,"LOW",IF(Logical!P11&lt;80000,"MID","HIGH"))</f>
        <v>HIGH</v>
      </c>
      <c r="T11" s="17" t="str">
        <f t="shared" si="0"/>
        <v>WFH</v>
      </c>
      <c r="U11" s="17" t="str">
        <f t="shared" si="3"/>
        <v>WFO</v>
      </c>
      <c r="V11" s="27">
        <f t="shared" si="4"/>
        <v>109259.13599999998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1"/>
        <v>Non-Terminate</v>
      </c>
      <c r="R12" s="20">
        <f t="shared" si="2"/>
        <v>51597.719999999994</v>
      </c>
      <c r="S12" s="17" t="str">
        <f>IF(Logical!P12&lt;40000,"LOW",IF(Logical!P12&lt;80000,"MID","HIGH"))</f>
        <v>MID</v>
      </c>
      <c r="T12" s="17" t="str">
        <f t="shared" si="0"/>
        <v>WFO</v>
      </c>
      <c r="U12" s="17" t="str">
        <f t="shared" si="3"/>
        <v>WFO</v>
      </c>
      <c r="V12" s="27" t="str">
        <f t="shared" si="4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1"/>
        <v>Terminate</v>
      </c>
      <c r="R13" s="20">
        <f t="shared" si="2"/>
        <v>105103.35</v>
      </c>
      <c r="S13" s="17" t="str">
        <f>IF(Logical!P13&lt;40000,"LOW",IF(Logical!P13&lt;80000,"MID","HIGH"))</f>
        <v>HIGH</v>
      </c>
      <c r="T13" s="17" t="str">
        <f t="shared" si="0"/>
        <v>WFH</v>
      </c>
      <c r="U13" s="17" t="str">
        <f t="shared" si="3"/>
        <v>WFH</v>
      </c>
      <c r="V13" s="27" t="str">
        <f t="shared" si="4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1"/>
        <v>Non-Terminate</v>
      </c>
      <c r="R14" s="20">
        <f t="shared" si="2"/>
        <v>147340.53</v>
      </c>
      <c r="S14" s="17" t="str">
        <f>IF(Logical!P14&lt;40000,"LOW",IF(Logical!P14&lt;80000,"MID","HIGH"))</f>
        <v>HIGH</v>
      </c>
      <c r="T14" s="17" t="str">
        <f t="shared" si="0"/>
        <v>WFO</v>
      </c>
      <c r="U14" s="17" t="str">
        <f t="shared" si="3"/>
        <v>WFO</v>
      </c>
      <c r="V14" s="27">
        <f t="shared" si="4"/>
        <v>162074.58299999998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1"/>
        <v>Terminate</v>
      </c>
      <c r="R15" s="20">
        <f t="shared" si="2"/>
        <v>109783.62000000001</v>
      </c>
      <c r="S15" s="17" t="str">
        <f>IF(Logical!P15&lt;40000,"LOW",IF(Logical!P15&lt;80000,"MID","HIGH"))</f>
        <v>HIGH</v>
      </c>
      <c r="T15" s="17" t="str">
        <f t="shared" si="0"/>
        <v>WFH</v>
      </c>
      <c r="U15" s="17" t="str">
        <f t="shared" si="3"/>
        <v>WFO</v>
      </c>
      <c r="V15" s="27" t="str">
        <f t="shared" si="4"/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1"/>
        <v>Terminate</v>
      </c>
      <c r="R16" s="20">
        <f t="shared" si="2"/>
        <v>132026.76</v>
      </c>
      <c r="S16" s="17" t="str">
        <f>IF(Logical!P16&lt;40000,"LOW",IF(Logical!P16&lt;80000,"MID","HIGH"))</f>
        <v>HIGH</v>
      </c>
      <c r="T16" s="17" t="str">
        <f t="shared" si="0"/>
        <v>WFO</v>
      </c>
      <c r="U16" s="17" t="str">
        <f t="shared" si="3"/>
        <v>WFO</v>
      </c>
      <c r="V16" s="27" t="str">
        <f t="shared" si="4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1"/>
        <v>Terminate</v>
      </c>
      <c r="R17" s="20">
        <f t="shared" si="2"/>
        <v>96391.53</v>
      </c>
      <c r="S17" s="17" t="str">
        <f>IF(Logical!P17&lt;40000,"LOW",IF(Logical!P17&lt;80000,"MID","HIGH"))</f>
        <v>HIGH</v>
      </c>
      <c r="T17" s="17" t="str">
        <f t="shared" si="0"/>
        <v>WFO</v>
      </c>
      <c r="U17" s="17" t="str">
        <f t="shared" si="3"/>
        <v>WFO</v>
      </c>
      <c r="V17" s="27" t="str">
        <f t="shared" si="4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1"/>
        <v>Non-Terminate</v>
      </c>
      <c r="R18" s="20">
        <f t="shared" si="2"/>
        <v>105615.9</v>
      </c>
      <c r="S18" s="17" t="str">
        <f>IF(Logical!P18&lt;40000,"LOW",IF(Logical!P18&lt;80000,"MID","HIGH"))</f>
        <v>HIGH</v>
      </c>
      <c r="T18" s="17" t="str">
        <f t="shared" si="0"/>
        <v>WFO</v>
      </c>
      <c r="U18" s="17" t="str">
        <f t="shared" si="3"/>
        <v>WFO</v>
      </c>
      <c r="V18" s="27">
        <f t="shared" si="4"/>
        <v>118289.80799999999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1"/>
        <v>Non-Terminate</v>
      </c>
      <c r="R19" s="20">
        <f t="shared" si="2"/>
        <v>121424.0895</v>
      </c>
      <c r="S19" s="17" t="str">
        <f>IF(Logical!P19&lt;40000,"LOW",IF(Logical!P19&lt;80000,"MID","HIGH"))</f>
        <v>HIGH</v>
      </c>
      <c r="T19" s="17" t="str">
        <f t="shared" si="0"/>
        <v>WFH</v>
      </c>
      <c r="U19" s="17" t="str">
        <f t="shared" si="3"/>
        <v>WFH</v>
      </c>
      <c r="V19" s="27">
        <f t="shared" si="4"/>
        <v>132988.2885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1"/>
        <v>Terminate</v>
      </c>
      <c r="R20" s="20">
        <f t="shared" si="2"/>
        <v>24798.240000000002</v>
      </c>
      <c r="S20" s="17" t="str">
        <f>IF(Logical!P20&lt;40000,"LOW",IF(Logical!P20&lt;80000,"MID","HIGH"))</f>
        <v>LOW</v>
      </c>
      <c r="T20" s="17" t="str">
        <f t="shared" si="0"/>
        <v>WFH</v>
      </c>
      <c r="U20" s="17" t="str">
        <f t="shared" si="3"/>
        <v>WFO</v>
      </c>
      <c r="V20" s="27" t="str">
        <f t="shared" si="4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1"/>
        <v>Non-Terminate</v>
      </c>
      <c r="R21" s="20">
        <f t="shared" si="2"/>
        <v>142049.79</v>
      </c>
      <c r="S21" s="17" t="str">
        <f>IF(Logical!P21&lt;40000,"LOW",IF(Logical!P21&lt;80000,"MID","HIGH"))</f>
        <v>HIGH</v>
      </c>
      <c r="T21" s="17" t="str">
        <f t="shared" si="0"/>
        <v>WFO</v>
      </c>
      <c r="U21" s="17" t="str">
        <f t="shared" si="3"/>
        <v>WFH</v>
      </c>
      <c r="V21" s="27">
        <f t="shared" si="4"/>
        <v>159095.7648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1"/>
        <v>Non-Terminate</v>
      </c>
      <c r="R22" s="20">
        <f t="shared" si="2"/>
        <v>140753.88</v>
      </c>
      <c r="S22" s="17" t="str">
        <f>IF(Logical!P22&lt;40000,"LOW",IF(Logical!P22&lt;80000,"MID","HIGH"))</f>
        <v>HIGH</v>
      </c>
      <c r="T22" s="17" t="str">
        <f t="shared" si="0"/>
        <v>WFO</v>
      </c>
      <c r="U22" s="17" t="str">
        <f t="shared" si="3"/>
        <v>WFO</v>
      </c>
      <c r="V22" s="27" t="str">
        <f t="shared" si="4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1"/>
        <v>Non-Terminate</v>
      </c>
      <c r="R23" s="20">
        <f t="shared" si="2"/>
        <v>101272.23000000001</v>
      </c>
      <c r="S23" s="17" t="str">
        <f>IF(Logical!P23&lt;40000,"LOW",IF(Logical!P23&lt;80000,"MID","HIGH"))</f>
        <v>HIGH</v>
      </c>
      <c r="T23" s="17" t="str">
        <f t="shared" si="0"/>
        <v>WFO</v>
      </c>
      <c r="U23" s="17" t="str">
        <f t="shared" si="3"/>
        <v>WFO</v>
      </c>
      <c r="V23" s="27" t="str">
        <f t="shared" si="4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1"/>
        <v>Terminate</v>
      </c>
      <c r="R24" s="20">
        <f t="shared" si="2"/>
        <v>134451.81</v>
      </c>
      <c r="S24" s="17" t="str">
        <f>IF(Logical!P24&lt;40000,"LOW",IF(Logical!P24&lt;80000,"MID","HIGH"))</f>
        <v>HIGH</v>
      </c>
      <c r="T24" s="17" t="str">
        <f t="shared" si="0"/>
        <v>WFH</v>
      </c>
      <c r="U24" s="17" t="str">
        <f t="shared" si="3"/>
        <v>WFO</v>
      </c>
      <c r="V24" s="27" t="str">
        <f t="shared" si="4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1"/>
        <v>Non-Terminate</v>
      </c>
      <c r="R25" s="20">
        <f t="shared" si="2"/>
        <v>20358.18</v>
      </c>
      <c r="S25" s="17" t="str">
        <f>IF(Logical!P25&lt;40000,"LOW",IF(Logical!P25&lt;80000,"MID","HIGH"))</f>
        <v>LOW</v>
      </c>
      <c r="T25" s="17" t="str">
        <f t="shared" si="0"/>
        <v>WFO</v>
      </c>
      <c r="U25" s="17" t="str">
        <f t="shared" si="3"/>
        <v>WFO</v>
      </c>
      <c r="V25" s="27">
        <f t="shared" si="4"/>
        <v>22801.161599999999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1"/>
        <v>Non-Terminate</v>
      </c>
      <c r="R26" s="20">
        <f t="shared" si="2"/>
        <v>22795.47</v>
      </c>
      <c r="S26" s="17" t="str">
        <f>IF(Logical!P26&lt;40000,"LOW",IF(Logical!P26&lt;80000,"MID","HIGH"))</f>
        <v>LOW</v>
      </c>
      <c r="T26" s="17" t="str">
        <f t="shared" si="0"/>
        <v>WFO</v>
      </c>
      <c r="U26" s="17" t="str">
        <f t="shared" si="3"/>
        <v>WFO</v>
      </c>
      <c r="V26" s="27" t="str">
        <f t="shared" si="4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1"/>
        <v>Non-Terminate</v>
      </c>
      <c r="R27" s="20">
        <f t="shared" si="2"/>
        <v>24128.1</v>
      </c>
      <c r="S27" s="17" t="str">
        <f>IF(Logical!P27&lt;40000,"LOW",IF(Logical!P27&lt;80000,"MID","HIGH"))</f>
        <v>LOW</v>
      </c>
      <c r="T27" s="17" t="str">
        <f t="shared" si="0"/>
        <v>WFO</v>
      </c>
      <c r="U27" s="17" t="str">
        <f t="shared" si="3"/>
        <v>WFO</v>
      </c>
      <c r="V27" s="27">
        <f t="shared" si="4"/>
        <v>27023.471999999998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1"/>
        <v>Non-Terminate</v>
      </c>
      <c r="R28" s="20">
        <f t="shared" si="2"/>
        <v>35800.47</v>
      </c>
      <c r="S28" s="17" t="str">
        <f>IF(Logical!P28&lt;40000,"LOW",IF(Logical!P28&lt;80000,"MID","HIGH"))</f>
        <v>LOW</v>
      </c>
      <c r="T28" s="17" t="str">
        <f t="shared" si="0"/>
        <v>WFO</v>
      </c>
      <c r="U28" s="17" t="str">
        <f t="shared" si="3"/>
        <v>WFO</v>
      </c>
      <c r="V28" s="27" t="str">
        <f t="shared" si="4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1"/>
        <v>Non-Terminate</v>
      </c>
      <c r="R29" s="20">
        <f t="shared" si="2"/>
        <v>67127.22</v>
      </c>
      <c r="S29" s="17" t="str">
        <f>IF(Logical!P29&lt;40000,"LOW",IF(Logical!P29&lt;80000,"MID","HIGH"))</f>
        <v>MID</v>
      </c>
      <c r="T29" s="17" t="str">
        <f t="shared" si="0"/>
        <v>WFO</v>
      </c>
      <c r="U29" s="17" t="str">
        <f t="shared" si="3"/>
        <v>WFO</v>
      </c>
      <c r="V29" s="27" t="str">
        <f t="shared" si="4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1"/>
        <v>Non-Terminate</v>
      </c>
      <c r="R30" s="20">
        <f t="shared" si="2"/>
        <v>85392.360000000015</v>
      </c>
      <c r="S30" s="17" t="str">
        <f>IF(Logical!P30&lt;40000,"LOW",IF(Logical!P30&lt;80000,"MID","HIGH"))</f>
        <v>HIGH</v>
      </c>
      <c r="T30" s="17" t="str">
        <f t="shared" si="0"/>
        <v>WFH</v>
      </c>
      <c r="U30" s="17" t="str">
        <f t="shared" si="3"/>
        <v>WFH</v>
      </c>
      <c r="V30" s="27">
        <f t="shared" si="4"/>
        <v>93931.59600000002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1"/>
        <v>Non-Terminate</v>
      </c>
      <c r="R31" s="20">
        <f t="shared" si="2"/>
        <v>77160.959999999992</v>
      </c>
      <c r="S31" s="17" t="str">
        <f>IF(Logical!P31&lt;40000,"LOW",IF(Logical!P31&lt;80000,"MID","HIGH"))</f>
        <v>MID</v>
      </c>
      <c r="T31" s="17" t="str">
        <f t="shared" si="0"/>
        <v>WFH</v>
      </c>
      <c r="U31" s="17" t="str">
        <f t="shared" si="3"/>
        <v>WFH</v>
      </c>
      <c r="V31" s="27" t="str">
        <f t="shared" si="4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1"/>
        <v>Non-Terminate</v>
      </c>
      <c r="R32" s="20">
        <f t="shared" si="2"/>
        <v>96504.75</v>
      </c>
      <c r="S32" s="17" t="str">
        <f>IF(Logical!P32&lt;40000,"LOW",IF(Logical!P32&lt;80000,"MID","HIGH"))</f>
        <v>HIGH</v>
      </c>
      <c r="T32" s="17" t="str">
        <f t="shared" si="0"/>
        <v>WFO</v>
      </c>
      <c r="U32" s="17" t="str">
        <f t="shared" si="3"/>
        <v>WFO</v>
      </c>
      <c r="V32" s="27">
        <f t="shared" si="4"/>
        <v>106155.22500000001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1"/>
        <v>Non-Terminate</v>
      </c>
      <c r="R33" s="20">
        <f t="shared" si="2"/>
        <v>39815.496000000006</v>
      </c>
      <c r="S33" s="17" t="str">
        <f>IF(Logical!P33&lt;40000,"LOW",IF(Logical!P33&lt;80000,"MID","HIGH"))</f>
        <v>LOW</v>
      </c>
      <c r="T33" s="17" t="str">
        <f t="shared" si="0"/>
        <v>WFH</v>
      </c>
      <c r="U33" s="17" t="str">
        <f t="shared" si="3"/>
        <v>WFH</v>
      </c>
      <c r="V33" s="27">
        <f t="shared" si="4"/>
        <v>43607.448000000004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1"/>
        <v>Terminate</v>
      </c>
      <c r="R34" s="20">
        <f t="shared" si="2"/>
        <v>113983.47000000002</v>
      </c>
      <c r="S34" s="17" t="str">
        <f>IF(Logical!P34&lt;40000,"LOW",IF(Logical!P34&lt;80000,"MID","HIGH"))</f>
        <v>HIGH</v>
      </c>
      <c r="T34" s="17" t="str">
        <f t="shared" si="0"/>
        <v>WFO</v>
      </c>
      <c r="U34" s="17" t="str">
        <f t="shared" si="3"/>
        <v>WFO</v>
      </c>
      <c r="V34" s="27" t="str">
        <f t="shared" si="4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1"/>
        <v>Non-Terminate</v>
      </c>
      <c r="R35" s="20">
        <f t="shared" si="2"/>
        <v>62928.899999999994</v>
      </c>
      <c r="S35" s="17" t="str">
        <f>IF(Logical!P35&lt;40000,"LOW",IF(Logical!P35&lt;80000,"MID","HIGH"))</f>
        <v>MID</v>
      </c>
      <c r="T35" s="17" t="str">
        <f t="shared" si="0"/>
        <v>WFH</v>
      </c>
      <c r="U35" s="17" t="str">
        <f t="shared" si="3"/>
        <v>WFO</v>
      </c>
      <c r="V35" s="27">
        <f t="shared" si="4"/>
        <v>70480.367999999988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1"/>
        <v>Non-Terminate</v>
      </c>
      <c r="R36" s="20" t="str">
        <f t="shared" si="2"/>
        <v/>
      </c>
      <c r="S36" s="17" t="str">
        <f>IF(Logical!P36&lt;40000,"LOW",IF(Logical!P36&lt;80000,"MID","HIGH"))</f>
        <v>HIGH</v>
      </c>
      <c r="T36" s="17" t="str">
        <f t="shared" si="0"/>
        <v>WFO</v>
      </c>
      <c r="U36" s="17" t="str">
        <f t="shared" si="3"/>
        <v>WFO</v>
      </c>
      <c r="V36" s="27" t="e">
        <f t="shared" si="4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1"/>
        <v>Non-Terminate</v>
      </c>
      <c r="R37" s="20">
        <f t="shared" si="2"/>
        <v>135857.88</v>
      </c>
      <c r="S37" s="17" t="str">
        <f>IF(Logical!P37&lt;40000,"LOW",IF(Logical!P37&lt;80000,"MID","HIGH"))</f>
        <v>HIGH</v>
      </c>
      <c r="T37" s="17" t="str">
        <f t="shared" si="0"/>
        <v>WFH</v>
      </c>
      <c r="U37" s="17" t="str">
        <f t="shared" si="3"/>
        <v>WFH</v>
      </c>
      <c r="V37" s="27">
        <f t="shared" si="4"/>
        <v>149443.66800000001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1"/>
        <v>Non-Terminate</v>
      </c>
      <c r="R38" s="20">
        <f t="shared" si="2"/>
        <v>150620.62050000002</v>
      </c>
      <c r="S38" s="17" t="str">
        <f>IF(Logical!P38&lt;40000,"LOW",IF(Logical!P38&lt;80000,"MID","HIGH"))</f>
        <v>HIGH</v>
      </c>
      <c r="T38" s="17" t="str">
        <f t="shared" si="0"/>
        <v>WFH</v>
      </c>
      <c r="U38" s="17" t="str">
        <f t="shared" si="3"/>
        <v>WFO</v>
      </c>
      <c r="V38" s="27">
        <f t="shared" si="4"/>
        <v>164965.44150000002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1"/>
        <v>Non-Terminate</v>
      </c>
      <c r="R39" s="20">
        <f t="shared" si="2"/>
        <v>26964.720000000001</v>
      </c>
      <c r="S39" s="17" t="str">
        <f>IF(Logical!P39&lt;40000,"LOW",IF(Logical!P39&lt;80000,"MID","HIGH"))</f>
        <v>LOW</v>
      </c>
      <c r="T39" s="17" t="str">
        <f t="shared" si="0"/>
        <v>WFH</v>
      </c>
      <c r="U39" s="17" t="str">
        <f t="shared" si="3"/>
        <v>WFH</v>
      </c>
      <c r="V39" s="27" t="str">
        <f t="shared" si="4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1"/>
        <v>Non-Terminate</v>
      </c>
      <c r="R40" s="20">
        <f t="shared" si="2"/>
        <v>126960.93</v>
      </c>
      <c r="S40" s="17" t="str">
        <f>IF(Logical!P40&lt;40000,"LOW",IF(Logical!P40&lt;80000,"MID","HIGH"))</f>
        <v>HIGH</v>
      </c>
      <c r="T40" s="17" t="str">
        <f t="shared" si="0"/>
        <v>WFH</v>
      </c>
      <c r="U40" s="17" t="str">
        <f t="shared" si="3"/>
        <v>WFH</v>
      </c>
      <c r="V40" s="27">
        <f t="shared" si="4"/>
        <v>142196.24159999998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1"/>
        <v>Terminate</v>
      </c>
      <c r="R41" s="20">
        <f t="shared" si="2"/>
        <v>18499.23</v>
      </c>
      <c r="S41" s="17" t="str">
        <f>IF(Logical!P41&lt;40000,"LOW",IF(Logical!P41&lt;80000,"MID","HIGH"))</f>
        <v>LOW</v>
      </c>
      <c r="T41" s="17" t="str">
        <f t="shared" si="0"/>
        <v>WFO</v>
      </c>
      <c r="U41" s="17" t="str">
        <f t="shared" si="3"/>
        <v>WFO</v>
      </c>
      <c r="V41" s="27" t="str">
        <f t="shared" si="4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1"/>
        <v>Non-Terminate</v>
      </c>
      <c r="R42" s="20">
        <f t="shared" si="2"/>
        <v>77344.56</v>
      </c>
      <c r="S42" s="17" t="str">
        <f>IF(Logical!P42&lt;40000,"LOW",IF(Logical!P42&lt;80000,"MID","HIGH"))</f>
        <v>MID</v>
      </c>
      <c r="T42" s="17" t="str">
        <f t="shared" si="0"/>
        <v>WFH</v>
      </c>
      <c r="U42" s="17" t="str">
        <f t="shared" si="3"/>
        <v>WFH</v>
      </c>
      <c r="V42" s="27" t="str">
        <f t="shared" si="4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1"/>
        <v>Non-Terminate</v>
      </c>
      <c r="R43" s="20">
        <f t="shared" si="2"/>
        <v>140371.38</v>
      </c>
      <c r="S43" s="17" t="str">
        <f>IF(Logical!P43&lt;40000,"LOW",IF(Logical!P43&lt;80000,"MID","HIGH"))</f>
        <v>HIGH</v>
      </c>
      <c r="T43" s="17" t="str">
        <f t="shared" si="0"/>
        <v>WFH</v>
      </c>
      <c r="U43" s="17" t="str">
        <f t="shared" si="3"/>
        <v>WFH</v>
      </c>
      <c r="V43" s="27">
        <f t="shared" si="4"/>
        <v>157215.94560000001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1"/>
        <v>Non-Terminate</v>
      </c>
      <c r="R44" s="20">
        <f t="shared" si="2"/>
        <v>34740.18</v>
      </c>
      <c r="S44" s="17" t="str">
        <f>IF(Logical!P44&lt;40000,"LOW",IF(Logical!P44&lt;80000,"MID","HIGH"))</f>
        <v>LOW</v>
      </c>
      <c r="T44" s="17" t="str">
        <f t="shared" si="0"/>
        <v>WFO</v>
      </c>
      <c r="U44" s="17" t="str">
        <f t="shared" si="3"/>
        <v>WFO</v>
      </c>
      <c r="V44" s="27">
        <f t="shared" si="4"/>
        <v>38909.001600000003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1"/>
        <v>Terminate</v>
      </c>
      <c r="R45" s="20">
        <f t="shared" si="2"/>
        <v>110368.08000000002</v>
      </c>
      <c r="S45" s="17" t="str">
        <f>IF(Logical!P45&lt;40000,"LOW",IF(Logical!P45&lt;80000,"MID","HIGH"))</f>
        <v>HIGH</v>
      </c>
      <c r="T45" s="17" t="str">
        <f t="shared" si="0"/>
        <v>WFH</v>
      </c>
      <c r="U45" s="17" t="str">
        <f t="shared" si="3"/>
        <v>WFO</v>
      </c>
      <c r="V45" s="27" t="str">
        <f t="shared" si="4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1"/>
        <v>Non-Terminate</v>
      </c>
      <c r="R46" s="20">
        <f t="shared" si="2"/>
        <v>43725.87</v>
      </c>
      <c r="S46" s="17" t="str">
        <f>IF(Logical!P46&lt;40000,"LOW",IF(Logical!P46&lt;80000,"MID","HIGH"))</f>
        <v>MID</v>
      </c>
      <c r="T46" s="17" t="str">
        <f t="shared" si="0"/>
        <v>WFH</v>
      </c>
      <c r="U46" s="17" t="str">
        <f t="shared" si="3"/>
        <v>WFH</v>
      </c>
      <c r="V46" s="27" t="str">
        <f t="shared" si="4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1"/>
        <v>Non-Terminate</v>
      </c>
      <c r="R47" s="20">
        <f t="shared" si="2"/>
        <v>144285.12</v>
      </c>
      <c r="S47" s="17" t="str">
        <f>IF(Logical!P47&lt;40000,"LOW",IF(Logical!P47&lt;80000,"MID","HIGH"))</f>
        <v>HIGH</v>
      </c>
      <c r="T47" s="17" t="str">
        <f t="shared" si="0"/>
        <v>WFH</v>
      </c>
      <c r="U47" s="17" t="str">
        <f t="shared" si="3"/>
        <v>WFO</v>
      </c>
      <c r="V47" s="27" t="str">
        <f t="shared" si="4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1"/>
        <v>Non-Terminate</v>
      </c>
      <c r="R48" s="20">
        <f t="shared" si="2"/>
        <v>93319.978499999997</v>
      </c>
      <c r="S48" s="17" t="str">
        <f>IF(Logical!P48&lt;40000,"LOW",IF(Logical!P48&lt;80000,"MID","HIGH"))</f>
        <v>HIGH</v>
      </c>
      <c r="T48" s="17" t="str">
        <f t="shared" si="0"/>
        <v>WFO</v>
      </c>
      <c r="U48" s="17" t="str">
        <f t="shared" si="3"/>
        <v>WFO</v>
      </c>
      <c r="V48" s="27">
        <f t="shared" si="4"/>
        <v>102207.5955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1"/>
        <v>Non-Terminate</v>
      </c>
      <c r="R49" s="20">
        <f t="shared" si="2"/>
        <v>134584.91999999998</v>
      </c>
      <c r="S49" s="17" t="str">
        <f>IF(Logical!P49&lt;40000,"LOW",IF(Logical!P49&lt;80000,"MID","HIGH"))</f>
        <v>HIGH</v>
      </c>
      <c r="T49" s="17" t="str">
        <f t="shared" si="0"/>
        <v>WFO</v>
      </c>
      <c r="U49" s="17" t="str">
        <f t="shared" si="3"/>
        <v>WFH</v>
      </c>
      <c r="V49" s="27">
        <f t="shared" si="4"/>
        <v>150735.11039999998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1"/>
        <v>Non-Terminate</v>
      </c>
      <c r="R50" s="20">
        <f t="shared" si="2"/>
        <v>124320.60900000001</v>
      </c>
      <c r="S50" s="17" t="str">
        <f>IF(Logical!P50&lt;40000,"LOW",IF(Logical!P50&lt;80000,"MID","HIGH"))</f>
        <v>HIGH</v>
      </c>
      <c r="T50" s="17" t="str">
        <f t="shared" si="0"/>
        <v>WFH</v>
      </c>
      <c r="U50" s="17" t="str">
        <f t="shared" si="3"/>
        <v>WFH</v>
      </c>
      <c r="V50" s="27">
        <f t="shared" si="4"/>
        <v>136160.66700000002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1"/>
        <v>Non-Terminate</v>
      </c>
      <c r="R51" s="20">
        <f t="shared" si="2"/>
        <v>96673.049999999988</v>
      </c>
      <c r="S51" s="17" t="str">
        <f>IF(Logical!P51&lt;40000,"LOW",IF(Logical!P51&lt;80000,"MID","HIGH"))</f>
        <v>HIGH</v>
      </c>
      <c r="T51" s="17" t="str">
        <f t="shared" si="0"/>
        <v>WFH</v>
      </c>
      <c r="U51" s="17" t="str">
        <f t="shared" si="3"/>
        <v>WFO</v>
      </c>
      <c r="V51" s="27">
        <f t="shared" si="4"/>
        <v>108273.81599999999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1"/>
        <v>Non-Terminate</v>
      </c>
      <c r="R52" s="20">
        <f t="shared" si="2"/>
        <v>92721.06</v>
      </c>
      <c r="S52" s="17" t="str">
        <f>IF(Logical!P52&lt;40000,"LOW",IF(Logical!P52&lt;80000,"MID","HIGH"))</f>
        <v>HIGH</v>
      </c>
      <c r="T52" s="17" t="str">
        <f t="shared" si="0"/>
        <v>WFO</v>
      </c>
      <c r="U52" s="17" t="str">
        <f t="shared" si="3"/>
        <v>WFO</v>
      </c>
      <c r="V52" s="27">
        <f t="shared" si="4"/>
        <v>103847.58719999999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1"/>
        <v>Terminate</v>
      </c>
      <c r="R53" s="20">
        <f t="shared" si="2"/>
        <v>32971.5</v>
      </c>
      <c r="S53" s="17" t="str">
        <f>IF(Logical!P53&lt;40000,"LOW",IF(Logical!P53&lt;80000,"MID","HIGH"))</f>
        <v>LOW</v>
      </c>
      <c r="T53" s="17" t="str">
        <f t="shared" si="0"/>
        <v>WFH</v>
      </c>
      <c r="U53" s="17" t="str">
        <f t="shared" si="3"/>
        <v>WFH</v>
      </c>
      <c r="V53" s="27" t="str">
        <f t="shared" si="4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1"/>
        <v>Non-Terminate</v>
      </c>
      <c r="R54" s="20">
        <f t="shared" si="2"/>
        <v>127999.79999999999</v>
      </c>
      <c r="S54" s="17" t="str">
        <f>IF(Logical!P54&lt;40000,"LOW",IF(Logical!P54&lt;80000,"MID","HIGH"))</f>
        <v>HIGH</v>
      </c>
      <c r="T54" s="17" t="str">
        <f t="shared" si="0"/>
        <v>WFH</v>
      </c>
      <c r="U54" s="17" t="str">
        <f t="shared" si="3"/>
        <v>WFH</v>
      </c>
      <c r="V54" s="27" t="str">
        <f t="shared" si="4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1"/>
        <v>Non-Terminate</v>
      </c>
      <c r="R55" s="20">
        <f t="shared" si="2"/>
        <v>71444.268000000011</v>
      </c>
      <c r="S55" s="17" t="str">
        <f>IF(Logical!P55&lt;40000,"LOW",IF(Logical!P55&lt;80000,"MID","HIGH"))</f>
        <v>MID</v>
      </c>
      <c r="T55" s="17" t="str">
        <f t="shared" si="0"/>
        <v>WFH</v>
      </c>
      <c r="U55" s="17" t="str">
        <f t="shared" si="3"/>
        <v>WFO</v>
      </c>
      <c r="V55" s="27">
        <f t="shared" si="4"/>
        <v>78248.483999999997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1"/>
        <v>Non-Terminate</v>
      </c>
      <c r="R56" s="20">
        <f t="shared" si="2"/>
        <v>32027.49</v>
      </c>
      <c r="S56" s="17" t="str">
        <f>IF(Logical!P56&lt;40000,"LOW",IF(Logical!P56&lt;80000,"MID","HIGH"))</f>
        <v>LOW</v>
      </c>
      <c r="T56" s="17" t="str">
        <f t="shared" si="0"/>
        <v>WFO</v>
      </c>
      <c r="U56" s="17" t="str">
        <f t="shared" si="3"/>
        <v>WFO</v>
      </c>
      <c r="V56" s="27">
        <f t="shared" si="4"/>
        <v>35230.239000000001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1"/>
        <v>Non-Terminate</v>
      </c>
      <c r="R57" s="20">
        <f t="shared" si="2"/>
        <v>113998.77</v>
      </c>
      <c r="S57" s="17" t="str">
        <f>IF(Logical!P57&lt;40000,"LOW",IF(Logical!P57&lt;80000,"MID","HIGH"))</f>
        <v>HIGH</v>
      </c>
      <c r="T57" s="17" t="str">
        <f t="shared" si="0"/>
        <v>WFH</v>
      </c>
      <c r="U57" s="17" t="str">
        <f t="shared" si="3"/>
        <v>WFO</v>
      </c>
      <c r="V57" s="27" t="str">
        <f t="shared" si="4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1"/>
        <v>Non-Terminate</v>
      </c>
      <c r="R58" s="20">
        <f t="shared" si="2"/>
        <v>88603.83</v>
      </c>
      <c r="S58" s="17" t="str">
        <f>IF(Logical!P58&lt;40000,"LOW",IF(Logical!P58&lt;80000,"MID","HIGH"))</f>
        <v>HIGH</v>
      </c>
      <c r="T58" s="17" t="str">
        <f t="shared" si="0"/>
        <v>WFO</v>
      </c>
      <c r="U58" s="17" t="str">
        <f t="shared" si="3"/>
        <v>WFH</v>
      </c>
      <c r="V58" s="27" t="str">
        <f t="shared" si="4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1"/>
        <v>Terminate</v>
      </c>
      <c r="R59" s="20">
        <f t="shared" si="2"/>
        <v>78724.62000000001</v>
      </c>
      <c r="S59" s="17" t="str">
        <f>IF(Logical!P59&lt;40000,"LOW",IF(Logical!P59&lt;80000,"MID","HIGH"))</f>
        <v>MID</v>
      </c>
      <c r="T59" s="17" t="str">
        <f t="shared" si="0"/>
        <v>WFO</v>
      </c>
      <c r="U59" s="17" t="str">
        <f t="shared" si="3"/>
        <v>WFH</v>
      </c>
      <c r="V59" s="27" t="str">
        <f t="shared" si="4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1"/>
        <v>Non-Terminate</v>
      </c>
      <c r="R60" s="20">
        <f t="shared" si="2"/>
        <v>20962.530000000002</v>
      </c>
      <c r="S60" s="17" t="str">
        <f>IF(Logical!P60&lt;40000,"LOW",IF(Logical!P60&lt;80000,"MID","HIGH"))</f>
        <v>LOW</v>
      </c>
      <c r="T60" s="17" t="str">
        <f t="shared" si="0"/>
        <v>WFO</v>
      </c>
      <c r="U60" s="17" t="str">
        <f t="shared" si="3"/>
        <v>WFO</v>
      </c>
      <c r="V60" s="27">
        <f t="shared" si="4"/>
        <v>23058.783000000003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1"/>
        <v>Non-Terminate</v>
      </c>
      <c r="R61" s="20" t="str">
        <f t="shared" si="2"/>
        <v/>
      </c>
      <c r="S61" s="17" t="str">
        <f>IF(Logical!P61&lt;40000,"LOW",IF(Logical!P61&lt;80000,"MID","HIGH"))</f>
        <v>HIGH</v>
      </c>
      <c r="T61" s="17" t="str">
        <f t="shared" si="0"/>
        <v>WFO</v>
      </c>
      <c r="U61" s="17" t="str">
        <f t="shared" si="3"/>
        <v>WFO</v>
      </c>
      <c r="V61" s="27" t="str">
        <f t="shared" si="4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1"/>
        <v>Non-Terminate</v>
      </c>
      <c r="R62" s="20" t="str">
        <f t="shared" si="2"/>
        <v/>
      </c>
      <c r="S62" s="17" t="str">
        <f>IF(Logical!P62&lt;40000,"LOW",IF(Logical!P62&lt;80000,"MID","HIGH"))</f>
        <v>HIGH</v>
      </c>
      <c r="T62" s="17" t="str">
        <f t="shared" si="0"/>
        <v>WFH</v>
      </c>
      <c r="U62" s="17" t="str">
        <f t="shared" si="3"/>
        <v>WFO</v>
      </c>
      <c r="V62" s="27" t="e">
        <f t="shared" si="4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1"/>
        <v>Non-Terminate</v>
      </c>
      <c r="R63" s="20">
        <f t="shared" si="2"/>
        <v>98689.59</v>
      </c>
      <c r="S63" s="17" t="str">
        <f>IF(Logical!P63&lt;40000,"LOW",IF(Logical!P63&lt;80000,"MID","HIGH"))</f>
        <v>HIGH</v>
      </c>
      <c r="T63" s="17" t="str">
        <f t="shared" si="0"/>
        <v>WFO</v>
      </c>
      <c r="U63" s="17" t="str">
        <f t="shared" si="3"/>
        <v>WFO</v>
      </c>
      <c r="V63" s="27">
        <f t="shared" si="4"/>
        <v>108558.549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1"/>
        <v>Non-Terminate</v>
      </c>
      <c r="R64" s="20">
        <f t="shared" si="2"/>
        <v>53813.16</v>
      </c>
      <c r="S64" s="17" t="str">
        <f>IF(Logical!P64&lt;40000,"LOW",IF(Logical!P64&lt;80000,"MID","HIGH"))</f>
        <v>MID</v>
      </c>
      <c r="T64" s="17" t="str">
        <f t="shared" si="0"/>
        <v>WFO</v>
      </c>
      <c r="U64" s="17" t="str">
        <f t="shared" si="3"/>
        <v>WFO</v>
      </c>
      <c r="V64" s="27">
        <f t="shared" si="4"/>
        <v>60270.739200000004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1"/>
        <v>Non-Terminate</v>
      </c>
      <c r="R65" s="20">
        <f t="shared" si="2"/>
        <v>126117.9</v>
      </c>
      <c r="S65" s="17" t="str">
        <f>IF(Logical!P65&lt;40000,"LOW",IF(Logical!P65&lt;80000,"MID","HIGH"))</f>
        <v>HIGH</v>
      </c>
      <c r="T65" s="17" t="str">
        <f t="shared" si="0"/>
        <v>WFO</v>
      </c>
      <c r="U65" s="17" t="str">
        <f t="shared" si="3"/>
        <v>WFO</v>
      </c>
      <c r="V65" s="27" t="str">
        <f t="shared" si="4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1"/>
        <v>Non-Terminate</v>
      </c>
      <c r="R66" s="20">
        <f t="shared" si="2"/>
        <v>15809.489999999998</v>
      </c>
      <c r="S66" s="17" t="str">
        <f>IF(Logical!P66&lt;40000,"LOW",IF(Logical!P66&lt;80000,"MID","HIGH"))</f>
        <v>LOW</v>
      </c>
      <c r="T66" s="17" t="str">
        <f t="shared" si="0"/>
        <v>WFH</v>
      </c>
      <c r="U66" s="17" t="str">
        <f t="shared" si="3"/>
        <v>WFH</v>
      </c>
      <c r="V66" s="27" t="str">
        <f t="shared" si="4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1"/>
        <v>Non-Terminate</v>
      </c>
      <c r="R67" s="20">
        <f t="shared" si="2"/>
        <v>103363.74</v>
      </c>
      <c r="S67" s="17" t="str">
        <f>IF(Logical!P67&lt;40000,"LOW",IF(Logical!P67&lt;80000,"MID","HIGH"))</f>
        <v>HIGH</v>
      </c>
      <c r="T67" s="17" t="str">
        <f t="shared" si="0"/>
        <v>WFO</v>
      </c>
      <c r="U67" s="17" t="str">
        <f t="shared" si="3"/>
        <v>WFO</v>
      </c>
      <c r="V67" s="27">
        <f t="shared" si="4"/>
        <v>113700.114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1"/>
        <v>Non-Terminate</v>
      </c>
      <c r="R68" s="20">
        <f t="shared" si="2"/>
        <v>99038.43</v>
      </c>
      <c r="S68" s="17" t="str">
        <f>IF(Logical!P68&lt;40000,"LOW",IF(Logical!P68&lt;80000,"MID","HIGH"))</f>
        <v>HIGH</v>
      </c>
      <c r="T68" s="17" t="str">
        <f t="shared" si="0"/>
        <v>WFO</v>
      </c>
      <c r="U68" s="17" t="str">
        <f t="shared" si="3"/>
        <v>WFO</v>
      </c>
      <c r="V68" s="27">
        <f t="shared" si="4"/>
        <v>110923.0416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5">IF(OR(N69= "Very Poor"), "Terminate", "Non-Terminate")</f>
        <v>Non-Terminate</v>
      </c>
      <c r="R69" s="20">
        <f t="shared" ref="R69:R132" si="6">IF(N69="Very Good",P69+P69*5%,P69)</f>
        <v>108331.11450000001</v>
      </c>
      <c r="S69" s="17" t="str">
        <f>IF(Logical!P69&lt;40000,"LOW",IF(Logical!P69&lt;80000,"MID","HIGH"))</f>
        <v>HIGH</v>
      </c>
      <c r="T69" s="17" t="str">
        <f t="shared" ref="T69:T132" si="7">IF(OR(L69="HR",I69="MUMBAI"),"WFH","WFO")</f>
        <v>WFO</v>
      </c>
      <c r="U69" s="17" t="str">
        <f t="shared" ref="U69:U132" si="8">IF(OR(L69="HR",L69="FINANCE"),"WFH","WFO")</f>
        <v>WFH</v>
      </c>
      <c r="V69" s="27">
        <f t="shared" ref="V69:V132" si="9">IF(N69="Very Good",P69+P69*15%,IF(N69="Good",P69+P69*12%,IF(N69="Average",P69+P69*10%,"Not Applicable")))</f>
        <v>118648.36350000001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5"/>
        <v>Non-Terminate</v>
      </c>
      <c r="R70" s="20">
        <f t="shared" si="6"/>
        <v>93077.55</v>
      </c>
      <c r="S70" s="17" t="str">
        <f>IF(Logical!P70&lt;40000,"LOW",IF(Logical!P70&lt;80000,"MID","HIGH"))</f>
        <v>HIGH</v>
      </c>
      <c r="T70" s="17" t="str">
        <f t="shared" si="7"/>
        <v>WFO</v>
      </c>
      <c r="U70" s="17" t="str">
        <f t="shared" si="8"/>
        <v>WFO</v>
      </c>
      <c r="V70" s="27">
        <f t="shared" si="9"/>
        <v>104246.856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5"/>
        <v>Non-Terminate</v>
      </c>
      <c r="R71" s="20">
        <f t="shared" si="6"/>
        <v>100762.74</v>
      </c>
      <c r="S71" s="17" t="str">
        <f>IF(Logical!P71&lt;40000,"LOW",IF(Logical!P71&lt;80000,"MID","HIGH"))</f>
        <v>HIGH</v>
      </c>
      <c r="T71" s="17" t="str">
        <f t="shared" si="7"/>
        <v>WFH</v>
      </c>
      <c r="U71" s="17" t="str">
        <f t="shared" si="8"/>
        <v>WFH</v>
      </c>
      <c r="V71" s="27">
        <f t="shared" si="9"/>
        <v>110839.01400000001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5"/>
        <v>Non-Terminate</v>
      </c>
      <c r="R72" s="20">
        <f t="shared" si="6"/>
        <v>110257.92</v>
      </c>
      <c r="S72" s="17" t="str">
        <f>IF(Logical!P72&lt;40000,"LOW",IF(Logical!P72&lt;80000,"MID","HIGH"))</f>
        <v>HIGH</v>
      </c>
      <c r="T72" s="17" t="str">
        <f t="shared" si="7"/>
        <v>WFO</v>
      </c>
      <c r="U72" s="17" t="str">
        <f t="shared" si="8"/>
        <v>WFO</v>
      </c>
      <c r="V72" s="27" t="str">
        <f t="shared" si="9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5"/>
        <v>Terminate</v>
      </c>
      <c r="R73" s="20">
        <f t="shared" si="6"/>
        <v>112790.07</v>
      </c>
      <c r="S73" s="17" t="str">
        <f>IF(Logical!P73&lt;40000,"LOW",IF(Logical!P73&lt;80000,"MID","HIGH"))</f>
        <v>HIGH</v>
      </c>
      <c r="T73" s="17" t="str">
        <f t="shared" si="7"/>
        <v>WFO</v>
      </c>
      <c r="U73" s="17" t="str">
        <f t="shared" si="8"/>
        <v>WFO</v>
      </c>
      <c r="V73" s="27" t="str">
        <f t="shared" si="9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5"/>
        <v>Non-Terminate</v>
      </c>
      <c r="R74" s="20">
        <f t="shared" si="6"/>
        <v>100504.17</v>
      </c>
      <c r="S74" s="17" t="str">
        <f>IF(Logical!P74&lt;40000,"LOW",IF(Logical!P74&lt;80000,"MID","HIGH"))</f>
        <v>HIGH</v>
      </c>
      <c r="T74" s="17" t="str">
        <f t="shared" si="7"/>
        <v>WFO</v>
      </c>
      <c r="U74" s="17" t="str">
        <f t="shared" si="8"/>
        <v>WFO</v>
      </c>
      <c r="V74" s="27" t="str">
        <f t="shared" si="9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5"/>
        <v>Non-Terminate</v>
      </c>
      <c r="R75" s="20">
        <f t="shared" si="6"/>
        <v>61839.540000000008</v>
      </c>
      <c r="S75" s="17" t="str">
        <f>IF(Logical!P75&lt;40000,"LOW",IF(Logical!P75&lt;80000,"MID","HIGH"))</f>
        <v>MID</v>
      </c>
      <c r="T75" s="17" t="str">
        <f t="shared" si="7"/>
        <v>WFO</v>
      </c>
      <c r="U75" s="17" t="str">
        <f t="shared" si="8"/>
        <v>WFO</v>
      </c>
      <c r="V75" s="27" t="str">
        <f t="shared" si="9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5"/>
        <v>Non-Terminate</v>
      </c>
      <c r="R76" s="20">
        <f t="shared" si="6"/>
        <v>35257.32</v>
      </c>
      <c r="S76" s="17" t="str">
        <f>IF(Logical!P76&lt;40000,"LOW",IF(Logical!P76&lt;80000,"MID","HIGH"))</f>
        <v>LOW</v>
      </c>
      <c r="T76" s="17" t="str">
        <f t="shared" si="7"/>
        <v>WFO</v>
      </c>
      <c r="U76" s="17" t="str">
        <f t="shared" si="8"/>
        <v>WFO</v>
      </c>
      <c r="V76" s="27">
        <f t="shared" si="9"/>
        <v>39488.198400000001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5"/>
        <v>Non-Terminate</v>
      </c>
      <c r="R77" s="20">
        <f t="shared" si="6"/>
        <v>32315.129999999997</v>
      </c>
      <c r="S77" s="17" t="str">
        <f>IF(Logical!P77&lt;40000,"LOW",IF(Logical!P77&lt;80000,"MID","HIGH"))</f>
        <v>LOW</v>
      </c>
      <c r="T77" s="17" t="str">
        <f t="shared" si="7"/>
        <v>WFH</v>
      </c>
      <c r="U77" s="17" t="str">
        <f t="shared" si="8"/>
        <v>WFO</v>
      </c>
      <c r="V77" s="27" t="str">
        <f t="shared" si="9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5"/>
        <v>Non-Terminate</v>
      </c>
      <c r="R78" s="20">
        <f t="shared" si="6"/>
        <v>28753.29</v>
      </c>
      <c r="S78" s="17" t="str">
        <f>IF(Logical!P78&lt;40000,"LOW",IF(Logical!P78&lt;80000,"MID","HIGH"))</f>
        <v>LOW</v>
      </c>
      <c r="T78" s="17" t="str">
        <f t="shared" si="7"/>
        <v>WFO</v>
      </c>
      <c r="U78" s="17" t="str">
        <f t="shared" si="8"/>
        <v>WFO</v>
      </c>
      <c r="V78" s="27">
        <f t="shared" si="9"/>
        <v>32203.684800000003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5"/>
        <v>Terminate</v>
      </c>
      <c r="R79" s="20">
        <f t="shared" si="6"/>
        <v>149624.82</v>
      </c>
      <c r="S79" s="17" t="str">
        <f>IF(Logical!P79&lt;40000,"LOW",IF(Logical!P79&lt;80000,"MID","HIGH"))</f>
        <v>HIGH</v>
      </c>
      <c r="T79" s="17" t="str">
        <f t="shared" si="7"/>
        <v>WFO</v>
      </c>
      <c r="U79" s="17" t="str">
        <f t="shared" si="8"/>
        <v>WFO</v>
      </c>
      <c r="V79" s="27" t="str">
        <f t="shared" si="9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5"/>
        <v>Non-Terminate</v>
      </c>
      <c r="R80" s="20">
        <f t="shared" si="6"/>
        <v>44708.895000000004</v>
      </c>
      <c r="S80" s="17" t="str">
        <f>IF(Logical!P80&lt;40000,"LOW",IF(Logical!P80&lt;80000,"MID","HIGH"))</f>
        <v>MID</v>
      </c>
      <c r="T80" s="17" t="str">
        <f t="shared" si="7"/>
        <v>WFH</v>
      </c>
      <c r="U80" s="17" t="str">
        <f t="shared" si="8"/>
        <v>WFH</v>
      </c>
      <c r="V80" s="27">
        <f t="shared" si="9"/>
        <v>48966.885000000002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5"/>
        <v>Terminate</v>
      </c>
      <c r="R81" s="20">
        <f t="shared" si="6"/>
        <v>117337.23000000001</v>
      </c>
      <c r="S81" s="17" t="str">
        <f>IF(Logical!P81&lt;40000,"LOW",IF(Logical!P81&lt;80000,"MID","HIGH"))</f>
        <v>HIGH</v>
      </c>
      <c r="T81" s="17" t="str">
        <f t="shared" si="7"/>
        <v>WFH</v>
      </c>
      <c r="U81" s="17" t="str">
        <f t="shared" si="8"/>
        <v>WFO</v>
      </c>
      <c r="V81" s="27" t="str">
        <f t="shared" si="9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5"/>
        <v>Terminate</v>
      </c>
      <c r="R82" s="20">
        <f t="shared" si="6"/>
        <v>101379.33000000002</v>
      </c>
      <c r="S82" s="17" t="str">
        <f>IF(Logical!P82&lt;40000,"LOW",IF(Logical!P82&lt;80000,"MID","HIGH"))</f>
        <v>HIGH</v>
      </c>
      <c r="T82" s="17" t="str">
        <f t="shared" si="7"/>
        <v>WFH</v>
      </c>
      <c r="U82" s="17" t="str">
        <f t="shared" si="8"/>
        <v>WFO</v>
      </c>
      <c r="V82" s="27" t="str">
        <f t="shared" si="9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5"/>
        <v>Non-Terminate</v>
      </c>
      <c r="R83" s="20">
        <f t="shared" si="6"/>
        <v>88028.16750000001</v>
      </c>
      <c r="S83" s="17" t="str">
        <f>IF(Logical!P83&lt;40000,"LOW",IF(Logical!P83&lt;80000,"MID","HIGH"))</f>
        <v>HIGH</v>
      </c>
      <c r="T83" s="17" t="str">
        <f t="shared" si="7"/>
        <v>WFH</v>
      </c>
      <c r="U83" s="17" t="str">
        <f t="shared" si="8"/>
        <v>WFH</v>
      </c>
      <c r="V83" s="27">
        <f t="shared" si="9"/>
        <v>96411.802500000005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5"/>
        <v>Non-Terminate</v>
      </c>
      <c r="R84" s="20">
        <f t="shared" si="6"/>
        <v>114570.99</v>
      </c>
      <c r="S84" s="17" t="str">
        <f>IF(Logical!P84&lt;40000,"LOW",IF(Logical!P84&lt;80000,"MID","HIGH"))</f>
        <v>HIGH</v>
      </c>
      <c r="T84" s="17" t="str">
        <f t="shared" si="7"/>
        <v>WFH</v>
      </c>
      <c r="U84" s="17" t="str">
        <f t="shared" si="8"/>
        <v>WFO</v>
      </c>
      <c r="V84" s="27" t="str">
        <f t="shared" si="9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5"/>
        <v>Non-Terminate</v>
      </c>
      <c r="R85" s="20">
        <f t="shared" si="6"/>
        <v>136824.84</v>
      </c>
      <c r="S85" s="17" t="str">
        <f>IF(Logical!P85&lt;40000,"LOW",IF(Logical!P85&lt;80000,"MID","HIGH"))</f>
        <v>HIGH</v>
      </c>
      <c r="T85" s="17" t="str">
        <f t="shared" si="7"/>
        <v>WFO</v>
      </c>
      <c r="U85" s="17" t="str">
        <f t="shared" si="8"/>
        <v>WFH</v>
      </c>
      <c r="V85" s="27">
        <f t="shared" si="9"/>
        <v>153243.82079999999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5"/>
        <v>Non-Terminate</v>
      </c>
      <c r="R86" s="20">
        <f t="shared" si="6"/>
        <v>38282.130000000005</v>
      </c>
      <c r="S86" s="17" t="str">
        <f>IF(Logical!P86&lt;40000,"LOW",IF(Logical!P86&lt;80000,"MID","HIGH"))</f>
        <v>LOW</v>
      </c>
      <c r="T86" s="17" t="str">
        <f t="shared" si="7"/>
        <v>WFO</v>
      </c>
      <c r="U86" s="17" t="str">
        <f t="shared" si="8"/>
        <v>WFO</v>
      </c>
      <c r="V86" s="27">
        <f t="shared" si="9"/>
        <v>42110.343000000008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5"/>
        <v>Non-Terminate</v>
      </c>
      <c r="R87" s="20">
        <f t="shared" si="6"/>
        <v>78140.160000000003</v>
      </c>
      <c r="S87" s="17" t="str">
        <f>IF(Logical!P87&lt;40000,"LOW",IF(Logical!P87&lt;80000,"MID","HIGH"))</f>
        <v>MID</v>
      </c>
      <c r="T87" s="17" t="str">
        <f t="shared" si="7"/>
        <v>WFH</v>
      </c>
      <c r="U87" s="17" t="str">
        <f t="shared" si="8"/>
        <v>WFH</v>
      </c>
      <c r="V87" s="27">
        <f t="shared" si="9"/>
        <v>87516.979200000002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5"/>
        <v>Non-Terminate</v>
      </c>
      <c r="R88" s="20">
        <f t="shared" si="6"/>
        <v>110069.73000000001</v>
      </c>
      <c r="S88" s="17" t="str">
        <f>IF(Logical!P88&lt;40000,"LOW",IF(Logical!P88&lt;80000,"MID","HIGH"))</f>
        <v>HIGH</v>
      </c>
      <c r="T88" s="17" t="str">
        <f t="shared" si="7"/>
        <v>WFH</v>
      </c>
      <c r="U88" s="17" t="str">
        <f t="shared" si="8"/>
        <v>WFO</v>
      </c>
      <c r="V88" s="27">
        <f t="shared" si="9"/>
        <v>123278.09760000001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5"/>
        <v>Non-Terminate</v>
      </c>
      <c r="R89" s="20">
        <f t="shared" si="6"/>
        <v>95602.05</v>
      </c>
      <c r="S89" s="17" t="str">
        <f>IF(Logical!P89&lt;40000,"LOW",IF(Logical!P89&lt;80000,"MID","HIGH"))</f>
        <v>HIGH</v>
      </c>
      <c r="T89" s="17" t="str">
        <f t="shared" si="7"/>
        <v>WFO</v>
      </c>
      <c r="U89" s="17" t="str">
        <f t="shared" si="8"/>
        <v>WFH</v>
      </c>
      <c r="V89" s="27" t="str">
        <f t="shared" si="9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5"/>
        <v>Non-Terminate</v>
      </c>
      <c r="R90" s="20">
        <f t="shared" si="6"/>
        <v>49235.399999999994</v>
      </c>
      <c r="S90" s="17" t="str">
        <f>IF(Logical!P90&lt;40000,"LOW",IF(Logical!P90&lt;80000,"MID","HIGH"))</f>
        <v>MID</v>
      </c>
      <c r="T90" s="17" t="str">
        <f t="shared" si="7"/>
        <v>WFO</v>
      </c>
      <c r="U90" s="17" t="str">
        <f t="shared" si="8"/>
        <v>WFO</v>
      </c>
      <c r="V90" s="27">
        <f t="shared" si="9"/>
        <v>54158.939999999995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5"/>
        <v>Terminate</v>
      </c>
      <c r="R91" s="20">
        <f t="shared" si="6"/>
        <v>140360.66999999998</v>
      </c>
      <c r="S91" s="17" t="str">
        <f>IF(Logical!P91&lt;40000,"LOW",IF(Logical!P91&lt;80000,"MID","HIGH"))</f>
        <v>HIGH</v>
      </c>
      <c r="T91" s="17" t="str">
        <f t="shared" si="7"/>
        <v>WFH</v>
      </c>
      <c r="U91" s="17" t="str">
        <f t="shared" si="8"/>
        <v>WFH</v>
      </c>
      <c r="V91" s="27" t="str">
        <f t="shared" si="9"/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5"/>
        <v>Non-Terminate</v>
      </c>
      <c r="R92" s="20" t="str">
        <f t="shared" si="6"/>
        <v/>
      </c>
      <c r="S92" s="17" t="str">
        <f>IF(Logical!P92&lt;40000,"LOW",IF(Logical!P92&lt;80000,"MID","HIGH"))</f>
        <v>HIGH</v>
      </c>
      <c r="T92" s="17" t="str">
        <f t="shared" si="7"/>
        <v>WFO</v>
      </c>
      <c r="U92" s="17" t="str">
        <f t="shared" si="8"/>
        <v>WFO</v>
      </c>
      <c r="V92" s="27" t="str">
        <f t="shared" si="9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5"/>
        <v>Terminate</v>
      </c>
      <c r="R93" s="20" t="str">
        <f t="shared" si="6"/>
        <v/>
      </c>
      <c r="S93" s="17" t="str">
        <f>IF(Logical!P93&lt;40000,"LOW",IF(Logical!P93&lt;80000,"MID","HIGH"))</f>
        <v>HIGH</v>
      </c>
      <c r="T93" s="17" t="str">
        <f t="shared" si="7"/>
        <v>WFO</v>
      </c>
      <c r="U93" s="17" t="str">
        <f t="shared" si="8"/>
        <v>WFO</v>
      </c>
      <c r="V93" s="27" t="str">
        <f t="shared" si="9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5"/>
        <v>Non-Terminate</v>
      </c>
      <c r="R94" s="20">
        <f t="shared" si="6"/>
        <v>78179.94</v>
      </c>
      <c r="S94" s="17" t="str">
        <f>IF(Logical!P94&lt;40000,"LOW",IF(Logical!P94&lt;80000,"MID","HIGH"))</f>
        <v>MID</v>
      </c>
      <c r="T94" s="17" t="str">
        <f t="shared" si="7"/>
        <v>WFO</v>
      </c>
      <c r="U94" s="17" t="str">
        <f t="shared" si="8"/>
        <v>WFO</v>
      </c>
      <c r="V94" s="27" t="str">
        <f t="shared" si="9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5"/>
        <v>Non-Terminate</v>
      </c>
      <c r="R95" s="20">
        <f t="shared" si="6"/>
        <v>32815.440000000002</v>
      </c>
      <c r="S95" s="17" t="str">
        <f>IF(Logical!P95&lt;40000,"LOW",IF(Logical!P95&lt;80000,"MID","HIGH"))</f>
        <v>LOW</v>
      </c>
      <c r="T95" s="17" t="str">
        <f t="shared" si="7"/>
        <v>WFH</v>
      </c>
      <c r="U95" s="17" t="str">
        <f t="shared" si="8"/>
        <v>WFH</v>
      </c>
      <c r="V95" s="27" t="str">
        <f t="shared" si="9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5"/>
        <v>Non-Terminate</v>
      </c>
      <c r="R96" s="20">
        <f t="shared" si="6"/>
        <v>84205.08</v>
      </c>
      <c r="S96" s="17" t="str">
        <f>IF(Logical!P96&lt;40000,"LOW",IF(Logical!P96&lt;80000,"MID","HIGH"))</f>
        <v>HIGH</v>
      </c>
      <c r="T96" s="17" t="str">
        <f t="shared" si="7"/>
        <v>WFH</v>
      </c>
      <c r="U96" s="17" t="str">
        <f t="shared" si="8"/>
        <v>WFH</v>
      </c>
      <c r="V96" s="27" t="str">
        <f t="shared" si="9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5"/>
        <v>Terminate</v>
      </c>
      <c r="R97" s="20">
        <f t="shared" si="6"/>
        <v>145350</v>
      </c>
      <c r="S97" s="17" t="str">
        <f>IF(Logical!P97&lt;40000,"LOW",IF(Logical!P97&lt;80000,"MID","HIGH"))</f>
        <v>HIGH</v>
      </c>
      <c r="T97" s="17" t="str">
        <f t="shared" si="7"/>
        <v>WFO</v>
      </c>
      <c r="U97" s="17" t="str">
        <f t="shared" si="8"/>
        <v>WFH</v>
      </c>
      <c r="V97" s="27" t="str">
        <f t="shared" si="9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5"/>
        <v>Non-Terminate</v>
      </c>
      <c r="R98" s="20">
        <f t="shared" si="6"/>
        <v>60834.94200000001</v>
      </c>
      <c r="S98" s="17" t="str">
        <f>IF(Logical!P98&lt;40000,"LOW",IF(Logical!P98&lt;80000,"MID","HIGH"))</f>
        <v>MID</v>
      </c>
      <c r="T98" s="17" t="str">
        <f t="shared" si="7"/>
        <v>WFO</v>
      </c>
      <c r="U98" s="17" t="str">
        <f t="shared" si="8"/>
        <v>WFO</v>
      </c>
      <c r="V98" s="27">
        <f t="shared" si="9"/>
        <v>66628.746000000014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5"/>
        <v>Non-Terminate</v>
      </c>
      <c r="R99" s="20">
        <f t="shared" si="6"/>
        <v>116482.4955</v>
      </c>
      <c r="S99" s="17" t="str">
        <f>IF(Logical!P99&lt;40000,"LOW",IF(Logical!P99&lt;80000,"MID","HIGH"))</f>
        <v>HIGH</v>
      </c>
      <c r="T99" s="17" t="str">
        <f t="shared" si="7"/>
        <v>WFO</v>
      </c>
      <c r="U99" s="17" t="str">
        <f t="shared" si="8"/>
        <v>WFO</v>
      </c>
      <c r="V99" s="27">
        <f t="shared" si="9"/>
        <v>127576.06650000002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5"/>
        <v>Terminate</v>
      </c>
      <c r="R100" s="20">
        <f t="shared" si="6"/>
        <v>121739.04</v>
      </c>
      <c r="S100" s="17" t="str">
        <f>IF(Logical!P100&lt;40000,"LOW",IF(Logical!P100&lt;80000,"MID","HIGH"))</f>
        <v>HIGH</v>
      </c>
      <c r="T100" s="17" t="str">
        <f t="shared" si="7"/>
        <v>WFO</v>
      </c>
      <c r="U100" s="17" t="str">
        <f t="shared" si="8"/>
        <v>WFO</v>
      </c>
      <c r="V100" s="27" t="str">
        <f t="shared" si="9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5"/>
        <v>Terminate</v>
      </c>
      <c r="R101" s="20">
        <f t="shared" si="6"/>
        <v>134748.63</v>
      </c>
      <c r="S101" s="17" t="str">
        <f>IF(Logical!P101&lt;40000,"LOW",IF(Logical!P101&lt;80000,"MID","HIGH"))</f>
        <v>HIGH</v>
      </c>
      <c r="T101" s="17" t="str">
        <f t="shared" si="7"/>
        <v>WFO</v>
      </c>
      <c r="U101" s="17" t="str">
        <f t="shared" si="8"/>
        <v>WFH</v>
      </c>
      <c r="V101" s="27" t="str">
        <f t="shared" si="9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5"/>
        <v>Non-Terminate</v>
      </c>
      <c r="R102" s="20">
        <f t="shared" si="6"/>
        <v>134949.21299999999</v>
      </c>
      <c r="S102" s="17" t="str">
        <f>IF(Logical!P102&lt;40000,"LOW",IF(Logical!P102&lt;80000,"MID","HIGH"))</f>
        <v>HIGH</v>
      </c>
      <c r="T102" s="17" t="str">
        <f t="shared" si="7"/>
        <v>WFH</v>
      </c>
      <c r="U102" s="17" t="str">
        <f t="shared" si="8"/>
        <v>WFH</v>
      </c>
      <c r="V102" s="27">
        <f t="shared" si="9"/>
        <v>147801.519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5"/>
        <v>Non-Terminate</v>
      </c>
      <c r="R103" s="20">
        <f t="shared" si="6"/>
        <v>36677.160000000003</v>
      </c>
      <c r="S103" s="17" t="str">
        <f>IF(Logical!P103&lt;40000,"LOW",IF(Logical!P103&lt;80000,"MID","HIGH"))</f>
        <v>LOW</v>
      </c>
      <c r="T103" s="17" t="str">
        <f t="shared" si="7"/>
        <v>WFH</v>
      </c>
      <c r="U103" s="17" t="str">
        <f t="shared" si="8"/>
        <v>WFH</v>
      </c>
      <c r="V103" s="27" t="str">
        <f t="shared" si="9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5"/>
        <v>Terminate</v>
      </c>
      <c r="R104" s="20">
        <f t="shared" si="6"/>
        <v>91633.23000000001</v>
      </c>
      <c r="S104" s="17" t="str">
        <f>IF(Logical!P104&lt;40000,"LOW",IF(Logical!P104&lt;80000,"MID","HIGH"))</f>
        <v>HIGH</v>
      </c>
      <c r="T104" s="17" t="str">
        <f t="shared" si="7"/>
        <v>WFH</v>
      </c>
      <c r="U104" s="17" t="str">
        <f t="shared" si="8"/>
        <v>WFO</v>
      </c>
      <c r="V104" s="27" t="str">
        <f t="shared" si="9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5"/>
        <v>Non-Terminate</v>
      </c>
      <c r="R105" s="20">
        <f t="shared" si="6"/>
        <v>101186.54999999999</v>
      </c>
      <c r="S105" s="17" t="str">
        <f>IF(Logical!P105&lt;40000,"LOW",IF(Logical!P105&lt;80000,"MID","HIGH"))</f>
        <v>HIGH</v>
      </c>
      <c r="T105" s="17" t="str">
        <f t="shared" si="7"/>
        <v>WFO</v>
      </c>
      <c r="U105" s="17" t="str">
        <f t="shared" si="8"/>
        <v>WFO</v>
      </c>
      <c r="V105" s="27" t="str">
        <f t="shared" si="9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5"/>
        <v>Non-Terminate</v>
      </c>
      <c r="R106" s="20">
        <f t="shared" si="6"/>
        <v>61951.23</v>
      </c>
      <c r="S106" s="17" t="str">
        <f>IF(Logical!P106&lt;40000,"LOW",IF(Logical!P106&lt;80000,"MID","HIGH"))</f>
        <v>MID</v>
      </c>
      <c r="T106" s="17" t="str">
        <f t="shared" si="7"/>
        <v>WFH</v>
      </c>
      <c r="U106" s="17" t="str">
        <f t="shared" si="8"/>
        <v>WFH</v>
      </c>
      <c r="V106" s="27">
        <f t="shared" si="9"/>
        <v>69385.377600000007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5"/>
        <v>Non-Terminate</v>
      </c>
      <c r="R107" s="20">
        <f t="shared" si="6"/>
        <v>39818.709000000003</v>
      </c>
      <c r="S107" s="17" t="str">
        <f>IF(Logical!P107&lt;40000,"LOW",IF(Logical!P107&lt;80000,"MID","HIGH"))</f>
        <v>LOW</v>
      </c>
      <c r="T107" s="17" t="str">
        <f t="shared" si="7"/>
        <v>WFH</v>
      </c>
      <c r="U107" s="17" t="str">
        <f t="shared" si="8"/>
        <v>WFO</v>
      </c>
      <c r="V107" s="27">
        <f t="shared" si="9"/>
        <v>43610.967000000004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5"/>
        <v>Non-Terminate</v>
      </c>
      <c r="R108" s="20">
        <f t="shared" si="6"/>
        <v>43826.85</v>
      </c>
      <c r="S108" s="17" t="str">
        <f>IF(Logical!P108&lt;40000,"LOW",IF(Logical!P108&lt;80000,"MID","HIGH"))</f>
        <v>MID</v>
      </c>
      <c r="T108" s="17" t="str">
        <f t="shared" si="7"/>
        <v>WFH</v>
      </c>
      <c r="U108" s="17" t="str">
        <f t="shared" si="8"/>
        <v>WFH</v>
      </c>
      <c r="V108" s="27" t="str">
        <f t="shared" si="9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5"/>
        <v>Terminate</v>
      </c>
      <c r="R109" s="20">
        <f t="shared" si="6"/>
        <v>47947.14</v>
      </c>
      <c r="S109" s="17" t="str">
        <f>IF(Logical!P109&lt;40000,"LOW",IF(Logical!P109&lt;80000,"MID","HIGH"))</f>
        <v>MID</v>
      </c>
      <c r="T109" s="17" t="str">
        <f t="shared" si="7"/>
        <v>WFH</v>
      </c>
      <c r="U109" s="17" t="str">
        <f t="shared" si="8"/>
        <v>WFH</v>
      </c>
      <c r="V109" s="27" t="str">
        <f t="shared" si="9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5"/>
        <v>Non-Terminate</v>
      </c>
      <c r="R110" s="20">
        <f t="shared" si="6"/>
        <v>81620.91</v>
      </c>
      <c r="S110" s="17" t="str">
        <f>IF(Logical!P110&lt;40000,"LOW",IF(Logical!P110&lt;80000,"MID","HIGH"))</f>
        <v>HIGH</v>
      </c>
      <c r="T110" s="17" t="str">
        <f t="shared" si="7"/>
        <v>WFO</v>
      </c>
      <c r="U110" s="17" t="str">
        <f t="shared" si="8"/>
        <v>WFO</v>
      </c>
      <c r="V110" s="27">
        <f t="shared" si="9"/>
        <v>91415.419200000004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5"/>
        <v>Non-Terminate</v>
      </c>
      <c r="R111" s="20">
        <f t="shared" si="6"/>
        <v>38396.880000000005</v>
      </c>
      <c r="S111" s="17" t="str">
        <f>IF(Logical!P111&lt;40000,"LOW",IF(Logical!P111&lt;80000,"MID","HIGH"))</f>
        <v>LOW</v>
      </c>
      <c r="T111" s="17" t="str">
        <f t="shared" si="7"/>
        <v>WFO</v>
      </c>
      <c r="U111" s="17" t="str">
        <f t="shared" si="8"/>
        <v>WFH</v>
      </c>
      <c r="V111" s="27" t="str">
        <f t="shared" si="9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5"/>
        <v>Non-Terminate</v>
      </c>
      <c r="R112" s="20">
        <f t="shared" si="6"/>
        <v>67194.540000000008</v>
      </c>
      <c r="S112" s="17" t="str">
        <f>IF(Logical!P112&lt;40000,"LOW",IF(Logical!P112&lt;80000,"MID","HIGH"))</f>
        <v>MID</v>
      </c>
      <c r="T112" s="17" t="str">
        <f t="shared" si="7"/>
        <v>WFO</v>
      </c>
      <c r="U112" s="17" t="str">
        <f t="shared" si="8"/>
        <v>WFO</v>
      </c>
      <c r="V112" s="27">
        <f t="shared" si="9"/>
        <v>75257.884800000014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5"/>
        <v>Non-Terminate</v>
      </c>
      <c r="R113" s="20">
        <f t="shared" si="6"/>
        <v>92376.963000000003</v>
      </c>
      <c r="S113" s="17" t="str">
        <f>IF(Logical!P113&lt;40000,"LOW",IF(Logical!P113&lt;80000,"MID","HIGH"))</f>
        <v>HIGH</v>
      </c>
      <c r="T113" s="17" t="str">
        <f t="shared" si="7"/>
        <v>WFO</v>
      </c>
      <c r="U113" s="17" t="str">
        <f t="shared" si="8"/>
        <v>WFO</v>
      </c>
      <c r="V113" s="27">
        <f t="shared" si="9"/>
        <v>101174.769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5"/>
        <v>Non-Terminate</v>
      </c>
      <c r="R114" s="20" t="str">
        <f t="shared" si="6"/>
        <v/>
      </c>
      <c r="S114" s="17" t="str">
        <f>IF(Logical!P114&lt;40000,"LOW",IF(Logical!P114&lt;80000,"MID","HIGH"))</f>
        <v>HIGH</v>
      </c>
      <c r="T114" s="17" t="str">
        <f t="shared" si="7"/>
        <v>WFO</v>
      </c>
      <c r="U114" s="17" t="str">
        <f t="shared" si="8"/>
        <v>WFO</v>
      </c>
      <c r="V114" s="27" t="e">
        <f t="shared" si="9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5"/>
        <v>Non-Terminate</v>
      </c>
      <c r="R115" s="20">
        <f t="shared" si="6"/>
        <v>113258.25</v>
      </c>
      <c r="S115" s="17" t="str">
        <f>IF(Logical!P115&lt;40000,"LOW",IF(Logical!P115&lt;80000,"MID","HIGH"))</f>
        <v>HIGH</v>
      </c>
      <c r="T115" s="17" t="str">
        <f t="shared" si="7"/>
        <v>WFH</v>
      </c>
      <c r="U115" s="17" t="str">
        <f t="shared" si="8"/>
        <v>WFO</v>
      </c>
      <c r="V115" s="27">
        <f t="shared" si="9"/>
        <v>124044.75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5"/>
        <v>Non-Terminate</v>
      </c>
      <c r="R116" s="20">
        <f t="shared" si="6"/>
        <v>37130.04</v>
      </c>
      <c r="S116" s="17" t="str">
        <f>IF(Logical!P116&lt;40000,"LOW",IF(Logical!P116&lt;80000,"MID","HIGH"))</f>
        <v>LOW</v>
      </c>
      <c r="T116" s="17" t="str">
        <f t="shared" si="7"/>
        <v>WFH</v>
      </c>
      <c r="U116" s="17" t="str">
        <f t="shared" si="8"/>
        <v>WFH</v>
      </c>
      <c r="V116" s="27">
        <f t="shared" si="9"/>
        <v>40843.044000000002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5"/>
        <v>Non-Terminate</v>
      </c>
      <c r="R117" s="20">
        <f t="shared" si="6"/>
        <v>150091.47</v>
      </c>
      <c r="S117" s="17" t="str">
        <f>IF(Logical!P117&lt;40000,"LOW",IF(Logical!P117&lt;80000,"MID","HIGH"))</f>
        <v>HIGH</v>
      </c>
      <c r="T117" s="17" t="str">
        <f t="shared" si="7"/>
        <v>WFO</v>
      </c>
      <c r="U117" s="17" t="str">
        <f t="shared" si="8"/>
        <v>WFO</v>
      </c>
      <c r="V117" s="27" t="str">
        <f t="shared" si="9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5"/>
        <v>Non-Terminate</v>
      </c>
      <c r="R118" s="20">
        <f t="shared" si="6"/>
        <v>138987.954</v>
      </c>
      <c r="S118" s="17" t="str">
        <f>IF(Logical!P118&lt;40000,"LOW",IF(Logical!P118&lt;80000,"MID","HIGH"))</f>
        <v>HIGH</v>
      </c>
      <c r="T118" s="17" t="str">
        <f t="shared" si="7"/>
        <v>WFO</v>
      </c>
      <c r="U118" s="17" t="str">
        <f t="shared" si="8"/>
        <v>WFO</v>
      </c>
      <c r="V118" s="27">
        <f t="shared" si="9"/>
        <v>152224.902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5"/>
        <v>Terminate</v>
      </c>
      <c r="R119" s="20">
        <f t="shared" si="6"/>
        <v>122568.29999999999</v>
      </c>
      <c r="S119" s="17" t="str">
        <f>IF(Logical!P119&lt;40000,"LOW",IF(Logical!P119&lt;80000,"MID","HIGH"))</f>
        <v>HIGH</v>
      </c>
      <c r="T119" s="17" t="str">
        <f t="shared" si="7"/>
        <v>WFO</v>
      </c>
      <c r="U119" s="17" t="str">
        <f t="shared" si="8"/>
        <v>WFH</v>
      </c>
      <c r="V119" s="27" t="str">
        <f t="shared" si="9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5"/>
        <v>Non-Terminate</v>
      </c>
      <c r="R120" s="20">
        <f t="shared" si="6"/>
        <v>58692.33</v>
      </c>
      <c r="S120" s="17" t="str">
        <f>IF(Logical!P120&lt;40000,"LOW",IF(Logical!P120&lt;80000,"MID","HIGH"))</f>
        <v>MID</v>
      </c>
      <c r="T120" s="17" t="str">
        <f t="shared" si="7"/>
        <v>WFO</v>
      </c>
      <c r="U120" s="17" t="str">
        <f t="shared" si="8"/>
        <v>WFO</v>
      </c>
      <c r="V120" s="27">
        <f t="shared" si="9"/>
        <v>64561.563000000002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5"/>
        <v>Non-Terminate</v>
      </c>
      <c r="R121" s="20">
        <f t="shared" si="6"/>
        <v>32305.949999999997</v>
      </c>
      <c r="S121" s="17" t="str">
        <f>IF(Logical!P121&lt;40000,"LOW",IF(Logical!P121&lt;80000,"MID","HIGH"))</f>
        <v>LOW</v>
      </c>
      <c r="T121" s="17" t="str">
        <f t="shared" si="7"/>
        <v>WFH</v>
      </c>
      <c r="U121" s="17" t="str">
        <f t="shared" si="8"/>
        <v>WFH</v>
      </c>
      <c r="V121" s="27" t="str">
        <f t="shared" si="9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5"/>
        <v>Non-Terminate</v>
      </c>
      <c r="R122" s="20">
        <f t="shared" si="6"/>
        <v>91016.639999999999</v>
      </c>
      <c r="S122" s="17" t="str">
        <f>IF(Logical!P122&lt;40000,"LOW",IF(Logical!P122&lt;80000,"MID","HIGH"))</f>
        <v>HIGH</v>
      </c>
      <c r="T122" s="17" t="str">
        <f t="shared" si="7"/>
        <v>WFH</v>
      </c>
      <c r="U122" s="17" t="str">
        <f t="shared" si="8"/>
        <v>WFH</v>
      </c>
      <c r="V122" s="27" t="str">
        <f t="shared" si="9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5"/>
        <v>Terminate</v>
      </c>
      <c r="R123" s="20">
        <f t="shared" si="6"/>
        <v>148439.07</v>
      </c>
      <c r="S123" s="17" t="str">
        <f>IF(Logical!P123&lt;40000,"LOW",IF(Logical!P123&lt;80000,"MID","HIGH"))</f>
        <v>HIGH</v>
      </c>
      <c r="T123" s="17" t="str">
        <f t="shared" si="7"/>
        <v>WFO</v>
      </c>
      <c r="U123" s="17" t="str">
        <f t="shared" si="8"/>
        <v>WFO</v>
      </c>
      <c r="V123" s="27" t="str">
        <f t="shared" si="9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5"/>
        <v>Non-Terminate</v>
      </c>
      <c r="R124" s="20">
        <f t="shared" si="6"/>
        <v>102918.51</v>
      </c>
      <c r="S124" s="17" t="str">
        <f>IF(Logical!P124&lt;40000,"LOW",IF(Logical!P124&lt;80000,"MID","HIGH"))</f>
        <v>HIGH</v>
      </c>
      <c r="T124" s="17" t="str">
        <f t="shared" si="7"/>
        <v>WFO</v>
      </c>
      <c r="U124" s="17" t="str">
        <f t="shared" si="8"/>
        <v>WFO</v>
      </c>
      <c r="V124" s="27" t="str">
        <f t="shared" si="9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5"/>
        <v>Non-Terminate</v>
      </c>
      <c r="R125" s="20">
        <f t="shared" si="6"/>
        <v>22373.190000000002</v>
      </c>
      <c r="S125" s="17" t="str">
        <f>IF(Logical!P125&lt;40000,"LOW",IF(Logical!P125&lt;80000,"MID","HIGH"))</f>
        <v>LOW</v>
      </c>
      <c r="T125" s="17" t="str">
        <f t="shared" si="7"/>
        <v>WFH</v>
      </c>
      <c r="U125" s="17" t="str">
        <f t="shared" si="8"/>
        <v>WFH</v>
      </c>
      <c r="V125" s="27">
        <f t="shared" si="9"/>
        <v>24610.509000000002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5"/>
        <v>Non-Terminate</v>
      </c>
      <c r="R126" s="20">
        <f t="shared" si="6"/>
        <v>55508.399999999994</v>
      </c>
      <c r="S126" s="17" t="str">
        <f>IF(Logical!P126&lt;40000,"LOW",IF(Logical!P126&lt;80000,"MID","HIGH"))</f>
        <v>MID</v>
      </c>
      <c r="T126" s="17" t="str">
        <f t="shared" si="7"/>
        <v>WFO</v>
      </c>
      <c r="U126" s="17" t="str">
        <f t="shared" si="8"/>
        <v>WFO</v>
      </c>
      <c r="V126" s="27">
        <f t="shared" si="9"/>
        <v>61059.239999999991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5"/>
        <v>Non-Terminate</v>
      </c>
      <c r="R127" s="20">
        <f t="shared" si="6"/>
        <v>66253.59</v>
      </c>
      <c r="S127" s="17" t="str">
        <f>IF(Logical!P127&lt;40000,"LOW",IF(Logical!P127&lt;80000,"MID","HIGH"))</f>
        <v>MID</v>
      </c>
      <c r="T127" s="17" t="str">
        <f t="shared" si="7"/>
        <v>WFO</v>
      </c>
      <c r="U127" s="17" t="str">
        <f t="shared" si="8"/>
        <v>WFO</v>
      </c>
      <c r="V127" s="27" t="str">
        <f t="shared" si="9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5"/>
        <v>Non-Terminate</v>
      </c>
      <c r="R128" s="20">
        <f t="shared" si="6"/>
        <v>81022.679999999993</v>
      </c>
      <c r="S128" s="17" t="str">
        <f>IF(Logical!P128&lt;40000,"LOW",IF(Logical!P128&lt;80000,"MID","HIGH"))</f>
        <v>HIGH</v>
      </c>
      <c r="T128" s="17" t="str">
        <f t="shared" si="7"/>
        <v>WFH</v>
      </c>
      <c r="U128" s="17" t="str">
        <f t="shared" si="8"/>
        <v>WFH</v>
      </c>
      <c r="V128" s="27">
        <f t="shared" si="9"/>
        <v>89124.947999999989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5"/>
        <v>Non-Terminate</v>
      </c>
      <c r="R129" s="20">
        <f t="shared" si="6"/>
        <v>147721.5</v>
      </c>
      <c r="S129" s="17" t="str">
        <f>IF(Logical!P129&lt;40000,"LOW",IF(Logical!P129&lt;80000,"MID","HIGH"))</f>
        <v>HIGH</v>
      </c>
      <c r="T129" s="17" t="str">
        <f t="shared" si="7"/>
        <v>WFO</v>
      </c>
      <c r="U129" s="17" t="str">
        <f t="shared" si="8"/>
        <v>WFO</v>
      </c>
      <c r="V129" s="27" t="str">
        <f t="shared" si="9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5"/>
        <v>Non-Terminate</v>
      </c>
      <c r="R130" s="20">
        <f t="shared" si="6"/>
        <v>45846.45</v>
      </c>
      <c r="S130" s="17" t="str">
        <f>IF(Logical!P130&lt;40000,"LOW",IF(Logical!P130&lt;80000,"MID","HIGH"))</f>
        <v>MID</v>
      </c>
      <c r="T130" s="17" t="str">
        <f t="shared" si="7"/>
        <v>WFH</v>
      </c>
      <c r="U130" s="17" t="str">
        <f t="shared" si="8"/>
        <v>WFH</v>
      </c>
      <c r="V130" s="27" t="str">
        <f t="shared" si="9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5"/>
        <v>Terminate</v>
      </c>
      <c r="R131" s="20">
        <f t="shared" si="6"/>
        <v>128578.14000000001</v>
      </c>
      <c r="S131" s="17" t="str">
        <f>IF(Logical!P131&lt;40000,"LOW",IF(Logical!P131&lt;80000,"MID","HIGH"))</f>
        <v>HIGH</v>
      </c>
      <c r="T131" s="17" t="str">
        <f t="shared" si="7"/>
        <v>WFO</v>
      </c>
      <c r="U131" s="17" t="str">
        <f t="shared" si="8"/>
        <v>WFH</v>
      </c>
      <c r="V131" s="27" t="str">
        <f t="shared" si="9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5"/>
        <v>Non-Terminate</v>
      </c>
      <c r="R132" s="20">
        <f t="shared" si="6"/>
        <v>33078.6</v>
      </c>
      <c r="S132" s="17" t="str">
        <f>IF(Logical!P132&lt;40000,"LOW",IF(Logical!P132&lt;80000,"MID","HIGH"))</f>
        <v>LOW</v>
      </c>
      <c r="T132" s="17" t="str">
        <f t="shared" si="7"/>
        <v>WFH</v>
      </c>
      <c r="U132" s="17" t="str">
        <f t="shared" si="8"/>
        <v>WFO</v>
      </c>
      <c r="V132" s="27" t="str">
        <f t="shared" si="9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0">IF(OR(N133= "Very Poor"), "Terminate", "Non-Terminate")</f>
        <v>Non-Terminate</v>
      </c>
      <c r="R133" s="20">
        <f t="shared" ref="R133:R149" si="11">IF(N133="Very Good",P133+P133*5%,P133)</f>
        <v>49243.05</v>
      </c>
      <c r="S133" s="17" t="str">
        <f>IF(Logical!P133&lt;40000,"LOW",IF(Logical!P133&lt;80000,"MID","HIGH"))</f>
        <v>MID</v>
      </c>
      <c r="T133" s="17" t="str">
        <f t="shared" ref="T133:T149" si="12">IF(OR(L133="HR",I133="MUMBAI"),"WFH","WFO")</f>
        <v>WFO</v>
      </c>
      <c r="U133" s="17" t="str">
        <f t="shared" ref="U133:U149" si="13">IF(OR(L133="HR",L133="FINANCE"),"WFH","WFO")</f>
        <v>WFO</v>
      </c>
      <c r="V133" s="27">
        <f t="shared" ref="V133:V149" si="14">IF(N133="Very Good",P133+P133*15%,IF(N133="Good",P133+P133*12%,IF(N133="Average",P133+P133*10%,"Not Applicable")))</f>
        <v>55152.216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0"/>
        <v>Non-Terminate</v>
      </c>
      <c r="R134" s="20">
        <f t="shared" si="11"/>
        <v>41283.990000000005</v>
      </c>
      <c r="S134" s="17" t="str">
        <f>IF(Logical!P134&lt;40000,"LOW",IF(Logical!P134&lt;80000,"MID","HIGH"))</f>
        <v>MID</v>
      </c>
      <c r="T134" s="17" t="str">
        <f t="shared" si="12"/>
        <v>WFO</v>
      </c>
      <c r="U134" s="17" t="str">
        <f t="shared" si="13"/>
        <v>WFO</v>
      </c>
      <c r="V134" s="27">
        <f t="shared" si="14"/>
        <v>45412.389000000003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0"/>
        <v>Non-Terminate</v>
      </c>
      <c r="R135" s="20">
        <f t="shared" si="11"/>
        <v>47567.7</v>
      </c>
      <c r="S135" s="17" t="str">
        <f>IF(Logical!P135&lt;40000,"LOW",IF(Logical!P135&lt;80000,"MID","HIGH"))</f>
        <v>MID</v>
      </c>
      <c r="T135" s="17" t="str">
        <f t="shared" si="12"/>
        <v>WFH</v>
      </c>
      <c r="U135" s="17" t="str">
        <f t="shared" si="13"/>
        <v>WFH</v>
      </c>
      <c r="V135" s="27">
        <f t="shared" si="14"/>
        <v>52324.469999999994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0"/>
        <v>Non-Terminate</v>
      </c>
      <c r="R136" s="20">
        <f t="shared" si="11"/>
        <v>58110.318000000007</v>
      </c>
      <c r="S136" s="17" t="str">
        <f>IF(Logical!P136&lt;40000,"LOW",IF(Logical!P136&lt;80000,"MID","HIGH"))</f>
        <v>MID</v>
      </c>
      <c r="T136" s="17" t="str">
        <f t="shared" si="12"/>
        <v>WFH</v>
      </c>
      <c r="U136" s="17" t="str">
        <f t="shared" si="13"/>
        <v>WFH</v>
      </c>
      <c r="V136" s="27">
        <f t="shared" si="14"/>
        <v>63644.634000000005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0"/>
        <v>Non-Terminate</v>
      </c>
      <c r="R137" s="20">
        <f t="shared" si="11"/>
        <v>113736.98699999999</v>
      </c>
      <c r="S137" s="17" t="str">
        <f>IF(Logical!P137&lt;40000,"LOW",IF(Logical!P137&lt;80000,"MID","HIGH"))</f>
        <v>HIGH</v>
      </c>
      <c r="T137" s="17" t="str">
        <f t="shared" si="12"/>
        <v>WFO</v>
      </c>
      <c r="U137" s="17" t="str">
        <f t="shared" si="13"/>
        <v>WFO</v>
      </c>
      <c r="V137" s="27">
        <f t="shared" si="14"/>
        <v>124569.08099999999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0"/>
        <v>Non-Terminate</v>
      </c>
      <c r="R138" s="20">
        <f t="shared" si="11"/>
        <v>139760.91</v>
      </c>
      <c r="S138" s="17" t="str">
        <f>IF(Logical!P138&lt;40000,"LOW",IF(Logical!P138&lt;80000,"MID","HIGH"))</f>
        <v>HIGH</v>
      </c>
      <c r="T138" s="17" t="str">
        <f t="shared" si="12"/>
        <v>WFH</v>
      </c>
      <c r="U138" s="17" t="str">
        <f t="shared" si="13"/>
        <v>WFH</v>
      </c>
      <c r="V138" s="27">
        <f t="shared" si="14"/>
        <v>156532.21919999999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0"/>
        <v>Non-Terminate</v>
      </c>
      <c r="R139" s="20">
        <f t="shared" si="11"/>
        <v>18314.099999999999</v>
      </c>
      <c r="S139" s="17" t="str">
        <f>IF(Logical!P139&lt;40000,"LOW",IF(Logical!P139&lt;80000,"MID","HIGH"))</f>
        <v>LOW</v>
      </c>
      <c r="T139" s="17" t="str">
        <f t="shared" si="12"/>
        <v>WFO</v>
      </c>
      <c r="U139" s="17" t="str">
        <f t="shared" si="13"/>
        <v>WFO</v>
      </c>
      <c r="V139" s="27" t="str">
        <f t="shared" si="14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0"/>
        <v>Non-Terminate</v>
      </c>
      <c r="R140" s="20">
        <f t="shared" si="11"/>
        <v>99801.9</v>
      </c>
      <c r="S140" s="17" t="str">
        <f>IF(Logical!P140&lt;40000,"LOW",IF(Logical!P140&lt;80000,"MID","HIGH"))</f>
        <v>HIGH</v>
      </c>
      <c r="T140" s="17" t="str">
        <f t="shared" si="12"/>
        <v>WFO</v>
      </c>
      <c r="U140" s="17" t="str">
        <f t="shared" si="13"/>
        <v>WFO</v>
      </c>
      <c r="V140" s="27" t="str">
        <f t="shared" si="14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0"/>
        <v>Non-Terminate</v>
      </c>
      <c r="R141" s="20">
        <f t="shared" si="11"/>
        <v>117266.85</v>
      </c>
      <c r="S141" s="17" t="str">
        <f>IF(Logical!P141&lt;40000,"LOW",IF(Logical!P141&lt;80000,"MID","HIGH"))</f>
        <v>HIGH</v>
      </c>
      <c r="T141" s="17" t="str">
        <f t="shared" si="12"/>
        <v>WFO</v>
      </c>
      <c r="U141" s="17" t="str">
        <f t="shared" si="13"/>
        <v>WFH</v>
      </c>
      <c r="V141" s="27">
        <f t="shared" si="14"/>
        <v>131338.872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0"/>
        <v>Non-Terminate</v>
      </c>
      <c r="R142" s="20">
        <f t="shared" si="11"/>
        <v>82194.66</v>
      </c>
      <c r="S142" s="17" t="str">
        <f>IF(Logical!P142&lt;40000,"LOW",IF(Logical!P142&lt;80000,"MID","HIGH"))</f>
        <v>HIGH</v>
      </c>
      <c r="T142" s="17" t="str">
        <f t="shared" si="12"/>
        <v>WFO</v>
      </c>
      <c r="U142" s="17" t="str">
        <f t="shared" si="13"/>
        <v>WFO</v>
      </c>
      <c r="V142" s="27" t="str">
        <f t="shared" si="14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0"/>
        <v>Terminate</v>
      </c>
      <c r="R143" s="20">
        <f t="shared" si="11"/>
        <v>62942.67</v>
      </c>
      <c r="S143" s="17" t="str">
        <f>IF(Logical!P143&lt;40000,"LOW",IF(Logical!P143&lt;80000,"MID","HIGH"))</f>
        <v>MID</v>
      </c>
      <c r="T143" s="17" t="str">
        <f t="shared" si="12"/>
        <v>WFO</v>
      </c>
      <c r="U143" s="17" t="str">
        <f t="shared" si="13"/>
        <v>WFO</v>
      </c>
      <c r="V143" s="27" t="str">
        <f t="shared" si="14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0"/>
        <v>Non-Terminate</v>
      </c>
      <c r="R144" s="20">
        <f t="shared" si="11"/>
        <v>139066.67250000002</v>
      </c>
      <c r="S144" s="17" t="str">
        <f>IF(Logical!P144&lt;40000,"LOW",IF(Logical!P144&lt;80000,"MID","HIGH"))</f>
        <v>HIGH</v>
      </c>
      <c r="T144" s="17" t="str">
        <f t="shared" si="12"/>
        <v>WFO</v>
      </c>
      <c r="U144" s="17" t="str">
        <f t="shared" si="13"/>
        <v>WFO</v>
      </c>
      <c r="V144" s="27">
        <f t="shared" si="14"/>
        <v>152311.11750000002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0"/>
        <v>Non-Terminate</v>
      </c>
      <c r="R145" s="20">
        <f t="shared" si="11"/>
        <v>104584.68</v>
      </c>
      <c r="S145" s="17" t="str">
        <f>IF(Logical!P145&lt;40000,"LOW",IF(Logical!P145&lt;80000,"MID","HIGH"))</f>
        <v>HIGH</v>
      </c>
      <c r="T145" s="17" t="str">
        <f t="shared" si="12"/>
        <v>WFO</v>
      </c>
      <c r="U145" s="17" t="str">
        <f t="shared" si="13"/>
        <v>WFO</v>
      </c>
      <c r="V145" s="27" t="str">
        <f t="shared" si="14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0"/>
        <v>Non-Terminate</v>
      </c>
      <c r="R146" s="20">
        <f t="shared" si="11"/>
        <v>64116.18</v>
      </c>
      <c r="S146" s="17" t="str">
        <f>IF(Logical!P146&lt;40000,"LOW",IF(Logical!P146&lt;80000,"MID","HIGH"))</f>
        <v>MID</v>
      </c>
      <c r="T146" s="17" t="str">
        <f t="shared" si="12"/>
        <v>WFH</v>
      </c>
      <c r="U146" s="17" t="str">
        <f t="shared" si="13"/>
        <v>WFH</v>
      </c>
      <c r="V146" s="27" t="str">
        <f t="shared" si="14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0"/>
        <v>Non-Terminate</v>
      </c>
      <c r="R147" s="20">
        <f t="shared" si="11"/>
        <v>27693</v>
      </c>
      <c r="S147" s="17" t="str">
        <f>IF(Logical!P147&lt;40000,"LOW",IF(Logical!P147&lt;80000,"MID","HIGH"))</f>
        <v>LOW</v>
      </c>
      <c r="T147" s="17" t="str">
        <f t="shared" si="12"/>
        <v>WFO</v>
      </c>
      <c r="U147" s="17" t="str">
        <f t="shared" si="13"/>
        <v>WFO</v>
      </c>
      <c r="V147" s="27" t="str">
        <f t="shared" si="14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0"/>
        <v>Non-Terminate</v>
      </c>
      <c r="R148" s="20">
        <f t="shared" si="11"/>
        <v>111855.24</v>
      </c>
      <c r="S148" s="17" t="str">
        <f>IF(Logical!P148&lt;40000,"LOW",IF(Logical!P148&lt;80000,"MID","HIGH"))</f>
        <v>HIGH</v>
      </c>
      <c r="T148" s="17" t="str">
        <f t="shared" si="12"/>
        <v>WFO</v>
      </c>
      <c r="U148" s="17" t="str">
        <f t="shared" si="13"/>
        <v>WFH</v>
      </c>
      <c r="V148" s="27">
        <f t="shared" si="14"/>
        <v>123040.76400000001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0"/>
        <v>Non-Terminate</v>
      </c>
      <c r="R149" s="20" t="str">
        <f t="shared" si="11"/>
        <v/>
      </c>
      <c r="S149" s="17" t="str">
        <f>IF(Logical!P149&lt;40000,"LOW",IF(Logical!P149&lt;80000,"MID","HIGH"))</f>
        <v>HIGH</v>
      </c>
      <c r="T149" s="17" t="str">
        <f t="shared" si="12"/>
        <v>WFH</v>
      </c>
      <c r="U149" s="17" t="str">
        <f t="shared" si="13"/>
        <v>WFH</v>
      </c>
      <c r="V149" s="27" t="str">
        <f t="shared" si="14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2021-07-08T13:51:18Z</dcterms:created>
  <dcterms:modified xsi:type="dcterms:W3CDTF">2023-07-25T16:09:08Z</dcterms:modified>
</cp:coreProperties>
</file>