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drawings/drawing4.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Narendra\Desktop\5225\Data_Notes\call-center-dashboard-excel\DashBoard\"/>
    </mc:Choice>
  </mc:AlternateContent>
  <xr:revisionPtr revIDLastSave="0" documentId="13_ncr:1_{F95DA688-3D1D-428C-B74F-60905215B443}" xr6:coauthVersionLast="47" xr6:coauthVersionMax="47" xr10:uidLastSave="{00000000-0000-0000-0000-000000000000}"/>
  <bookViews>
    <workbookView xWindow="-108" yWindow="-108" windowWidth="23256" windowHeight="12456" firstSheet="1" activeTab="8" xr2:uid="{26D4546B-D2A1-4444-8EAF-A6228F96F0C1}"/>
  </bookViews>
  <sheets>
    <sheet name="Sheet1" sheetId="5" r:id="rId1"/>
    <sheet name="Sheet2" sheetId="6" r:id="rId2"/>
    <sheet name="Sheet3" sheetId="7" r:id="rId3"/>
    <sheet name="Sheet4" sheetId="8" r:id="rId4"/>
    <sheet name="Sheet7" sheetId="11" r:id="rId5"/>
    <sheet name="Sheet5" sheetId="12" r:id="rId6"/>
    <sheet name="Sheet6" sheetId="10" r:id="rId7"/>
    <sheet name="Data" sheetId="2" r:id="rId8"/>
    <sheet name="KPI'S" sheetId="9" r:id="rId9"/>
    <sheet name="Assets" sheetId="4" r:id="rId10"/>
  </sheets>
  <definedNames>
    <definedName name="_xlnm._FilterDatabase" localSheetId="7" hidden="1">Data!$B$3:$H$1003</definedName>
    <definedName name="_xlcn.WorksheetConnection_07.sampledataexcelportfolioproject.xlsxcalls1" hidden="1">calls[]</definedName>
    <definedName name="_xlcn.WorksheetConnection_07version1.xlsbcustomers1" hidden="1">customers[]</definedName>
    <definedName name="ExternalData_1" localSheetId="5" hidden="1">Sheet5!$A$3:$M$329</definedName>
    <definedName name="ExternalData_1" localSheetId="4" hidden="1">Sheet7!$A$3:$K$1003</definedName>
    <definedName name="Slicer_Representative">#N/A</definedName>
    <definedName name="Slicer_Representative1">#N/A</definedName>
    <definedName name="Slicer_Representative2">#N/A</definedName>
    <definedName name="Slicer_Representative3">#N/A</definedName>
  </definedNames>
  <calcPr calcId="191029"/>
  <pivotCaches>
    <pivotCache cacheId="0" r:id="rId11"/>
    <pivotCache cacheId="1" r:id="rId12"/>
    <pivotCache cacheId="2" r:id="rId13"/>
    <pivotCache cacheId="3" r:id="rId14"/>
    <pivotCache cacheId="5" r:id="rId15"/>
    <pivotCache cacheId="154" r:id="rId16"/>
    <pivotCache cacheId="157" r:id="rId17"/>
    <pivotCache cacheId="160" r:id="rId18"/>
    <pivotCache cacheId="163" r:id="rId19"/>
    <pivotCache cacheId="166" r:id="rId20"/>
  </pivotCaches>
  <extLst>
    <ext xmlns:x14="http://schemas.microsoft.com/office/spreadsheetml/2009/9/main" uri="{876F7934-8845-4945-9796-88D515C7AA90}">
      <x14:pivotCaches>
        <pivotCache cacheId="11" r:id="rId21"/>
      </x14:pivotCaches>
    </ext>
    <ext xmlns:x14="http://schemas.microsoft.com/office/spreadsheetml/2009/9/main" uri="{BBE1A952-AA13-448e-AADC-164F8A28A991}">
      <x14:slicerCaches>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ls" name="calls" connection="WorksheetConnection_07.sample-data-excel-portfolio-project.xlsx!calls"/>
          <x15:modelTable id="customers" name="customers" connection="WorksheetConnection_07 (version 1).xlsb!customer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81" i="10" l="1"/>
  <c r="P89" i="10" s="1"/>
  <c r="O19" i="9" a="1"/>
  <c r="O19" i="9" s="1"/>
  <c r="G4" i="10" a="1"/>
  <c r="G4" i="10" s="1"/>
  <c r="P83" i="10" s="1"/>
  <c r="P86" i="10" s="1"/>
  <c r="K4" i="2" a="1"/>
  <c r="K4" i="2" s="1"/>
  <c r="I4" i="2"/>
  <c r="L5" i="2"/>
  <c r="L4" i="2"/>
  <c r="L6" i="2"/>
  <c r="L7" i="2"/>
  <c r="L8" i="2"/>
  <c r="L10" i="2"/>
  <c r="L14" i="2"/>
  <c r="L9" i="2"/>
  <c r="L11" i="2"/>
  <c r="L12" i="2"/>
  <c r="L13" i="2"/>
  <c r="L15" i="2"/>
  <c r="L16" i="2"/>
  <c r="L17" i="2"/>
  <c r="L18" i="2"/>
  <c r="L22" i="2"/>
  <c r="L19" i="2"/>
  <c r="L21" i="2"/>
  <c r="L20" i="2"/>
  <c r="L24" i="2"/>
  <c r="L23" i="2"/>
  <c r="L25" i="2"/>
  <c r="L26" i="2"/>
  <c r="L27" i="2"/>
  <c r="L28" i="2"/>
  <c r="L30" i="2"/>
  <c r="L29" i="2"/>
  <c r="L34" i="2"/>
  <c r="L32" i="2"/>
  <c r="L33" i="2"/>
  <c r="L31" i="2"/>
  <c r="L36" i="2"/>
  <c r="L35" i="2"/>
  <c r="L37" i="2"/>
  <c r="L38" i="2"/>
  <c r="L39" i="2"/>
  <c r="L41" i="2"/>
  <c r="L40" i="2"/>
  <c r="L44" i="2"/>
  <c r="L42" i="2"/>
  <c r="L43" i="2"/>
  <c r="L47" i="2"/>
  <c r="L46" i="2"/>
  <c r="L45" i="2"/>
  <c r="L48" i="2"/>
  <c r="L51" i="2"/>
  <c r="L50" i="2"/>
  <c r="L49" i="2"/>
  <c r="L54" i="2"/>
  <c r="L52" i="2"/>
  <c r="L53" i="2"/>
  <c r="L56" i="2"/>
  <c r="L55" i="2"/>
  <c r="L57" i="2"/>
  <c r="L58" i="2"/>
  <c r="L59" i="2"/>
  <c r="L61" i="2"/>
  <c r="L62" i="2"/>
  <c r="L60" i="2"/>
  <c r="L66" i="2"/>
  <c r="L65" i="2"/>
  <c r="L63" i="2"/>
  <c r="L64" i="2"/>
  <c r="L68" i="2"/>
  <c r="L67" i="2"/>
  <c r="L70" i="2"/>
  <c r="L69" i="2"/>
  <c r="L71" i="2"/>
  <c r="L72" i="2"/>
  <c r="L73" i="2"/>
  <c r="L75" i="2"/>
  <c r="L76" i="2"/>
  <c r="L74" i="2"/>
  <c r="L80" i="2"/>
  <c r="L77" i="2"/>
  <c r="L78" i="2"/>
  <c r="L79" i="2"/>
  <c r="L81" i="2"/>
  <c r="L82" i="2"/>
  <c r="L83" i="2"/>
  <c r="L88" i="2"/>
  <c r="L86" i="2"/>
  <c r="L84" i="2"/>
  <c r="L87" i="2"/>
  <c r="L85" i="2"/>
  <c r="L91" i="2"/>
  <c r="L90" i="2"/>
  <c r="L92" i="2"/>
  <c r="L89" i="2"/>
  <c r="L94" i="2"/>
  <c r="L93" i="2"/>
  <c r="L95" i="2"/>
  <c r="L98" i="2"/>
  <c r="L96" i="2"/>
  <c r="L97" i="2"/>
  <c r="L101" i="2"/>
  <c r="L99" i="2"/>
  <c r="L100" i="2"/>
  <c r="L102" i="2"/>
  <c r="L104" i="2"/>
  <c r="L105" i="2"/>
  <c r="L103" i="2"/>
  <c r="L106" i="2"/>
  <c r="L108" i="2"/>
  <c r="L109" i="2"/>
  <c r="L107" i="2"/>
  <c r="L110" i="2"/>
  <c r="L112" i="2"/>
  <c r="L111" i="2"/>
  <c r="L113" i="2"/>
  <c r="L114" i="2"/>
  <c r="L115" i="2"/>
  <c r="L117" i="2"/>
  <c r="L116" i="2"/>
  <c r="L118" i="2"/>
  <c r="L121" i="2"/>
  <c r="L122" i="2"/>
  <c r="L119" i="2"/>
  <c r="L120" i="2"/>
  <c r="L124" i="2"/>
  <c r="L123" i="2"/>
  <c r="L125" i="2"/>
  <c r="L127" i="2"/>
  <c r="L126" i="2"/>
  <c r="L128" i="2"/>
  <c r="L129" i="2"/>
  <c r="L130" i="2"/>
  <c r="L132" i="2"/>
  <c r="L131" i="2"/>
  <c r="L133" i="2"/>
  <c r="L134" i="2"/>
  <c r="L135" i="2"/>
  <c r="L136" i="2"/>
  <c r="L138" i="2"/>
  <c r="L137" i="2"/>
  <c r="L139" i="2"/>
  <c r="L140" i="2"/>
  <c r="L143" i="2"/>
  <c r="L141" i="2"/>
  <c r="L142" i="2"/>
  <c r="L145" i="2"/>
  <c r="L144" i="2"/>
  <c r="L146" i="2"/>
  <c r="L147" i="2"/>
  <c r="L148" i="2"/>
  <c r="L151" i="2"/>
  <c r="L150" i="2"/>
  <c r="L155" i="2"/>
  <c r="L152" i="2"/>
  <c r="L149" i="2"/>
  <c r="L153" i="2"/>
  <c r="L154" i="2"/>
  <c r="L161" i="2"/>
  <c r="L159" i="2"/>
  <c r="L158" i="2"/>
  <c r="L156" i="2"/>
  <c r="L157" i="2"/>
  <c r="L160" i="2"/>
  <c r="L166" i="2"/>
  <c r="L162" i="2"/>
  <c r="L163" i="2"/>
  <c r="L164" i="2"/>
  <c r="L168" i="2"/>
  <c r="L169" i="2"/>
  <c r="L170" i="2"/>
  <c r="L167" i="2"/>
  <c r="L165" i="2"/>
  <c r="L173" i="2"/>
  <c r="L172" i="2"/>
  <c r="L171" i="2"/>
  <c r="L174" i="2"/>
  <c r="L177" i="2"/>
  <c r="L180" i="2"/>
  <c r="L175" i="2"/>
  <c r="L179" i="2"/>
  <c r="L176" i="2"/>
  <c r="L178" i="2"/>
  <c r="L182" i="2"/>
  <c r="L183" i="2"/>
  <c r="L181" i="2"/>
  <c r="L184" i="2"/>
  <c r="L191" i="2"/>
  <c r="L187" i="2"/>
  <c r="L185" i="2"/>
  <c r="L188" i="2"/>
  <c r="L190" i="2"/>
  <c r="L189" i="2"/>
  <c r="L186" i="2"/>
  <c r="L192" i="2"/>
  <c r="L193" i="2"/>
  <c r="L196" i="2"/>
  <c r="L194" i="2"/>
  <c r="L195" i="2"/>
  <c r="L201" i="2"/>
  <c r="L197" i="2"/>
  <c r="L200" i="2"/>
  <c r="L199" i="2"/>
  <c r="L198" i="2"/>
  <c r="L206" i="2"/>
  <c r="L203" i="2"/>
  <c r="L205" i="2"/>
  <c r="L204" i="2"/>
  <c r="L207" i="2"/>
  <c r="L208" i="2"/>
  <c r="L202" i="2"/>
  <c r="L210" i="2"/>
  <c r="L211" i="2"/>
  <c r="L209" i="2"/>
  <c r="L216" i="2"/>
  <c r="L212" i="2"/>
  <c r="L213" i="2"/>
  <c r="L214" i="2"/>
  <c r="L215" i="2"/>
  <c r="L221" i="2"/>
  <c r="L222" i="2"/>
  <c r="L220" i="2"/>
  <c r="L224" i="2"/>
  <c r="L219" i="2"/>
  <c r="L223" i="2"/>
  <c r="L217" i="2"/>
  <c r="L218" i="2"/>
  <c r="L229" i="2"/>
  <c r="L228" i="2"/>
  <c r="L230" i="2"/>
  <c r="L226" i="2"/>
  <c r="L225" i="2"/>
  <c r="L227" i="2"/>
  <c r="L231" i="2"/>
  <c r="L236" i="2"/>
  <c r="L232" i="2"/>
  <c r="L238" i="2"/>
  <c r="L234" i="2"/>
  <c r="L239" i="2"/>
  <c r="L235" i="2"/>
  <c r="L233" i="2"/>
  <c r="L237" i="2"/>
  <c r="L240" i="2"/>
  <c r="L241" i="2"/>
  <c r="L243" i="2"/>
  <c r="L245" i="2"/>
  <c r="L244" i="2"/>
  <c r="L242" i="2"/>
  <c r="L248" i="2"/>
  <c r="L249" i="2"/>
  <c r="L246" i="2"/>
  <c r="L247" i="2"/>
  <c r="L253" i="2"/>
  <c r="L254" i="2"/>
  <c r="L255" i="2"/>
  <c r="L250" i="2"/>
  <c r="L252" i="2"/>
  <c r="L251" i="2"/>
  <c r="L261" i="2"/>
  <c r="L262" i="2"/>
  <c r="L258" i="2"/>
  <c r="L256" i="2"/>
  <c r="L259" i="2"/>
  <c r="L257" i="2"/>
  <c r="L260" i="2"/>
  <c r="L263" i="2"/>
  <c r="L268" i="2"/>
  <c r="L266" i="2"/>
  <c r="L267" i="2"/>
  <c r="L265" i="2"/>
  <c r="L264" i="2"/>
  <c r="L269" i="2"/>
  <c r="L270" i="2"/>
  <c r="L272" i="2"/>
  <c r="L271" i="2"/>
  <c r="L280" i="2"/>
  <c r="L275" i="2"/>
  <c r="L273" i="2"/>
  <c r="L277" i="2"/>
  <c r="L279" i="2"/>
  <c r="L276" i="2"/>
  <c r="L274" i="2"/>
  <c r="L278" i="2"/>
  <c r="L282" i="2"/>
  <c r="L283" i="2"/>
  <c r="L281" i="2"/>
  <c r="L284" i="2"/>
  <c r="L288" i="2"/>
  <c r="L285" i="2"/>
  <c r="L286" i="2"/>
  <c r="L287" i="2"/>
  <c r="L289" i="2"/>
  <c r="L294" i="2"/>
  <c r="L293" i="2"/>
  <c r="L295" i="2"/>
  <c r="L296" i="2"/>
  <c r="L290" i="2"/>
  <c r="L291" i="2"/>
  <c r="L292" i="2"/>
  <c r="L299" i="2"/>
  <c r="L298" i="2"/>
  <c r="L297" i="2"/>
  <c r="L301" i="2"/>
  <c r="L300" i="2"/>
  <c r="L303" i="2"/>
  <c r="L302" i="2"/>
  <c r="L304" i="2"/>
  <c r="L308" i="2"/>
  <c r="L305" i="2"/>
  <c r="L307" i="2"/>
  <c r="L306" i="2"/>
  <c r="L309" i="2"/>
  <c r="L310" i="2"/>
  <c r="L313" i="2"/>
  <c r="L312" i="2"/>
  <c r="L311" i="2"/>
  <c r="L314" i="2"/>
  <c r="L315" i="2"/>
  <c r="L316" i="2"/>
  <c r="L318" i="2"/>
  <c r="L319" i="2"/>
  <c r="L317" i="2"/>
  <c r="L320" i="2"/>
  <c r="L322" i="2"/>
  <c r="L321" i="2"/>
  <c r="L323" i="2"/>
  <c r="L330" i="2"/>
  <c r="L327" i="2"/>
  <c r="L332" i="2"/>
  <c r="L325" i="2"/>
  <c r="L331" i="2"/>
  <c r="L328" i="2"/>
  <c r="L329" i="2"/>
  <c r="L326" i="2"/>
  <c r="L324" i="2"/>
  <c r="L335" i="2"/>
  <c r="L333" i="2"/>
  <c r="L338" i="2"/>
  <c r="L336" i="2"/>
  <c r="L337" i="2"/>
  <c r="L334" i="2"/>
  <c r="L341" i="2"/>
  <c r="L342" i="2"/>
  <c r="L339" i="2"/>
  <c r="L343" i="2"/>
  <c r="L340" i="2"/>
  <c r="L344" i="2"/>
  <c r="L345" i="2"/>
  <c r="L347" i="2"/>
  <c r="L346" i="2"/>
  <c r="L350" i="2"/>
  <c r="L349" i="2"/>
  <c r="L348" i="2"/>
  <c r="L352" i="2"/>
  <c r="L351" i="2"/>
  <c r="L354" i="2"/>
  <c r="L353" i="2"/>
  <c r="L355" i="2"/>
  <c r="L356" i="2"/>
  <c r="L358" i="2"/>
  <c r="L357" i="2"/>
  <c r="L361" i="2"/>
  <c r="L364" i="2"/>
  <c r="L366" i="2"/>
  <c r="L367" i="2"/>
  <c r="L360" i="2"/>
  <c r="L363" i="2"/>
  <c r="L359" i="2"/>
  <c r="L365" i="2"/>
  <c r="L362" i="2"/>
  <c r="L371" i="2"/>
  <c r="L370" i="2"/>
  <c r="L368" i="2"/>
  <c r="L374" i="2"/>
  <c r="L373" i="2"/>
  <c r="L369" i="2"/>
  <c r="L372" i="2"/>
  <c r="L379" i="2"/>
  <c r="L376" i="2"/>
  <c r="L378" i="2"/>
  <c r="L377" i="2"/>
  <c r="L375" i="2"/>
  <c r="L380" i="2"/>
  <c r="L381" i="2"/>
  <c r="L388" i="2"/>
  <c r="L383" i="2"/>
  <c r="L384" i="2"/>
  <c r="L389" i="2"/>
  <c r="L385" i="2"/>
  <c r="L386" i="2"/>
  <c r="L382" i="2"/>
  <c r="L387" i="2"/>
  <c r="L391" i="2"/>
  <c r="L390" i="2"/>
  <c r="L393" i="2"/>
  <c r="L397" i="2"/>
  <c r="L392" i="2"/>
  <c r="L398" i="2"/>
  <c r="L395" i="2"/>
  <c r="L394" i="2"/>
  <c r="L396" i="2"/>
  <c r="L402" i="2"/>
  <c r="L404" i="2"/>
  <c r="L403" i="2"/>
  <c r="L400" i="2"/>
  <c r="L401" i="2"/>
  <c r="L399" i="2"/>
  <c r="L406" i="2"/>
  <c r="L408" i="2"/>
  <c r="L405" i="2"/>
  <c r="L409" i="2"/>
  <c r="L407" i="2"/>
  <c r="L413" i="2"/>
  <c r="L410" i="2"/>
  <c r="L412" i="2"/>
  <c r="L415" i="2"/>
  <c r="L417" i="2"/>
  <c r="L414" i="2"/>
  <c r="L416" i="2"/>
  <c r="L411" i="2"/>
  <c r="L419" i="2"/>
  <c r="L420" i="2"/>
  <c r="L418" i="2"/>
  <c r="L422" i="2"/>
  <c r="L421" i="2"/>
  <c r="L423" i="2"/>
  <c r="L425" i="2"/>
  <c r="L426" i="2"/>
  <c r="L427" i="2"/>
  <c r="L424" i="2"/>
  <c r="L429" i="2"/>
  <c r="L428" i="2"/>
  <c r="L430" i="2"/>
  <c r="L432" i="2"/>
  <c r="L431" i="2"/>
  <c r="L434" i="2"/>
  <c r="L436" i="2"/>
  <c r="L437" i="2"/>
  <c r="L433" i="2"/>
  <c r="L435" i="2"/>
  <c r="L438" i="2"/>
  <c r="L439" i="2"/>
  <c r="L444" i="2"/>
  <c r="L445" i="2"/>
  <c r="L442" i="2"/>
  <c r="L440" i="2"/>
  <c r="L443" i="2"/>
  <c r="L441" i="2"/>
  <c r="L447" i="2"/>
  <c r="L446" i="2"/>
  <c r="L448" i="2"/>
  <c r="L451" i="2"/>
  <c r="L450" i="2"/>
  <c r="L449" i="2"/>
  <c r="L452" i="2"/>
  <c r="L454" i="2"/>
  <c r="L453" i="2"/>
  <c r="L455" i="2"/>
  <c r="L456" i="2"/>
  <c r="L457" i="2"/>
  <c r="L458" i="2"/>
  <c r="L464" i="2"/>
  <c r="L459" i="2"/>
  <c r="L460" i="2"/>
  <c r="L461" i="2"/>
  <c r="L463" i="2"/>
  <c r="L462" i="2"/>
  <c r="L465" i="2"/>
  <c r="L466" i="2"/>
  <c r="L467" i="2"/>
  <c r="L470" i="2"/>
  <c r="L468" i="2"/>
  <c r="L469" i="2"/>
  <c r="L472" i="2"/>
  <c r="L473" i="2"/>
  <c r="L471" i="2"/>
  <c r="L474" i="2"/>
  <c r="L475" i="2"/>
  <c r="L476" i="2"/>
  <c r="L477" i="2"/>
  <c r="L479" i="2"/>
  <c r="L478" i="2"/>
  <c r="L481" i="2"/>
  <c r="L480" i="2"/>
  <c r="L482" i="2"/>
  <c r="L483" i="2"/>
  <c r="L484" i="2"/>
  <c r="L486" i="2"/>
  <c r="L485" i="2"/>
  <c r="L487" i="2"/>
  <c r="L491" i="2"/>
  <c r="L489" i="2"/>
  <c r="L488" i="2"/>
  <c r="L490" i="2"/>
  <c r="L494" i="2"/>
  <c r="L492" i="2"/>
  <c r="L493" i="2"/>
  <c r="L496" i="2"/>
  <c r="L497" i="2"/>
  <c r="L495" i="2"/>
  <c r="L498" i="2"/>
  <c r="L499" i="2"/>
  <c r="L503" i="2"/>
  <c r="L500" i="2"/>
  <c r="L501" i="2"/>
  <c r="L502" i="2"/>
  <c r="L506" i="2"/>
  <c r="L507" i="2"/>
  <c r="L505" i="2"/>
  <c r="L504" i="2"/>
  <c r="L508" i="2"/>
  <c r="L510" i="2"/>
  <c r="L509" i="2"/>
  <c r="L511" i="2"/>
  <c r="L512" i="2"/>
  <c r="L513" i="2"/>
  <c r="L515" i="2"/>
  <c r="L514" i="2"/>
  <c r="L517" i="2"/>
  <c r="L518" i="2"/>
  <c r="L516" i="2"/>
  <c r="L520" i="2"/>
  <c r="L519" i="2"/>
  <c r="L521" i="2"/>
  <c r="L522" i="2"/>
  <c r="L524" i="2"/>
  <c r="L525" i="2"/>
  <c r="L523" i="2"/>
  <c r="L527" i="2"/>
  <c r="L526" i="2"/>
  <c r="L528" i="2"/>
  <c r="L529" i="2"/>
  <c r="L530" i="2"/>
  <c r="L531" i="2"/>
  <c r="L532" i="2"/>
  <c r="L533" i="2"/>
  <c r="L534" i="2"/>
  <c r="L535" i="2"/>
  <c r="L538" i="2"/>
  <c r="L539" i="2"/>
  <c r="L537" i="2"/>
  <c r="L536" i="2"/>
  <c r="L540" i="2"/>
  <c r="L543" i="2"/>
  <c r="L542" i="2"/>
  <c r="L541" i="2"/>
  <c r="L544" i="2"/>
  <c r="L545" i="2"/>
  <c r="L546" i="2"/>
  <c r="L547" i="2"/>
  <c r="L548" i="2"/>
  <c r="L551" i="2"/>
  <c r="L553" i="2"/>
  <c r="L550" i="2"/>
  <c r="L552" i="2"/>
  <c r="L549" i="2"/>
  <c r="L554" i="2"/>
  <c r="L556" i="2"/>
  <c r="L555" i="2"/>
  <c r="L557" i="2"/>
  <c r="L558" i="2"/>
  <c r="L559" i="2"/>
  <c r="L560" i="2"/>
  <c r="L561" i="2"/>
  <c r="L563" i="2"/>
  <c r="L565" i="2"/>
  <c r="L567" i="2"/>
  <c r="L566" i="2"/>
  <c r="L564" i="2"/>
  <c r="L562" i="2"/>
  <c r="L569" i="2"/>
  <c r="L571" i="2"/>
  <c r="L570" i="2"/>
  <c r="L568" i="2"/>
  <c r="L573" i="2"/>
  <c r="L572" i="2"/>
  <c r="L574" i="2"/>
  <c r="L575" i="2"/>
  <c r="L580" i="2"/>
  <c r="L576" i="2"/>
  <c r="L577" i="2"/>
  <c r="L578" i="2"/>
  <c r="L579" i="2"/>
  <c r="L584" i="2"/>
  <c r="L582" i="2"/>
  <c r="L583" i="2"/>
  <c r="L581" i="2"/>
  <c r="L585" i="2"/>
  <c r="L586" i="2"/>
  <c r="L587" i="2"/>
  <c r="L589" i="2"/>
  <c r="L588" i="2"/>
  <c r="L591" i="2"/>
  <c r="L594" i="2"/>
  <c r="L595" i="2"/>
  <c r="L592" i="2"/>
  <c r="L593" i="2"/>
  <c r="L590" i="2"/>
  <c r="L596" i="2"/>
  <c r="L597" i="2"/>
  <c r="L598" i="2"/>
  <c r="L599" i="2"/>
  <c r="L601" i="2"/>
  <c r="L600" i="2"/>
  <c r="L602" i="2"/>
  <c r="L603" i="2"/>
  <c r="L604" i="2"/>
  <c r="L605" i="2"/>
  <c r="L606" i="2"/>
  <c r="L610" i="2"/>
  <c r="L607" i="2"/>
  <c r="L609" i="2"/>
  <c r="L608" i="2"/>
  <c r="L611" i="2"/>
  <c r="L614" i="2"/>
  <c r="L612" i="2"/>
  <c r="L613" i="2"/>
  <c r="L615" i="2"/>
  <c r="L617" i="2"/>
  <c r="L618" i="2"/>
  <c r="L616" i="2"/>
  <c r="L619" i="2"/>
  <c r="L620" i="2"/>
  <c r="L621" i="2"/>
  <c r="L622" i="2"/>
  <c r="L623" i="2"/>
  <c r="L625" i="2"/>
  <c r="L624" i="2"/>
  <c r="L626" i="2"/>
  <c r="L627" i="2"/>
  <c r="L628" i="2"/>
  <c r="L631" i="2"/>
  <c r="L629" i="2"/>
  <c r="L630" i="2"/>
  <c r="L632" i="2"/>
  <c r="L633" i="2"/>
  <c r="L634" i="2"/>
  <c r="L635" i="2"/>
  <c r="L636" i="2"/>
  <c r="L637" i="2"/>
  <c r="L639" i="2"/>
  <c r="L638" i="2"/>
  <c r="L640" i="2"/>
  <c r="L642" i="2"/>
  <c r="L641" i="2"/>
  <c r="L643" i="2"/>
  <c r="L644" i="2"/>
  <c r="L646" i="2"/>
  <c r="L645" i="2"/>
  <c r="L647" i="2"/>
  <c r="L648" i="2"/>
  <c r="L650" i="2"/>
  <c r="L652" i="2"/>
  <c r="L649" i="2"/>
  <c r="L653" i="2"/>
  <c r="L651" i="2"/>
  <c r="L654" i="2"/>
  <c r="L655" i="2"/>
  <c r="L657" i="2"/>
  <c r="L656" i="2"/>
  <c r="L659" i="2"/>
  <c r="L658" i="2"/>
  <c r="L660" i="2"/>
  <c r="L661" i="2"/>
  <c r="L662" i="2"/>
  <c r="L663" i="2"/>
  <c r="L664" i="2"/>
  <c r="L666" i="2"/>
  <c r="L665" i="2"/>
  <c r="L668" i="2"/>
  <c r="L667" i="2"/>
  <c r="L669" i="2"/>
  <c r="L670" i="2"/>
  <c r="L672" i="2"/>
  <c r="L671" i="2"/>
  <c r="L673" i="2"/>
  <c r="L674" i="2"/>
  <c r="L675" i="2"/>
  <c r="L676" i="2"/>
  <c r="L679" i="2"/>
  <c r="L680" i="2"/>
  <c r="L678" i="2"/>
  <c r="L677" i="2"/>
  <c r="L682" i="2"/>
  <c r="L681" i="2"/>
  <c r="L683" i="2"/>
  <c r="L684" i="2"/>
  <c r="L685" i="2"/>
  <c r="L686" i="2"/>
  <c r="L688" i="2"/>
  <c r="L687" i="2"/>
  <c r="L690" i="2"/>
  <c r="L689" i="2"/>
  <c r="L693" i="2"/>
  <c r="L692" i="2"/>
  <c r="L694" i="2"/>
  <c r="L691" i="2"/>
  <c r="L697" i="2"/>
  <c r="L696" i="2"/>
  <c r="L698" i="2"/>
  <c r="L699" i="2"/>
  <c r="L695" i="2"/>
  <c r="L700" i="2"/>
  <c r="L701" i="2"/>
  <c r="L702" i="2"/>
  <c r="L703" i="2"/>
  <c r="L704" i="2"/>
  <c r="L706" i="2"/>
  <c r="L705" i="2"/>
  <c r="L707" i="2"/>
  <c r="L708" i="2"/>
  <c r="L712" i="2"/>
  <c r="L709" i="2"/>
  <c r="L711" i="2"/>
  <c r="L710" i="2"/>
  <c r="L713" i="2"/>
  <c r="L715" i="2"/>
  <c r="L716" i="2"/>
  <c r="L714" i="2"/>
  <c r="L717" i="2"/>
  <c r="L718" i="2"/>
  <c r="L721" i="2"/>
  <c r="L719" i="2"/>
  <c r="L720" i="2"/>
  <c r="L722" i="2"/>
  <c r="L724" i="2"/>
  <c r="L723" i="2"/>
  <c r="L725" i="2"/>
  <c r="L727" i="2"/>
  <c r="L726" i="2"/>
  <c r="L728" i="2"/>
  <c r="L730" i="2"/>
  <c r="L731" i="2"/>
  <c r="L729" i="2"/>
  <c r="L732" i="2"/>
  <c r="L734" i="2"/>
  <c r="L733" i="2"/>
  <c r="L735" i="2"/>
  <c r="L736" i="2"/>
  <c r="L737" i="2"/>
  <c r="L738" i="2"/>
  <c r="L739" i="2"/>
  <c r="L740" i="2"/>
  <c r="L741" i="2"/>
  <c r="L742" i="2"/>
  <c r="L743" i="2"/>
  <c r="L744" i="2"/>
  <c r="L745" i="2"/>
  <c r="L746" i="2"/>
  <c r="L747" i="2"/>
  <c r="L751" i="2"/>
  <c r="L748" i="2"/>
  <c r="L749" i="2"/>
  <c r="L750" i="2"/>
  <c r="L752" i="2"/>
  <c r="L756" i="2"/>
  <c r="L753" i="2"/>
  <c r="L755" i="2"/>
  <c r="L754" i="2"/>
  <c r="L757" i="2"/>
  <c r="L758" i="2"/>
  <c r="L764" i="2"/>
  <c r="L760" i="2"/>
  <c r="L761" i="2"/>
  <c r="L759" i="2"/>
  <c r="L762" i="2"/>
  <c r="L763" i="2"/>
  <c r="L765" i="2"/>
  <c r="L769" i="2"/>
  <c r="L767" i="2"/>
  <c r="L768" i="2"/>
  <c r="L770" i="2"/>
  <c r="L766" i="2"/>
  <c r="L771" i="2"/>
  <c r="L773" i="2"/>
  <c r="L779" i="2"/>
  <c r="L772" i="2"/>
  <c r="L776" i="2"/>
  <c r="L777" i="2"/>
  <c r="L774" i="2"/>
  <c r="L778" i="2"/>
  <c r="L775" i="2"/>
  <c r="L789" i="2"/>
  <c r="L783" i="2"/>
  <c r="L780" i="2"/>
  <c r="L784" i="2"/>
  <c r="L781" i="2"/>
  <c r="L785" i="2"/>
  <c r="L782" i="2"/>
  <c r="L786" i="2"/>
  <c r="L787" i="2"/>
  <c r="L788" i="2"/>
  <c r="L790" i="2"/>
  <c r="L792" i="2"/>
  <c r="L791" i="2"/>
  <c r="L794" i="2"/>
  <c r="L795" i="2"/>
  <c r="L793" i="2"/>
  <c r="L797" i="2"/>
  <c r="L798" i="2"/>
  <c r="L796" i="2"/>
  <c r="L800" i="2"/>
  <c r="L801" i="2"/>
  <c r="L802" i="2"/>
  <c r="L799" i="2"/>
  <c r="L806" i="2"/>
  <c r="L804" i="2"/>
  <c r="L805" i="2"/>
  <c r="L807" i="2"/>
  <c r="L803" i="2"/>
  <c r="L808" i="2"/>
  <c r="L810" i="2"/>
  <c r="L809" i="2"/>
  <c r="L812" i="2"/>
  <c r="L811" i="2"/>
  <c r="L813" i="2"/>
  <c r="L815" i="2"/>
  <c r="L814" i="2"/>
  <c r="L821" i="2"/>
  <c r="L818" i="2"/>
  <c r="L819" i="2"/>
  <c r="L816" i="2"/>
  <c r="L817" i="2"/>
  <c r="L820" i="2"/>
  <c r="L822" i="2"/>
  <c r="L824" i="2"/>
  <c r="L823" i="2"/>
  <c r="L825" i="2"/>
  <c r="L827" i="2"/>
  <c r="L828" i="2"/>
  <c r="L826" i="2"/>
  <c r="L829" i="2"/>
  <c r="L834" i="2"/>
  <c r="L833" i="2"/>
  <c r="L830" i="2"/>
  <c r="L831" i="2"/>
  <c r="L832" i="2"/>
  <c r="L835" i="2"/>
  <c r="L837" i="2"/>
  <c r="L836" i="2"/>
  <c r="L840" i="2"/>
  <c r="L838" i="2"/>
  <c r="L839" i="2"/>
  <c r="L844" i="2"/>
  <c r="L841" i="2"/>
  <c r="L842" i="2"/>
  <c r="L843" i="2"/>
  <c r="L845" i="2"/>
  <c r="L846" i="2"/>
  <c r="L848" i="2"/>
  <c r="L847" i="2"/>
  <c r="L853" i="2"/>
  <c r="L850" i="2"/>
  <c r="L849" i="2"/>
  <c r="L851" i="2"/>
  <c r="L852" i="2"/>
  <c r="L858" i="2"/>
  <c r="L856" i="2"/>
  <c r="L855" i="2"/>
  <c r="L857" i="2"/>
  <c r="L854" i="2"/>
  <c r="L860" i="2"/>
  <c r="L859" i="2"/>
  <c r="L861" i="2"/>
  <c r="L863" i="2"/>
  <c r="L862" i="2"/>
  <c r="L864" i="2"/>
  <c r="L865" i="2"/>
  <c r="L866" i="2"/>
  <c r="L867" i="2"/>
  <c r="L868" i="2"/>
  <c r="L870" i="2"/>
  <c r="L872" i="2"/>
  <c r="L869" i="2"/>
  <c r="L871" i="2"/>
  <c r="L874" i="2"/>
  <c r="L873" i="2"/>
  <c r="L877" i="2"/>
  <c r="L875" i="2"/>
  <c r="L876" i="2"/>
  <c r="L878" i="2"/>
  <c r="L879" i="2"/>
  <c r="L881" i="2"/>
  <c r="L880" i="2"/>
  <c r="L885" i="2"/>
  <c r="L883" i="2"/>
  <c r="L886" i="2"/>
  <c r="L882" i="2"/>
  <c r="L884" i="2"/>
  <c r="L888" i="2"/>
  <c r="L887" i="2"/>
  <c r="L889" i="2"/>
  <c r="L890" i="2"/>
  <c r="L892" i="2"/>
  <c r="L891" i="2"/>
  <c r="L893" i="2"/>
  <c r="L895" i="2"/>
  <c r="L894" i="2"/>
  <c r="L896" i="2"/>
  <c r="L897" i="2"/>
  <c r="L899" i="2"/>
  <c r="L898" i="2"/>
  <c r="L900" i="2"/>
  <c r="L901" i="2"/>
  <c r="L902" i="2"/>
  <c r="L903" i="2"/>
  <c r="L905" i="2"/>
  <c r="L904" i="2"/>
  <c r="L906" i="2"/>
  <c r="L908" i="2"/>
  <c r="L907" i="2"/>
  <c r="L910" i="2"/>
  <c r="L911" i="2"/>
  <c r="L909" i="2"/>
  <c r="L912" i="2"/>
  <c r="L913" i="2"/>
  <c r="L914" i="2"/>
  <c r="L915" i="2"/>
  <c r="L916" i="2"/>
  <c r="L917" i="2"/>
  <c r="L920" i="2"/>
  <c r="L919" i="2"/>
  <c r="L918" i="2"/>
  <c r="L923" i="2"/>
  <c r="L922" i="2"/>
  <c r="L921" i="2"/>
  <c r="L925" i="2"/>
  <c r="L924" i="2"/>
  <c r="L928" i="2"/>
  <c r="L926" i="2"/>
  <c r="L927" i="2"/>
  <c r="L930" i="2"/>
  <c r="L929" i="2"/>
  <c r="L931" i="2"/>
  <c r="L932" i="2"/>
  <c r="L933" i="2"/>
  <c r="L934" i="2"/>
  <c r="L935" i="2"/>
  <c r="L936" i="2"/>
  <c r="L938" i="2"/>
  <c r="L937" i="2"/>
  <c r="L942" i="2"/>
  <c r="L941" i="2"/>
  <c r="L940" i="2"/>
  <c r="L939" i="2"/>
  <c r="L944" i="2"/>
  <c r="L943" i="2"/>
  <c r="L945" i="2"/>
  <c r="L946" i="2"/>
  <c r="L947" i="2"/>
  <c r="L948" i="2"/>
  <c r="L949" i="2"/>
  <c r="L950" i="2"/>
  <c r="L954" i="2"/>
  <c r="L951" i="2"/>
  <c r="L953" i="2"/>
  <c r="L952" i="2"/>
  <c r="L956" i="2"/>
  <c r="L955" i="2"/>
  <c r="L959" i="2"/>
  <c r="L957" i="2"/>
  <c r="L958" i="2"/>
  <c r="L960" i="2"/>
  <c r="L961" i="2"/>
  <c r="L962" i="2"/>
  <c r="L963" i="2"/>
  <c r="L964" i="2"/>
  <c r="L966" i="2"/>
  <c r="L965" i="2"/>
  <c r="L967" i="2"/>
  <c r="L968" i="2"/>
  <c r="L969" i="2"/>
  <c r="L970" i="2"/>
  <c r="L972" i="2"/>
  <c r="L971" i="2"/>
  <c r="L977" i="2"/>
  <c r="L974" i="2"/>
  <c r="L976" i="2"/>
  <c r="L975" i="2"/>
  <c r="L973" i="2"/>
  <c r="L979" i="2"/>
  <c r="L978" i="2"/>
  <c r="L980" i="2"/>
  <c r="L981" i="2"/>
  <c r="L982" i="2"/>
  <c r="L983" i="2"/>
  <c r="L984" i="2"/>
  <c r="L985" i="2"/>
  <c r="L987" i="2"/>
  <c r="L986" i="2"/>
  <c r="L988" i="2"/>
  <c r="L989" i="2"/>
  <c r="L991" i="2"/>
  <c r="L990" i="2"/>
  <c r="L993" i="2"/>
  <c r="L992" i="2"/>
  <c r="L995" i="2"/>
  <c r="L994" i="2"/>
  <c r="L996" i="2"/>
  <c r="L997" i="2"/>
  <c r="L999" i="2"/>
  <c r="L1000" i="2"/>
  <c r="L998" i="2"/>
  <c r="L1001" i="2"/>
  <c r="L1002" i="2"/>
  <c r="L1003" i="2"/>
  <c r="K5" i="2" a="1"/>
  <c r="K5" i="2" s="1"/>
  <c r="K6" i="2" a="1"/>
  <c r="K6" i="2" s="1"/>
  <c r="K7" i="2" a="1"/>
  <c r="K7" i="2" s="1"/>
  <c r="K8" i="2" a="1"/>
  <c r="K8" i="2" s="1"/>
  <c r="K10" i="2" a="1"/>
  <c r="K10" i="2" s="1"/>
  <c r="K14" i="2" a="1"/>
  <c r="K14" i="2" s="1"/>
  <c r="K9" i="2" a="1"/>
  <c r="K9" i="2" s="1"/>
  <c r="K11" i="2" a="1"/>
  <c r="K11" i="2" s="1"/>
  <c r="K12" i="2" a="1"/>
  <c r="K12" i="2" s="1"/>
  <c r="K13" i="2" a="1"/>
  <c r="K13" i="2" s="1"/>
  <c r="K15" i="2" a="1"/>
  <c r="K15" i="2" s="1"/>
  <c r="K16" i="2" a="1"/>
  <c r="K16" i="2" s="1"/>
  <c r="K17" i="2" a="1"/>
  <c r="K17" i="2" s="1"/>
  <c r="K18" i="2" a="1"/>
  <c r="K18" i="2" s="1"/>
  <c r="K22" i="2" a="1"/>
  <c r="K22" i="2" s="1"/>
  <c r="K19" i="2" a="1"/>
  <c r="K19" i="2" s="1"/>
  <c r="K21" i="2" a="1"/>
  <c r="K21" i="2" s="1"/>
  <c r="K20" i="2" a="1"/>
  <c r="K20" i="2" s="1"/>
  <c r="K24" i="2" a="1"/>
  <c r="K24" i="2" s="1"/>
  <c r="K23" i="2" a="1"/>
  <c r="K23" i="2" s="1"/>
  <c r="K25" i="2" a="1"/>
  <c r="K25" i="2" s="1"/>
  <c r="K26" i="2" a="1"/>
  <c r="K26" i="2" s="1"/>
  <c r="K27" i="2" a="1"/>
  <c r="K27" i="2" s="1"/>
  <c r="K28" i="2" a="1"/>
  <c r="K28" i="2" s="1"/>
  <c r="K30" i="2" a="1"/>
  <c r="K30" i="2" s="1"/>
  <c r="K29" i="2" a="1"/>
  <c r="K29" i="2" s="1"/>
  <c r="K34" i="2" a="1"/>
  <c r="K34" i="2" s="1"/>
  <c r="K32" i="2" a="1"/>
  <c r="K32" i="2" s="1"/>
  <c r="K33" i="2" a="1"/>
  <c r="K33" i="2" s="1"/>
  <c r="K31" i="2" a="1"/>
  <c r="K31" i="2" s="1"/>
  <c r="K36" i="2" a="1"/>
  <c r="K36" i="2" s="1"/>
  <c r="K35" i="2" a="1"/>
  <c r="K35" i="2" s="1"/>
  <c r="K37" i="2" a="1"/>
  <c r="K37" i="2" s="1"/>
  <c r="K38" i="2" a="1"/>
  <c r="K38" i="2" s="1"/>
  <c r="K39" i="2" a="1"/>
  <c r="K39" i="2" s="1"/>
  <c r="K41" i="2" a="1"/>
  <c r="K41" i="2" s="1"/>
  <c r="K40" i="2" a="1"/>
  <c r="K40" i="2" s="1"/>
  <c r="K44" i="2" a="1"/>
  <c r="K44" i="2" s="1"/>
  <c r="K42" i="2" a="1"/>
  <c r="K42" i="2" s="1"/>
  <c r="K43" i="2" a="1"/>
  <c r="K43" i="2" s="1"/>
  <c r="K47" i="2" a="1"/>
  <c r="K47" i="2" s="1"/>
  <c r="K46" i="2" a="1"/>
  <c r="K46" i="2" s="1"/>
  <c r="K45" i="2" a="1"/>
  <c r="K45" i="2" s="1"/>
  <c r="K48" i="2" a="1"/>
  <c r="K48" i="2" s="1"/>
  <c r="K51" i="2" a="1"/>
  <c r="K51" i="2" s="1"/>
  <c r="K50" i="2" a="1"/>
  <c r="K50" i="2" s="1"/>
  <c r="K49" i="2" a="1"/>
  <c r="K49" i="2" s="1"/>
  <c r="K54" i="2" a="1"/>
  <c r="K54" i="2" s="1"/>
  <c r="K52" i="2" a="1"/>
  <c r="K52" i="2" s="1"/>
  <c r="K53" i="2" a="1"/>
  <c r="K53" i="2" s="1"/>
  <c r="K56" i="2" a="1"/>
  <c r="K56" i="2" s="1"/>
  <c r="K55" i="2" a="1"/>
  <c r="K55" i="2" s="1"/>
  <c r="K57" i="2" a="1"/>
  <c r="K57" i="2" s="1"/>
  <c r="K58" i="2" a="1"/>
  <c r="K58" i="2" s="1"/>
  <c r="K59" i="2" a="1"/>
  <c r="K59" i="2" s="1"/>
  <c r="K61" i="2" a="1"/>
  <c r="K61" i="2" s="1"/>
  <c r="K62" i="2" a="1"/>
  <c r="K62" i="2" s="1"/>
  <c r="K60" i="2" a="1"/>
  <c r="K60" i="2" s="1"/>
  <c r="K66" i="2" a="1"/>
  <c r="K66" i="2" s="1"/>
  <c r="K65" i="2" a="1"/>
  <c r="K65" i="2" s="1"/>
  <c r="K63" i="2" a="1"/>
  <c r="K63" i="2"/>
  <c r="K64" i="2" a="1"/>
  <c r="K64" i="2" s="1"/>
  <c r="K68" i="2" a="1"/>
  <c r="K68" i="2" s="1"/>
  <c r="K67" i="2" a="1"/>
  <c r="K67" i="2" s="1"/>
  <c r="K70" i="2" a="1"/>
  <c r="K70" i="2" s="1"/>
  <c r="K69" i="2" a="1"/>
  <c r="K69" i="2" s="1"/>
  <c r="K71" i="2" a="1"/>
  <c r="K71" i="2" s="1"/>
  <c r="K72" i="2" a="1"/>
  <c r="K72" i="2" s="1"/>
  <c r="K73" i="2" a="1"/>
  <c r="K73" i="2" s="1"/>
  <c r="K75" i="2" a="1"/>
  <c r="K75" i="2" s="1"/>
  <c r="K76" i="2" a="1"/>
  <c r="K76" i="2" s="1"/>
  <c r="K74" i="2" a="1"/>
  <c r="K74" i="2" s="1"/>
  <c r="K80" i="2" a="1"/>
  <c r="K80" i="2" s="1"/>
  <c r="K77" i="2" a="1"/>
  <c r="K77" i="2" s="1"/>
  <c r="K78" i="2" a="1"/>
  <c r="K78" i="2" s="1"/>
  <c r="K79" i="2" a="1"/>
  <c r="K79" i="2" s="1"/>
  <c r="K81" i="2" a="1"/>
  <c r="K81" i="2" s="1"/>
  <c r="K82" i="2" a="1"/>
  <c r="K82" i="2" s="1"/>
  <c r="K83" i="2" a="1"/>
  <c r="K83" i="2" s="1"/>
  <c r="K88" i="2" a="1"/>
  <c r="K88" i="2" s="1"/>
  <c r="K86" i="2" a="1"/>
  <c r="K86" i="2" s="1"/>
  <c r="K84" i="2" a="1"/>
  <c r="K84" i="2" s="1"/>
  <c r="K87" i="2" a="1"/>
  <c r="K87" i="2" s="1"/>
  <c r="K85" i="2" a="1"/>
  <c r="K85" i="2" s="1"/>
  <c r="K91" i="2" a="1"/>
  <c r="K91" i="2" s="1"/>
  <c r="K90" i="2" a="1"/>
  <c r="K90" i="2" s="1"/>
  <c r="K92" i="2" a="1"/>
  <c r="K92" i="2" s="1"/>
  <c r="K89" i="2" a="1"/>
  <c r="K89" i="2" s="1"/>
  <c r="K94" i="2" a="1"/>
  <c r="K94" i="2" s="1"/>
  <c r="K93" i="2" a="1"/>
  <c r="K93" i="2" s="1"/>
  <c r="K95" i="2" a="1"/>
  <c r="K95" i="2" s="1"/>
  <c r="K98" i="2" a="1"/>
  <c r="K98" i="2" s="1"/>
  <c r="K96" i="2" a="1"/>
  <c r="K96" i="2" s="1"/>
  <c r="K97" i="2" a="1"/>
  <c r="K97" i="2" s="1"/>
  <c r="K101" i="2" a="1"/>
  <c r="K101" i="2" s="1"/>
  <c r="K99" i="2" a="1"/>
  <c r="K99" i="2" s="1"/>
  <c r="K100" i="2" a="1"/>
  <c r="K100" i="2" s="1"/>
  <c r="K102" i="2" a="1"/>
  <c r="K102" i="2" s="1"/>
  <c r="K104" i="2" a="1"/>
  <c r="K104" i="2" s="1"/>
  <c r="K105" i="2" a="1"/>
  <c r="K105" i="2" s="1"/>
  <c r="K103" i="2" a="1"/>
  <c r="K103" i="2" s="1"/>
  <c r="K106" i="2" a="1"/>
  <c r="K106" i="2" s="1"/>
  <c r="K108" i="2" a="1"/>
  <c r="K108" i="2" s="1"/>
  <c r="K109" i="2" a="1"/>
  <c r="K109" i="2" s="1"/>
  <c r="K107" i="2" a="1"/>
  <c r="K107" i="2" s="1"/>
  <c r="K110" i="2" a="1"/>
  <c r="K110" i="2" s="1"/>
  <c r="K112" i="2" a="1"/>
  <c r="K112" i="2" s="1"/>
  <c r="K111" i="2" a="1"/>
  <c r="K111" i="2" s="1"/>
  <c r="K113" i="2" a="1"/>
  <c r="K113" i="2" s="1"/>
  <c r="K114" i="2" a="1"/>
  <c r="K114" i="2" s="1"/>
  <c r="K115" i="2" a="1"/>
  <c r="K115" i="2" s="1"/>
  <c r="K117" i="2" a="1"/>
  <c r="K117" i="2" s="1"/>
  <c r="K116" i="2" a="1"/>
  <c r="K116" i="2" s="1"/>
  <c r="K118" i="2" a="1"/>
  <c r="K118" i="2" s="1"/>
  <c r="K121" i="2" a="1"/>
  <c r="K121" i="2" s="1"/>
  <c r="K122" i="2" a="1"/>
  <c r="K122" i="2" s="1"/>
  <c r="K119" i="2" a="1"/>
  <c r="K119" i="2" s="1"/>
  <c r="K120" i="2" a="1"/>
  <c r="K120" i="2" s="1"/>
  <c r="K124" i="2" a="1"/>
  <c r="K124" i="2" s="1"/>
  <c r="K123" i="2" a="1"/>
  <c r="K123" i="2" s="1"/>
  <c r="K125" i="2" a="1"/>
  <c r="K125" i="2" s="1"/>
  <c r="K127" i="2" a="1"/>
  <c r="K127" i="2" s="1"/>
  <c r="K126" i="2" a="1"/>
  <c r="K126" i="2" s="1"/>
  <c r="K128" i="2" a="1"/>
  <c r="K128" i="2" s="1"/>
  <c r="K129" i="2" a="1"/>
  <c r="K129" i="2" s="1"/>
  <c r="K130" i="2" a="1"/>
  <c r="K130" i="2" s="1"/>
  <c r="K132" i="2" a="1"/>
  <c r="K132" i="2" s="1"/>
  <c r="K131" i="2" a="1"/>
  <c r="K131" i="2" s="1"/>
  <c r="K133" i="2" a="1"/>
  <c r="K133" i="2" s="1"/>
  <c r="K134" i="2" a="1"/>
  <c r="K134" i="2" s="1"/>
  <c r="K135" i="2" a="1"/>
  <c r="K135" i="2" s="1"/>
  <c r="K136" i="2" a="1"/>
  <c r="K136" i="2" s="1"/>
  <c r="K138" i="2" a="1"/>
  <c r="K138" i="2" s="1"/>
  <c r="K137" i="2" a="1"/>
  <c r="K137" i="2" s="1"/>
  <c r="K139" i="2" a="1"/>
  <c r="K139" i="2" s="1"/>
  <c r="K140" i="2" a="1"/>
  <c r="K140" i="2" s="1"/>
  <c r="K143" i="2" a="1"/>
  <c r="K143" i="2" s="1"/>
  <c r="K141" i="2" a="1"/>
  <c r="K141" i="2" s="1"/>
  <c r="K142" i="2" a="1"/>
  <c r="K142" i="2" s="1"/>
  <c r="K145" i="2" a="1"/>
  <c r="K145" i="2" s="1"/>
  <c r="K144" i="2" a="1"/>
  <c r="K144" i="2" s="1"/>
  <c r="K146" i="2" a="1"/>
  <c r="K146" i="2" s="1"/>
  <c r="K147" i="2" a="1"/>
  <c r="K147" i="2" s="1"/>
  <c r="K148" i="2" a="1"/>
  <c r="K148" i="2" s="1"/>
  <c r="K151" i="2" a="1"/>
  <c r="K151" i="2" s="1"/>
  <c r="K150" i="2" a="1"/>
  <c r="K150" i="2" s="1"/>
  <c r="K155" i="2" a="1"/>
  <c r="K155" i="2" s="1"/>
  <c r="K152" i="2" a="1"/>
  <c r="K152" i="2" s="1"/>
  <c r="K149" i="2" a="1"/>
  <c r="K149" i="2" s="1"/>
  <c r="K153" i="2" a="1"/>
  <c r="K153" i="2" s="1"/>
  <c r="K154" i="2" a="1"/>
  <c r="K154" i="2" s="1"/>
  <c r="K161" i="2" a="1"/>
  <c r="K161" i="2" s="1"/>
  <c r="K159" i="2" a="1"/>
  <c r="K159" i="2" s="1"/>
  <c r="K158" i="2" a="1"/>
  <c r="K158" i="2" s="1"/>
  <c r="K156" i="2" a="1"/>
  <c r="K156" i="2" s="1"/>
  <c r="K157" i="2" a="1"/>
  <c r="K157" i="2"/>
  <c r="K160" i="2" a="1"/>
  <c r="K160" i="2" s="1"/>
  <c r="K166" i="2" a="1"/>
  <c r="K166" i="2" s="1"/>
  <c r="K162" i="2" a="1"/>
  <c r="K162" i="2" s="1"/>
  <c r="K163" i="2" a="1"/>
  <c r="K163" i="2" s="1"/>
  <c r="K164" i="2" a="1"/>
  <c r="K164" i="2" s="1"/>
  <c r="K168" i="2" a="1"/>
  <c r="K168" i="2" s="1"/>
  <c r="K169" i="2" a="1"/>
  <c r="K169" i="2" s="1"/>
  <c r="K170" i="2" a="1"/>
  <c r="K170" i="2" s="1"/>
  <c r="K167" i="2" a="1"/>
  <c r="K167" i="2" s="1"/>
  <c r="K165" i="2" a="1"/>
  <c r="K165" i="2" s="1"/>
  <c r="K173" i="2" a="1"/>
  <c r="K173" i="2" s="1"/>
  <c r="K172" i="2" a="1"/>
  <c r="K172" i="2" s="1"/>
  <c r="K171" i="2" a="1"/>
  <c r="K171" i="2" s="1"/>
  <c r="K174" i="2" a="1"/>
  <c r="K174" i="2" s="1"/>
  <c r="K177" i="2" a="1"/>
  <c r="K177" i="2" s="1"/>
  <c r="K180" i="2" a="1"/>
  <c r="K180" i="2" s="1"/>
  <c r="K175" i="2" a="1"/>
  <c r="K175" i="2" s="1"/>
  <c r="K179" i="2" a="1"/>
  <c r="K179" i="2" s="1"/>
  <c r="K176" i="2" a="1"/>
  <c r="K176" i="2" s="1"/>
  <c r="K178" i="2" a="1"/>
  <c r="K178" i="2" s="1"/>
  <c r="K182" i="2" a="1"/>
  <c r="K182" i="2" s="1"/>
  <c r="K183" i="2" a="1"/>
  <c r="K183" i="2" s="1"/>
  <c r="K181" i="2" a="1"/>
  <c r="K181" i="2" s="1"/>
  <c r="K184" i="2" a="1"/>
  <c r="K184" i="2" s="1"/>
  <c r="K191" i="2" a="1"/>
  <c r="K191" i="2" s="1"/>
  <c r="K187" i="2" a="1"/>
  <c r="K187" i="2" s="1"/>
  <c r="K185" i="2" a="1"/>
  <c r="K185" i="2" s="1"/>
  <c r="K188" i="2" a="1"/>
  <c r="K188" i="2" s="1"/>
  <c r="K190" i="2" a="1"/>
  <c r="K190" i="2" s="1"/>
  <c r="K189" i="2" a="1"/>
  <c r="K189" i="2" s="1"/>
  <c r="K186" i="2" a="1"/>
  <c r="K186" i="2" s="1"/>
  <c r="K192" i="2" a="1"/>
  <c r="K192" i="2" s="1"/>
  <c r="K193" i="2" a="1"/>
  <c r="K193" i="2"/>
  <c r="K196" i="2" a="1"/>
  <c r="K196" i="2" s="1"/>
  <c r="K194" i="2" a="1"/>
  <c r="K194" i="2" s="1"/>
  <c r="K195" i="2" a="1"/>
  <c r="K195" i="2" s="1"/>
  <c r="K201" i="2" a="1"/>
  <c r="K201" i="2" s="1"/>
  <c r="K197" i="2" a="1"/>
  <c r="K197" i="2" s="1"/>
  <c r="K200" i="2" a="1"/>
  <c r="K200" i="2" s="1"/>
  <c r="K199" i="2" a="1"/>
  <c r="K199" i="2" s="1"/>
  <c r="K198" i="2" a="1"/>
  <c r="K198" i="2" s="1"/>
  <c r="K206" i="2" a="1"/>
  <c r="K206" i="2" s="1"/>
  <c r="K203" i="2" a="1"/>
  <c r="K203" i="2" s="1"/>
  <c r="K205" i="2" a="1"/>
  <c r="K205" i="2" s="1"/>
  <c r="K204" i="2" a="1"/>
  <c r="K204" i="2" s="1"/>
  <c r="K207" i="2" a="1"/>
  <c r="K207" i="2" s="1"/>
  <c r="K208" i="2" a="1"/>
  <c r="K208" i="2" s="1"/>
  <c r="K202" i="2" a="1"/>
  <c r="K202" i="2" s="1"/>
  <c r="K210" i="2" a="1"/>
  <c r="K210" i="2" s="1"/>
  <c r="K211" i="2" a="1"/>
  <c r="K211" i="2" s="1"/>
  <c r="K209" i="2" a="1"/>
  <c r="K209" i="2" s="1"/>
  <c r="K216" i="2" a="1"/>
  <c r="K216" i="2" s="1"/>
  <c r="K212" i="2" a="1"/>
  <c r="K212" i="2" s="1"/>
  <c r="K213" i="2" a="1"/>
  <c r="K213" i="2" s="1"/>
  <c r="K214" i="2" a="1"/>
  <c r="K214" i="2" s="1"/>
  <c r="K215" i="2" a="1"/>
  <c r="K215" i="2" s="1"/>
  <c r="K221" i="2" a="1"/>
  <c r="K221" i="2" s="1"/>
  <c r="K222" i="2" a="1"/>
  <c r="K222" i="2" s="1"/>
  <c r="K220" i="2" a="1"/>
  <c r="K220" i="2" s="1"/>
  <c r="K224" i="2" a="1"/>
  <c r="K224" i="2" s="1"/>
  <c r="K219" i="2" a="1"/>
  <c r="K219" i="2"/>
  <c r="K223" i="2" a="1"/>
  <c r="K223" i="2" s="1"/>
  <c r="K217" i="2" a="1"/>
  <c r="K217" i="2" s="1"/>
  <c r="K218" i="2" a="1"/>
  <c r="K218" i="2" s="1"/>
  <c r="K229" i="2" a="1"/>
  <c r="K229" i="2" s="1"/>
  <c r="K228" i="2" a="1"/>
  <c r="K228" i="2" s="1"/>
  <c r="K230" i="2" a="1"/>
  <c r="K230" i="2" s="1"/>
  <c r="K226" i="2" a="1"/>
  <c r="K226" i="2" s="1"/>
  <c r="K225" i="2" a="1"/>
  <c r="K225" i="2" s="1"/>
  <c r="K227" i="2" a="1"/>
  <c r="K227" i="2" s="1"/>
  <c r="K231" i="2" a="1"/>
  <c r="K231" i="2" s="1"/>
  <c r="K236" i="2" a="1"/>
  <c r="K236" i="2" s="1"/>
  <c r="K232" i="2" a="1"/>
  <c r="K232" i="2" s="1"/>
  <c r="K238" i="2" a="1"/>
  <c r="K238" i="2" s="1"/>
  <c r="K234" i="2" a="1"/>
  <c r="K234" i="2" s="1"/>
  <c r="K239" i="2" a="1"/>
  <c r="K239" i="2" s="1"/>
  <c r="K235" i="2" a="1"/>
  <c r="K235" i="2" s="1"/>
  <c r="K233" i="2" a="1"/>
  <c r="K233" i="2" s="1"/>
  <c r="K237" i="2" a="1"/>
  <c r="K237" i="2" s="1"/>
  <c r="K240" i="2" a="1"/>
  <c r="K240" i="2" s="1"/>
  <c r="K241" i="2" a="1"/>
  <c r="K241" i="2" s="1"/>
  <c r="K243" i="2" a="1"/>
  <c r="K243" i="2" s="1"/>
  <c r="K245" i="2" a="1"/>
  <c r="K245" i="2" s="1"/>
  <c r="K244" i="2" a="1"/>
  <c r="K244" i="2" s="1"/>
  <c r="K242" i="2" a="1"/>
  <c r="K242" i="2" s="1"/>
  <c r="K248" i="2" a="1"/>
  <c r="K248" i="2" s="1"/>
  <c r="K249" i="2" a="1"/>
  <c r="K249" i="2" s="1"/>
  <c r="K246" i="2" a="1"/>
  <c r="K246" i="2" s="1"/>
  <c r="K247" i="2" a="1"/>
  <c r="K247" i="2" s="1"/>
  <c r="K253" i="2" a="1"/>
  <c r="K253" i="2" s="1"/>
  <c r="K254" i="2" a="1"/>
  <c r="K254" i="2" s="1"/>
  <c r="K255" i="2" a="1"/>
  <c r="K255" i="2" s="1"/>
  <c r="K250" i="2" a="1"/>
  <c r="K250" i="2" s="1"/>
  <c r="K252" i="2" a="1"/>
  <c r="K252" i="2" s="1"/>
  <c r="K251" i="2" a="1"/>
  <c r="K251" i="2" s="1"/>
  <c r="K261" i="2" a="1"/>
  <c r="K261" i="2" s="1"/>
  <c r="K262" i="2" a="1"/>
  <c r="K262" i="2" s="1"/>
  <c r="K258" i="2" a="1"/>
  <c r="K258" i="2" s="1"/>
  <c r="K256" i="2" a="1"/>
  <c r="K256" i="2" s="1"/>
  <c r="K259" i="2" a="1"/>
  <c r="K259" i="2" s="1"/>
  <c r="K257" i="2" a="1"/>
  <c r="K257" i="2" s="1"/>
  <c r="K260" i="2" a="1"/>
  <c r="K260" i="2" s="1"/>
  <c r="K263" i="2" a="1"/>
  <c r="K263" i="2" s="1"/>
  <c r="K268" i="2" a="1"/>
  <c r="K268" i="2" s="1"/>
  <c r="K266" i="2" a="1"/>
  <c r="K266" i="2" s="1"/>
  <c r="K267" i="2" a="1"/>
  <c r="K267" i="2" s="1"/>
  <c r="K265" i="2" a="1"/>
  <c r="K265" i="2" s="1"/>
  <c r="K264" i="2" a="1"/>
  <c r="K264" i="2" s="1"/>
  <c r="K269" i="2" a="1"/>
  <c r="K269" i="2" s="1"/>
  <c r="K270" i="2" a="1"/>
  <c r="K270" i="2" s="1"/>
  <c r="K272" i="2" a="1"/>
  <c r="K272" i="2" s="1"/>
  <c r="K271" i="2" a="1"/>
  <c r="K271" i="2" s="1"/>
  <c r="K280" i="2" a="1"/>
  <c r="K280" i="2" s="1"/>
  <c r="K275" i="2" a="1"/>
  <c r="K275" i="2" s="1"/>
  <c r="K273" i="2" a="1"/>
  <c r="K273" i="2" s="1"/>
  <c r="K277" i="2" a="1"/>
  <c r="K277" i="2" s="1"/>
  <c r="K279" i="2" a="1"/>
  <c r="K279" i="2" s="1"/>
  <c r="K276" i="2" a="1"/>
  <c r="K276" i="2" s="1"/>
  <c r="K274" i="2" a="1"/>
  <c r="K274" i="2" s="1"/>
  <c r="K278" i="2" a="1"/>
  <c r="K278" i="2" s="1"/>
  <c r="K282" i="2" a="1"/>
  <c r="K282" i="2" s="1"/>
  <c r="K283" i="2" a="1"/>
  <c r="K283" i="2" s="1"/>
  <c r="K281" i="2" a="1"/>
  <c r="K281" i="2" s="1"/>
  <c r="K284" i="2" a="1"/>
  <c r="K284" i="2" s="1"/>
  <c r="K288" i="2" a="1"/>
  <c r="K288" i="2" s="1"/>
  <c r="K285" i="2" a="1"/>
  <c r="K285" i="2" s="1"/>
  <c r="K286" i="2" a="1"/>
  <c r="K286" i="2" s="1"/>
  <c r="K287" i="2" a="1"/>
  <c r="K287" i="2" s="1"/>
  <c r="K289" i="2" a="1"/>
  <c r="K289" i="2" s="1"/>
  <c r="K294" i="2" a="1"/>
  <c r="K294" i="2" s="1"/>
  <c r="K293" i="2" a="1"/>
  <c r="K293" i="2" s="1"/>
  <c r="K295" i="2" a="1"/>
  <c r="K295" i="2" s="1"/>
  <c r="K296" i="2" a="1"/>
  <c r="K296" i="2" s="1"/>
  <c r="K290" i="2" a="1"/>
  <c r="K290" i="2" s="1"/>
  <c r="K291" i="2" a="1"/>
  <c r="K291" i="2" s="1"/>
  <c r="K292" i="2" a="1"/>
  <c r="K292" i="2" s="1"/>
  <c r="K299" i="2" a="1"/>
  <c r="K299" i="2" s="1"/>
  <c r="K298" i="2" a="1"/>
  <c r="K298" i="2" s="1"/>
  <c r="K297" i="2" a="1"/>
  <c r="K297" i="2" s="1"/>
  <c r="K301" i="2" a="1"/>
  <c r="K301" i="2" s="1"/>
  <c r="K300" i="2" a="1"/>
  <c r="K300" i="2" s="1"/>
  <c r="K303" i="2" a="1"/>
  <c r="K303" i="2" s="1"/>
  <c r="K302" i="2" a="1"/>
  <c r="K302" i="2" s="1"/>
  <c r="K304" i="2" a="1"/>
  <c r="K304" i="2" s="1"/>
  <c r="K308" i="2" a="1"/>
  <c r="K308" i="2" s="1"/>
  <c r="K305" i="2" a="1"/>
  <c r="K305" i="2" s="1"/>
  <c r="K307" i="2" a="1"/>
  <c r="K307" i="2" s="1"/>
  <c r="K306" i="2" a="1"/>
  <c r="K306" i="2" s="1"/>
  <c r="K309" i="2" a="1"/>
  <c r="K309" i="2" s="1"/>
  <c r="K310" i="2" a="1"/>
  <c r="K310" i="2" s="1"/>
  <c r="K313" i="2" a="1"/>
  <c r="K313" i="2" s="1"/>
  <c r="K312" i="2" a="1"/>
  <c r="K312" i="2" s="1"/>
  <c r="K311" i="2" a="1"/>
  <c r="K311" i="2" s="1"/>
  <c r="K314" i="2" a="1"/>
  <c r="K314" i="2" s="1"/>
  <c r="K315" i="2" a="1"/>
  <c r="K315" i="2" s="1"/>
  <c r="K316" i="2" a="1"/>
  <c r="K316" i="2" s="1"/>
  <c r="K318" i="2" a="1"/>
  <c r="K318" i="2" s="1"/>
  <c r="K319" i="2" a="1"/>
  <c r="K319" i="2" s="1"/>
  <c r="K317" i="2" a="1"/>
  <c r="K317" i="2" s="1"/>
  <c r="K320" i="2" a="1"/>
  <c r="K320" i="2" s="1"/>
  <c r="K322" i="2" a="1"/>
  <c r="K322" i="2" s="1"/>
  <c r="K321" i="2" a="1"/>
  <c r="K321" i="2" s="1"/>
  <c r="K323" i="2" a="1"/>
  <c r="K323" i="2" s="1"/>
  <c r="K330" i="2" a="1"/>
  <c r="K330" i="2" s="1"/>
  <c r="K327" i="2" a="1"/>
  <c r="K327" i="2" s="1"/>
  <c r="K332" i="2" a="1"/>
  <c r="K332" i="2" s="1"/>
  <c r="K325" i="2" a="1"/>
  <c r="K325" i="2" s="1"/>
  <c r="K331" i="2" a="1"/>
  <c r="K331" i="2" s="1"/>
  <c r="K328" i="2" a="1"/>
  <c r="K328" i="2" s="1"/>
  <c r="K329" i="2" a="1"/>
  <c r="K329" i="2" s="1"/>
  <c r="K326" i="2" a="1"/>
  <c r="K326" i="2" s="1"/>
  <c r="K324" i="2" a="1"/>
  <c r="K324" i="2" s="1"/>
  <c r="K335" i="2" a="1"/>
  <c r="K335" i="2" s="1"/>
  <c r="K333" i="2" a="1"/>
  <c r="K333" i="2" s="1"/>
  <c r="K338" i="2" a="1"/>
  <c r="K338" i="2" s="1"/>
  <c r="K336" i="2" a="1"/>
  <c r="K336" i="2" s="1"/>
  <c r="K337" i="2" a="1"/>
  <c r="K337" i="2" s="1"/>
  <c r="K334" i="2" a="1"/>
  <c r="K334" i="2" s="1"/>
  <c r="K341" i="2" a="1"/>
  <c r="K341" i="2" s="1"/>
  <c r="K342" i="2" a="1"/>
  <c r="K342" i="2" s="1"/>
  <c r="K339" i="2" a="1"/>
  <c r="K339" i="2" s="1"/>
  <c r="K343" i="2" a="1"/>
  <c r="K343" i="2" s="1"/>
  <c r="K340" i="2" a="1"/>
  <c r="K340" i="2" s="1"/>
  <c r="K344" i="2" a="1"/>
  <c r="K344" i="2" s="1"/>
  <c r="K345" i="2" a="1"/>
  <c r="K345" i="2" s="1"/>
  <c r="K347" i="2" a="1"/>
  <c r="K347" i="2" s="1"/>
  <c r="K346" i="2" a="1"/>
  <c r="K346" i="2" s="1"/>
  <c r="K350" i="2" a="1"/>
  <c r="K350" i="2" s="1"/>
  <c r="K349" i="2" a="1"/>
  <c r="K349" i="2" s="1"/>
  <c r="K348" i="2" a="1"/>
  <c r="K348" i="2" s="1"/>
  <c r="K352" i="2" a="1"/>
  <c r="K352" i="2" s="1"/>
  <c r="K351" i="2" a="1"/>
  <c r="K351" i="2" s="1"/>
  <c r="K354" i="2" a="1"/>
  <c r="K354" i="2" s="1"/>
  <c r="K353" i="2" a="1"/>
  <c r="K353" i="2" s="1"/>
  <c r="K355" i="2" a="1"/>
  <c r="K355" i="2" s="1"/>
  <c r="K356" i="2" a="1"/>
  <c r="K356" i="2" s="1"/>
  <c r="K358" i="2" a="1"/>
  <c r="K358" i="2" s="1"/>
  <c r="K357" i="2" a="1"/>
  <c r="K357" i="2" s="1"/>
  <c r="K361" i="2" a="1"/>
  <c r="K361" i="2" s="1"/>
  <c r="K364" i="2" a="1"/>
  <c r="K364" i="2" s="1"/>
  <c r="K366" i="2" a="1"/>
  <c r="K366" i="2" s="1"/>
  <c r="K367" i="2" a="1"/>
  <c r="K367" i="2" s="1"/>
  <c r="K360" i="2" a="1"/>
  <c r="K360" i="2" s="1"/>
  <c r="K363" i="2" a="1"/>
  <c r="K363" i="2" s="1"/>
  <c r="K359" i="2" a="1"/>
  <c r="K359" i="2" s="1"/>
  <c r="K365" i="2" a="1"/>
  <c r="K365" i="2" s="1"/>
  <c r="K362" i="2" a="1"/>
  <c r="K362" i="2" s="1"/>
  <c r="K371" i="2" a="1"/>
  <c r="K371" i="2" s="1"/>
  <c r="K370" i="2" a="1"/>
  <c r="K370" i="2" s="1"/>
  <c r="K368" i="2" a="1"/>
  <c r="K368" i="2" s="1"/>
  <c r="K374" i="2" a="1"/>
  <c r="K374" i="2" s="1"/>
  <c r="K373" i="2" a="1"/>
  <c r="K373" i="2" s="1"/>
  <c r="K369" i="2" a="1"/>
  <c r="K369" i="2" s="1"/>
  <c r="K372" i="2" a="1"/>
  <c r="K372" i="2" s="1"/>
  <c r="K379" i="2" a="1"/>
  <c r="K379" i="2" s="1"/>
  <c r="K376" i="2" a="1"/>
  <c r="K376" i="2" s="1"/>
  <c r="K378" i="2" a="1"/>
  <c r="K378" i="2" s="1"/>
  <c r="K377" i="2" a="1"/>
  <c r="K377" i="2" s="1"/>
  <c r="K375" i="2" a="1"/>
  <c r="K375" i="2" s="1"/>
  <c r="K380" i="2" a="1"/>
  <c r="K380" i="2" s="1"/>
  <c r="K381" i="2" a="1"/>
  <c r="K381" i="2" s="1"/>
  <c r="K388" i="2" a="1"/>
  <c r="K388" i="2" s="1"/>
  <c r="K383" i="2" a="1"/>
  <c r="K383" i="2" s="1"/>
  <c r="K384" i="2" a="1"/>
  <c r="K384" i="2" s="1"/>
  <c r="K389" i="2" a="1"/>
  <c r="K389" i="2" s="1"/>
  <c r="K385" i="2" a="1"/>
  <c r="K385" i="2" s="1"/>
  <c r="K386" i="2" a="1"/>
  <c r="K386" i="2" s="1"/>
  <c r="K382" i="2" a="1"/>
  <c r="K382" i="2" s="1"/>
  <c r="K387" i="2" a="1"/>
  <c r="K387" i="2" s="1"/>
  <c r="K391" i="2" a="1"/>
  <c r="K391" i="2" s="1"/>
  <c r="K390" i="2" a="1"/>
  <c r="K390" i="2" s="1"/>
  <c r="K393" i="2" a="1"/>
  <c r="K393" i="2" s="1"/>
  <c r="K397" i="2" a="1"/>
  <c r="K397" i="2" s="1"/>
  <c r="K392" i="2" a="1"/>
  <c r="K392" i="2" s="1"/>
  <c r="K398" i="2" a="1"/>
  <c r="K398" i="2" s="1"/>
  <c r="K395" i="2" a="1"/>
  <c r="K395" i="2" s="1"/>
  <c r="K394" i="2" a="1"/>
  <c r="K394" i="2" s="1"/>
  <c r="K396" i="2" a="1"/>
  <c r="K396" i="2" s="1"/>
  <c r="K402" i="2" a="1"/>
  <c r="K402" i="2" s="1"/>
  <c r="K404" i="2" a="1"/>
  <c r="K404" i="2" s="1"/>
  <c r="K403" i="2" a="1"/>
  <c r="K403" i="2" s="1"/>
  <c r="K400" i="2" a="1"/>
  <c r="K400" i="2" s="1"/>
  <c r="K401" i="2" a="1"/>
  <c r="K401" i="2" s="1"/>
  <c r="K399" i="2" a="1"/>
  <c r="K399" i="2" s="1"/>
  <c r="K406" i="2" a="1"/>
  <c r="K406" i="2" s="1"/>
  <c r="K408" i="2" a="1"/>
  <c r="K408" i="2" s="1"/>
  <c r="K405" i="2" a="1"/>
  <c r="K405" i="2" s="1"/>
  <c r="K409" i="2" a="1"/>
  <c r="K409" i="2" s="1"/>
  <c r="K407" i="2" a="1"/>
  <c r="K407" i="2" s="1"/>
  <c r="K413" i="2" a="1"/>
  <c r="K413" i="2" s="1"/>
  <c r="K410" i="2" a="1"/>
  <c r="K410" i="2" s="1"/>
  <c r="K412" i="2" a="1"/>
  <c r="K412" i="2" s="1"/>
  <c r="K415" i="2" a="1"/>
  <c r="K415" i="2" s="1"/>
  <c r="K417" i="2" a="1"/>
  <c r="K417" i="2" s="1"/>
  <c r="K414" i="2" a="1"/>
  <c r="K414" i="2" s="1"/>
  <c r="K416" i="2" a="1"/>
  <c r="K416" i="2" s="1"/>
  <c r="K411" i="2" a="1"/>
  <c r="K411" i="2" s="1"/>
  <c r="K419" i="2" a="1"/>
  <c r="K419" i="2" s="1"/>
  <c r="K420" i="2" a="1"/>
  <c r="K420" i="2" s="1"/>
  <c r="K418" i="2" a="1"/>
  <c r="K418" i="2" s="1"/>
  <c r="K422" i="2" a="1"/>
  <c r="K422" i="2" s="1"/>
  <c r="K421" i="2" a="1"/>
  <c r="K421" i="2" s="1"/>
  <c r="K423" i="2" a="1"/>
  <c r="K423" i="2" s="1"/>
  <c r="K425" i="2" a="1"/>
  <c r="K425" i="2" s="1"/>
  <c r="K426" i="2" a="1"/>
  <c r="K426" i="2" s="1"/>
  <c r="K427" i="2" a="1"/>
  <c r="K427" i="2" s="1"/>
  <c r="K424" i="2" a="1"/>
  <c r="K424" i="2" s="1"/>
  <c r="K429" i="2" a="1"/>
  <c r="K429" i="2" s="1"/>
  <c r="K428" i="2" a="1"/>
  <c r="K428" i="2" s="1"/>
  <c r="K430" i="2" a="1"/>
  <c r="K430" i="2" s="1"/>
  <c r="K432" i="2" a="1"/>
  <c r="K432" i="2" s="1"/>
  <c r="K431" i="2" a="1"/>
  <c r="K431" i="2" s="1"/>
  <c r="K434" i="2" a="1"/>
  <c r="K434" i="2" s="1"/>
  <c r="K436" i="2" a="1"/>
  <c r="K436" i="2" s="1"/>
  <c r="K437" i="2" a="1"/>
  <c r="K437" i="2" s="1"/>
  <c r="K433" i="2" a="1"/>
  <c r="K433" i="2" s="1"/>
  <c r="K435" i="2" a="1"/>
  <c r="K435" i="2" s="1"/>
  <c r="K438" i="2" a="1"/>
  <c r="K438" i="2" s="1"/>
  <c r="K439" i="2" a="1"/>
  <c r="K439" i="2" s="1"/>
  <c r="K444" i="2" a="1"/>
  <c r="K444" i="2" s="1"/>
  <c r="K445" i="2" a="1"/>
  <c r="K445" i="2" s="1"/>
  <c r="K442" i="2" a="1"/>
  <c r="K442" i="2" s="1"/>
  <c r="K440" i="2" a="1"/>
  <c r="K440" i="2" s="1"/>
  <c r="K443" i="2" a="1"/>
  <c r="K443" i="2" s="1"/>
  <c r="K441" i="2" a="1"/>
  <c r="K441" i="2" s="1"/>
  <c r="K447" i="2" a="1"/>
  <c r="K447" i="2" s="1"/>
  <c r="K446" i="2" a="1"/>
  <c r="K446" i="2" s="1"/>
  <c r="K448" i="2" a="1"/>
  <c r="K448" i="2" s="1"/>
  <c r="K451" i="2" a="1"/>
  <c r="K451" i="2" s="1"/>
  <c r="K450" i="2" a="1"/>
  <c r="K450" i="2" s="1"/>
  <c r="K449" i="2" a="1"/>
  <c r="K449" i="2" s="1"/>
  <c r="K452" i="2" a="1"/>
  <c r="K452" i="2" s="1"/>
  <c r="K454" i="2" a="1"/>
  <c r="K454" i="2" s="1"/>
  <c r="K453" i="2" a="1"/>
  <c r="K453" i="2" s="1"/>
  <c r="K455" i="2" a="1"/>
  <c r="K455" i="2" s="1"/>
  <c r="K456" i="2" a="1"/>
  <c r="K456" i="2" s="1"/>
  <c r="K457" i="2" a="1"/>
  <c r="K457" i="2" s="1"/>
  <c r="K458" i="2" a="1"/>
  <c r="K458" i="2" s="1"/>
  <c r="K464" i="2" a="1"/>
  <c r="K464" i="2" s="1"/>
  <c r="K459" i="2" a="1"/>
  <c r="K459" i="2" s="1"/>
  <c r="K460" i="2" a="1"/>
  <c r="K460" i="2" s="1"/>
  <c r="K461" i="2" a="1"/>
  <c r="K461" i="2" s="1"/>
  <c r="K463" i="2" a="1"/>
  <c r="K463" i="2" s="1"/>
  <c r="K462" i="2" a="1"/>
  <c r="K462" i="2" s="1"/>
  <c r="K465" i="2" a="1"/>
  <c r="K465" i="2" s="1"/>
  <c r="K466" i="2" a="1"/>
  <c r="K466" i="2" s="1"/>
  <c r="K467" i="2" a="1"/>
  <c r="K467" i="2" s="1"/>
  <c r="K470" i="2" a="1"/>
  <c r="K470" i="2" s="1"/>
  <c r="K468" i="2" a="1"/>
  <c r="K468" i="2" s="1"/>
  <c r="K469" i="2" a="1"/>
  <c r="K469" i="2" s="1"/>
  <c r="K472" i="2" a="1"/>
  <c r="K472" i="2" s="1"/>
  <c r="K473" i="2" a="1"/>
  <c r="K473" i="2" s="1"/>
  <c r="K471" i="2" a="1"/>
  <c r="K471" i="2" s="1"/>
  <c r="K474" i="2" a="1"/>
  <c r="K474" i="2" s="1"/>
  <c r="K475" i="2" a="1"/>
  <c r="K475" i="2" s="1"/>
  <c r="K476" i="2" a="1"/>
  <c r="K476" i="2" s="1"/>
  <c r="K477" i="2" a="1"/>
  <c r="K477" i="2" s="1"/>
  <c r="K479" i="2" a="1"/>
  <c r="K479" i="2" s="1"/>
  <c r="K478" i="2" a="1"/>
  <c r="K478" i="2" s="1"/>
  <c r="K481" i="2" a="1"/>
  <c r="K481" i="2" s="1"/>
  <c r="K480" i="2" a="1"/>
  <c r="K480" i="2" s="1"/>
  <c r="K482" i="2" a="1"/>
  <c r="K482" i="2" s="1"/>
  <c r="K483" i="2" a="1"/>
  <c r="K483" i="2" s="1"/>
  <c r="K484" i="2" a="1"/>
  <c r="K484" i="2" s="1"/>
  <c r="K486" i="2" a="1"/>
  <c r="K486" i="2" s="1"/>
  <c r="K485" i="2" a="1"/>
  <c r="K485" i="2" s="1"/>
  <c r="K487" i="2" a="1"/>
  <c r="K487" i="2" s="1"/>
  <c r="K491" i="2" a="1"/>
  <c r="K491" i="2" s="1"/>
  <c r="K489" i="2" a="1"/>
  <c r="K489" i="2" s="1"/>
  <c r="K488" i="2" a="1"/>
  <c r="K488" i="2" s="1"/>
  <c r="K490" i="2" a="1"/>
  <c r="K490" i="2" s="1"/>
  <c r="K494" i="2" a="1"/>
  <c r="K494" i="2" s="1"/>
  <c r="K492" i="2" a="1"/>
  <c r="K492" i="2" s="1"/>
  <c r="K493" i="2" a="1"/>
  <c r="K493" i="2" s="1"/>
  <c r="K496" i="2" a="1"/>
  <c r="K496" i="2" s="1"/>
  <c r="K497" i="2" a="1"/>
  <c r="K497" i="2" s="1"/>
  <c r="K495" i="2" a="1"/>
  <c r="K495" i="2" s="1"/>
  <c r="K498" i="2" a="1"/>
  <c r="K498" i="2" s="1"/>
  <c r="K499" i="2" a="1"/>
  <c r="K499" i="2" s="1"/>
  <c r="K503" i="2" a="1"/>
  <c r="K503" i="2" s="1"/>
  <c r="K500" i="2" a="1"/>
  <c r="K500" i="2" s="1"/>
  <c r="K501" i="2" a="1"/>
  <c r="K501" i="2" s="1"/>
  <c r="K502" i="2" a="1"/>
  <c r="K502" i="2" s="1"/>
  <c r="K506" i="2" a="1"/>
  <c r="K506" i="2" s="1"/>
  <c r="K507" i="2" a="1"/>
  <c r="K507" i="2" s="1"/>
  <c r="K505" i="2" a="1"/>
  <c r="K505" i="2" s="1"/>
  <c r="K504" i="2" a="1"/>
  <c r="K504" i="2" s="1"/>
  <c r="K508" i="2" a="1"/>
  <c r="K508" i="2" s="1"/>
  <c r="K510" i="2" a="1"/>
  <c r="K510" i="2" s="1"/>
  <c r="K509" i="2" a="1"/>
  <c r="K509" i="2" s="1"/>
  <c r="K511" i="2" a="1"/>
  <c r="K511" i="2" s="1"/>
  <c r="K512" i="2" a="1"/>
  <c r="K512" i="2" s="1"/>
  <c r="K513" i="2" a="1"/>
  <c r="K513" i="2" s="1"/>
  <c r="K515" i="2" a="1"/>
  <c r="K515" i="2" s="1"/>
  <c r="K514" i="2" a="1"/>
  <c r="K514" i="2" s="1"/>
  <c r="K517" i="2" a="1"/>
  <c r="K517" i="2" s="1"/>
  <c r="K518" i="2" a="1"/>
  <c r="K518" i="2" s="1"/>
  <c r="K516" i="2" a="1"/>
  <c r="K516" i="2" s="1"/>
  <c r="K520" i="2" a="1"/>
  <c r="K520" i="2" s="1"/>
  <c r="K519" i="2" a="1"/>
  <c r="K519" i="2" s="1"/>
  <c r="K521" i="2" a="1"/>
  <c r="K521" i="2" s="1"/>
  <c r="K522" i="2" a="1"/>
  <c r="K522" i="2" s="1"/>
  <c r="K524" i="2" a="1"/>
  <c r="K524" i="2" s="1"/>
  <c r="K525" i="2" a="1"/>
  <c r="K525" i="2" s="1"/>
  <c r="K523" i="2" a="1"/>
  <c r="K523" i="2" s="1"/>
  <c r="K527" i="2" a="1"/>
  <c r="K527" i="2" s="1"/>
  <c r="K526" i="2" a="1"/>
  <c r="K526" i="2" s="1"/>
  <c r="K528" i="2" a="1"/>
  <c r="K528" i="2" s="1"/>
  <c r="K529" i="2" a="1"/>
  <c r="K529" i="2" s="1"/>
  <c r="K530" i="2" a="1"/>
  <c r="K530" i="2" s="1"/>
  <c r="K531" i="2" a="1"/>
  <c r="K531" i="2" s="1"/>
  <c r="K532" i="2" a="1"/>
  <c r="K532" i="2" s="1"/>
  <c r="K533" i="2" a="1"/>
  <c r="K533" i="2" s="1"/>
  <c r="K534" i="2" a="1"/>
  <c r="K534" i="2" s="1"/>
  <c r="K535" i="2" a="1"/>
  <c r="K535" i="2" s="1"/>
  <c r="K538" i="2" a="1"/>
  <c r="K538" i="2" s="1"/>
  <c r="K539" i="2" a="1"/>
  <c r="K539" i="2" s="1"/>
  <c r="K537" i="2" a="1"/>
  <c r="K537" i="2" s="1"/>
  <c r="K536" i="2" a="1"/>
  <c r="K536" i="2" s="1"/>
  <c r="K540" i="2" a="1"/>
  <c r="K540" i="2" s="1"/>
  <c r="K543" i="2" a="1"/>
  <c r="K543" i="2" s="1"/>
  <c r="K542" i="2" a="1"/>
  <c r="K542" i="2" s="1"/>
  <c r="K541" i="2" a="1"/>
  <c r="K541" i="2" s="1"/>
  <c r="K544" i="2" a="1"/>
  <c r="K544" i="2" s="1"/>
  <c r="K545" i="2" a="1"/>
  <c r="K545" i="2" s="1"/>
  <c r="K546" i="2" a="1"/>
  <c r="K546" i="2" s="1"/>
  <c r="K547" i="2" a="1"/>
  <c r="K547" i="2" s="1"/>
  <c r="K548" i="2" a="1"/>
  <c r="K548" i="2" s="1"/>
  <c r="K551" i="2" a="1"/>
  <c r="K551" i="2" s="1"/>
  <c r="K553" i="2" a="1"/>
  <c r="K553" i="2" s="1"/>
  <c r="K550" i="2" a="1"/>
  <c r="K550" i="2" s="1"/>
  <c r="K552" i="2" a="1"/>
  <c r="K552" i="2" s="1"/>
  <c r="K549" i="2" a="1"/>
  <c r="K549" i="2" s="1"/>
  <c r="K554" i="2" a="1"/>
  <c r="K554" i="2" s="1"/>
  <c r="K556" i="2" a="1"/>
  <c r="K556" i="2" s="1"/>
  <c r="K555" i="2" a="1"/>
  <c r="K555" i="2" s="1"/>
  <c r="K557" i="2" a="1"/>
  <c r="K557" i="2" s="1"/>
  <c r="K558" i="2" a="1"/>
  <c r="K558" i="2" s="1"/>
  <c r="K559" i="2" a="1"/>
  <c r="K559" i="2" s="1"/>
  <c r="K560" i="2" a="1"/>
  <c r="K560" i="2" s="1"/>
  <c r="K561" i="2" a="1"/>
  <c r="K561" i="2" s="1"/>
  <c r="K563" i="2" a="1"/>
  <c r="K563" i="2" s="1"/>
  <c r="K565" i="2" a="1"/>
  <c r="K565" i="2" s="1"/>
  <c r="K567" i="2" a="1"/>
  <c r="K567" i="2" s="1"/>
  <c r="K566" i="2" a="1"/>
  <c r="K566" i="2" s="1"/>
  <c r="K564" i="2" a="1"/>
  <c r="K564" i="2" s="1"/>
  <c r="K562" i="2" a="1"/>
  <c r="K562" i="2" s="1"/>
  <c r="K569" i="2" a="1"/>
  <c r="K569" i="2" s="1"/>
  <c r="K571" i="2" a="1"/>
  <c r="K571" i="2" s="1"/>
  <c r="K570" i="2" a="1"/>
  <c r="K570" i="2" s="1"/>
  <c r="K568" i="2" a="1"/>
  <c r="K568" i="2" s="1"/>
  <c r="K573" i="2" a="1"/>
  <c r="K573" i="2" s="1"/>
  <c r="K572" i="2" a="1"/>
  <c r="K572" i="2" s="1"/>
  <c r="K574" i="2" a="1"/>
  <c r="K574" i="2" s="1"/>
  <c r="K575" i="2" a="1"/>
  <c r="K575" i="2" s="1"/>
  <c r="K580" i="2" a="1"/>
  <c r="K580" i="2" s="1"/>
  <c r="K576" i="2" a="1"/>
  <c r="K576" i="2" s="1"/>
  <c r="K577" i="2" a="1"/>
  <c r="K577" i="2" s="1"/>
  <c r="K578" i="2" a="1"/>
  <c r="K578" i="2" s="1"/>
  <c r="K579" i="2" a="1"/>
  <c r="K579" i="2" s="1"/>
  <c r="K584" i="2" a="1"/>
  <c r="K584" i="2" s="1"/>
  <c r="K582" i="2" a="1"/>
  <c r="K582" i="2" s="1"/>
  <c r="K583" i="2" a="1"/>
  <c r="K583" i="2" s="1"/>
  <c r="K581" i="2" a="1"/>
  <c r="K581" i="2" s="1"/>
  <c r="K585" i="2" a="1"/>
  <c r="K585" i="2" s="1"/>
  <c r="K586" i="2" a="1"/>
  <c r="K586" i="2" s="1"/>
  <c r="K587" i="2" a="1"/>
  <c r="K587" i="2" s="1"/>
  <c r="K589" i="2" a="1"/>
  <c r="K589" i="2" s="1"/>
  <c r="K588" i="2" a="1"/>
  <c r="K588" i="2" s="1"/>
  <c r="K591" i="2" a="1"/>
  <c r="K591" i="2" s="1"/>
  <c r="K594" i="2" a="1"/>
  <c r="K594" i="2" s="1"/>
  <c r="K595" i="2" a="1"/>
  <c r="K595" i="2" s="1"/>
  <c r="K592" i="2" a="1"/>
  <c r="K592" i="2" s="1"/>
  <c r="K593" i="2" a="1"/>
  <c r="K593" i="2" s="1"/>
  <c r="K590" i="2" a="1"/>
  <c r="K590" i="2" s="1"/>
  <c r="K596" i="2" a="1"/>
  <c r="K596" i="2" s="1"/>
  <c r="K597" i="2" a="1"/>
  <c r="K597" i="2"/>
  <c r="K598" i="2" a="1"/>
  <c r="K598" i="2" s="1"/>
  <c r="K599" i="2" a="1"/>
  <c r="K599" i="2" s="1"/>
  <c r="K601" i="2" a="1"/>
  <c r="K601" i="2" s="1"/>
  <c r="K600" i="2" a="1"/>
  <c r="K600" i="2" s="1"/>
  <c r="K602" i="2" a="1"/>
  <c r="K602" i="2" s="1"/>
  <c r="K603" i="2" a="1"/>
  <c r="K603" i="2" s="1"/>
  <c r="K604" i="2" a="1"/>
  <c r="K604" i="2" s="1"/>
  <c r="K605" i="2" a="1"/>
  <c r="K605" i="2" s="1"/>
  <c r="K606" i="2" a="1"/>
  <c r="K606" i="2" s="1"/>
  <c r="K610" i="2" a="1"/>
  <c r="K610" i="2" s="1"/>
  <c r="K607" i="2" a="1"/>
  <c r="K607" i="2" s="1"/>
  <c r="K609" i="2" a="1"/>
  <c r="K609" i="2" s="1"/>
  <c r="K608" i="2" a="1"/>
  <c r="K608" i="2" s="1"/>
  <c r="K611" i="2" a="1"/>
  <c r="K611" i="2" s="1"/>
  <c r="K614" i="2" a="1"/>
  <c r="K614" i="2" s="1"/>
  <c r="K612" i="2" a="1"/>
  <c r="K612" i="2" s="1"/>
  <c r="K613" i="2" a="1"/>
  <c r="K613" i="2" s="1"/>
  <c r="K615" i="2" a="1"/>
  <c r="K615" i="2" s="1"/>
  <c r="K617" i="2" a="1"/>
  <c r="K617" i="2" s="1"/>
  <c r="K618" i="2" a="1"/>
  <c r="K618" i="2" s="1"/>
  <c r="K616" i="2" a="1"/>
  <c r="K616" i="2" s="1"/>
  <c r="K619" i="2" a="1"/>
  <c r="K619" i="2" s="1"/>
  <c r="K620" i="2" a="1"/>
  <c r="K620" i="2" s="1"/>
  <c r="K621" i="2" a="1"/>
  <c r="K621" i="2" s="1"/>
  <c r="K622" i="2" a="1"/>
  <c r="K622" i="2" s="1"/>
  <c r="K623" i="2" a="1"/>
  <c r="K623" i="2" s="1"/>
  <c r="K625" i="2" a="1"/>
  <c r="K625" i="2" s="1"/>
  <c r="K624" i="2" a="1"/>
  <c r="K624" i="2"/>
  <c r="K626" i="2" a="1"/>
  <c r="K626" i="2" s="1"/>
  <c r="K627" i="2" a="1"/>
  <c r="K627" i="2" s="1"/>
  <c r="K628" i="2" a="1"/>
  <c r="K628" i="2" s="1"/>
  <c r="K631" i="2" a="1"/>
  <c r="K631" i="2" s="1"/>
  <c r="K629" i="2" a="1"/>
  <c r="K629" i="2" s="1"/>
  <c r="K630" i="2" a="1"/>
  <c r="K630" i="2" s="1"/>
  <c r="K632" i="2" a="1"/>
  <c r="K632" i="2" s="1"/>
  <c r="K633" i="2" a="1"/>
  <c r="K633" i="2" s="1"/>
  <c r="K634" i="2" a="1"/>
  <c r="K634" i="2" s="1"/>
  <c r="K635" i="2" a="1"/>
  <c r="K635" i="2" s="1"/>
  <c r="K636" i="2" a="1"/>
  <c r="K636" i="2"/>
  <c r="K637" i="2" a="1"/>
  <c r="K637" i="2" s="1"/>
  <c r="K639" i="2" a="1"/>
  <c r="K639" i="2" s="1"/>
  <c r="K638" i="2" a="1"/>
  <c r="K638" i="2" s="1"/>
  <c r="K640" i="2" a="1"/>
  <c r="K640" i="2" s="1"/>
  <c r="K642" i="2" a="1"/>
  <c r="K642" i="2" s="1"/>
  <c r="K641" i="2" a="1"/>
  <c r="K641" i="2" s="1"/>
  <c r="K643" i="2" a="1"/>
  <c r="K643" i="2" s="1"/>
  <c r="K644" i="2" a="1"/>
  <c r="K644" i="2" s="1"/>
  <c r="K646" i="2" a="1"/>
  <c r="K646" i="2" s="1"/>
  <c r="K645" i="2" a="1"/>
  <c r="K645" i="2" s="1"/>
  <c r="K647" i="2" a="1"/>
  <c r="K647" i="2" s="1"/>
  <c r="K648" i="2" a="1"/>
  <c r="K648" i="2" s="1"/>
  <c r="K650" i="2" a="1"/>
  <c r="K650" i="2" s="1"/>
  <c r="K652" i="2" a="1"/>
  <c r="K652" i="2" s="1"/>
  <c r="K649" i="2" a="1"/>
  <c r="K649" i="2" s="1"/>
  <c r="K653" i="2" a="1"/>
  <c r="K653" i="2" s="1"/>
  <c r="K651" i="2" a="1"/>
  <c r="K651" i="2" s="1"/>
  <c r="K654" i="2" a="1"/>
  <c r="K654" i="2" s="1"/>
  <c r="K655" i="2" a="1"/>
  <c r="K655" i="2" s="1"/>
  <c r="K657" i="2" a="1"/>
  <c r="K657" i="2" s="1"/>
  <c r="K656" i="2" a="1"/>
  <c r="K656" i="2" s="1"/>
  <c r="K659" i="2" a="1"/>
  <c r="K659" i="2" s="1"/>
  <c r="K658" i="2" a="1"/>
  <c r="K658" i="2" s="1"/>
  <c r="K660" i="2" a="1"/>
  <c r="K660" i="2" s="1"/>
  <c r="K661" i="2" a="1"/>
  <c r="K661" i="2" s="1"/>
  <c r="K662" i="2" a="1"/>
  <c r="K662" i="2" s="1"/>
  <c r="K663" i="2" a="1"/>
  <c r="K663" i="2" s="1"/>
  <c r="K664" i="2" a="1"/>
  <c r="K664" i="2" s="1"/>
  <c r="K666" i="2" a="1"/>
  <c r="K666" i="2" s="1"/>
  <c r="K665" i="2" a="1"/>
  <c r="K665" i="2" s="1"/>
  <c r="K668" i="2" a="1"/>
  <c r="K668" i="2" s="1"/>
  <c r="K667" i="2" a="1"/>
  <c r="K667" i="2" s="1"/>
  <c r="K669" i="2" a="1"/>
  <c r="K669" i="2" s="1"/>
  <c r="K670" i="2" a="1"/>
  <c r="K670" i="2" s="1"/>
  <c r="K672" i="2" a="1"/>
  <c r="K672" i="2" s="1"/>
  <c r="K671" i="2" a="1"/>
  <c r="K671" i="2" s="1"/>
  <c r="K673" i="2" a="1"/>
  <c r="K673" i="2" s="1"/>
  <c r="K674" i="2" a="1"/>
  <c r="K674" i="2" s="1"/>
  <c r="K675" i="2" a="1"/>
  <c r="K675" i="2" s="1"/>
  <c r="K676" i="2" a="1"/>
  <c r="K676" i="2" s="1"/>
  <c r="K679" i="2" a="1"/>
  <c r="K679" i="2" s="1"/>
  <c r="K680" i="2" a="1"/>
  <c r="K680" i="2" s="1"/>
  <c r="K678" i="2" a="1"/>
  <c r="K678" i="2" s="1"/>
  <c r="K677" i="2" a="1"/>
  <c r="K677" i="2" s="1"/>
  <c r="K682" i="2" a="1"/>
  <c r="K682" i="2" s="1"/>
  <c r="K681" i="2" a="1"/>
  <c r="K681" i="2" s="1"/>
  <c r="K683" i="2" a="1"/>
  <c r="K683" i="2" s="1"/>
  <c r="K684" i="2" a="1"/>
  <c r="K684" i="2" s="1"/>
  <c r="K685" i="2" a="1"/>
  <c r="K685" i="2" s="1"/>
  <c r="K686" i="2" a="1"/>
  <c r="K686" i="2" s="1"/>
  <c r="K688" i="2" a="1"/>
  <c r="K688" i="2" s="1"/>
  <c r="K687" i="2" a="1"/>
  <c r="K687" i="2" s="1"/>
  <c r="K690" i="2" a="1"/>
  <c r="K690" i="2" s="1"/>
  <c r="K689" i="2" a="1"/>
  <c r="K689" i="2" s="1"/>
  <c r="K693" i="2" a="1"/>
  <c r="K693" i="2" s="1"/>
  <c r="K692" i="2" a="1"/>
  <c r="K692" i="2" s="1"/>
  <c r="K694" i="2" a="1"/>
  <c r="K694" i="2" s="1"/>
  <c r="K691" i="2" a="1"/>
  <c r="K691" i="2" s="1"/>
  <c r="K697" i="2" a="1"/>
  <c r="K697" i="2" s="1"/>
  <c r="K696" i="2" a="1"/>
  <c r="K696" i="2" s="1"/>
  <c r="K698" i="2" a="1"/>
  <c r="K698" i="2" s="1"/>
  <c r="K699" i="2" a="1"/>
  <c r="K699" i="2" s="1"/>
  <c r="K695" i="2" a="1"/>
  <c r="K695" i="2" s="1"/>
  <c r="K700" i="2" a="1"/>
  <c r="K700" i="2" s="1"/>
  <c r="K701" i="2" a="1"/>
  <c r="K701" i="2" s="1"/>
  <c r="K702" i="2" a="1"/>
  <c r="K702" i="2" s="1"/>
  <c r="K703" i="2" a="1"/>
  <c r="K703" i="2" s="1"/>
  <c r="K704" i="2" a="1"/>
  <c r="K704" i="2" s="1"/>
  <c r="K706" i="2" a="1"/>
  <c r="K706" i="2" s="1"/>
  <c r="K705" i="2" a="1"/>
  <c r="K705" i="2" s="1"/>
  <c r="K707" i="2" a="1"/>
  <c r="K707" i="2" s="1"/>
  <c r="K708" i="2" a="1"/>
  <c r="K708" i="2" s="1"/>
  <c r="K712" i="2" a="1"/>
  <c r="K712" i="2" s="1"/>
  <c r="K709" i="2" a="1"/>
  <c r="K709" i="2" s="1"/>
  <c r="K711" i="2" a="1"/>
  <c r="K711" i="2" s="1"/>
  <c r="K710" i="2" a="1"/>
  <c r="K710" i="2" s="1"/>
  <c r="K713" i="2" a="1"/>
  <c r="K713" i="2" s="1"/>
  <c r="K715" i="2" a="1"/>
  <c r="K715" i="2" s="1"/>
  <c r="K716" i="2" a="1"/>
  <c r="K716" i="2" s="1"/>
  <c r="K714" i="2" a="1"/>
  <c r="K714" i="2" s="1"/>
  <c r="K717" i="2" a="1"/>
  <c r="K717" i="2" s="1"/>
  <c r="K718" i="2" a="1"/>
  <c r="K718" i="2" s="1"/>
  <c r="K721" i="2" a="1"/>
  <c r="K721" i="2" s="1"/>
  <c r="K719" i="2" a="1"/>
  <c r="K719" i="2" s="1"/>
  <c r="K720" i="2" a="1"/>
  <c r="K720" i="2" s="1"/>
  <c r="K722" i="2" a="1"/>
  <c r="K722" i="2" s="1"/>
  <c r="K724" i="2" a="1"/>
  <c r="K724" i="2" s="1"/>
  <c r="K723" i="2" a="1"/>
  <c r="K723" i="2" s="1"/>
  <c r="K725" i="2" a="1"/>
  <c r="K725" i="2" s="1"/>
  <c r="K727" i="2" a="1"/>
  <c r="K727" i="2" s="1"/>
  <c r="K726" i="2" a="1"/>
  <c r="K726" i="2" s="1"/>
  <c r="K728" i="2" a="1"/>
  <c r="K728" i="2" s="1"/>
  <c r="K730" i="2" a="1"/>
  <c r="K730" i="2" s="1"/>
  <c r="K731" i="2" a="1"/>
  <c r="K731" i="2" s="1"/>
  <c r="K729" i="2" a="1"/>
  <c r="K729" i="2" s="1"/>
  <c r="K732" i="2" a="1"/>
  <c r="K732" i="2" s="1"/>
  <c r="K734" i="2" a="1"/>
  <c r="K734" i="2" s="1"/>
  <c r="K733" i="2" a="1"/>
  <c r="K733" i="2" s="1"/>
  <c r="K735" i="2" a="1"/>
  <c r="K735" i="2" s="1"/>
  <c r="K736" i="2" a="1"/>
  <c r="K736" i="2" s="1"/>
  <c r="K737" i="2" a="1"/>
  <c r="K737" i="2" s="1"/>
  <c r="K738" i="2" a="1"/>
  <c r="K738" i="2" s="1"/>
  <c r="K739" i="2" a="1"/>
  <c r="K739" i="2" s="1"/>
  <c r="K740" i="2" a="1"/>
  <c r="K740" i="2" s="1"/>
  <c r="K741" i="2" a="1"/>
  <c r="K741" i="2" s="1"/>
  <c r="K742" i="2" a="1"/>
  <c r="K742" i="2" s="1"/>
  <c r="K743" i="2" a="1"/>
  <c r="K743" i="2" s="1"/>
  <c r="K744" i="2" a="1"/>
  <c r="K744" i="2" s="1"/>
  <c r="K745" i="2" a="1"/>
  <c r="K745" i="2" s="1"/>
  <c r="K746" i="2" a="1"/>
  <c r="K746" i="2" s="1"/>
  <c r="K747" i="2" a="1"/>
  <c r="K747" i="2" s="1"/>
  <c r="K751" i="2" a="1"/>
  <c r="K751" i="2" s="1"/>
  <c r="K748" i="2" a="1"/>
  <c r="K748" i="2" s="1"/>
  <c r="K749" i="2" a="1"/>
  <c r="K749" i="2" s="1"/>
  <c r="K750" i="2" a="1"/>
  <c r="K750" i="2" s="1"/>
  <c r="K752" i="2" a="1"/>
  <c r="K752" i="2" s="1"/>
  <c r="K756" i="2" a="1"/>
  <c r="K756" i="2" s="1"/>
  <c r="K753" i="2" a="1"/>
  <c r="K753" i="2" s="1"/>
  <c r="K755" i="2" a="1"/>
  <c r="K755" i="2" s="1"/>
  <c r="K754" i="2" a="1"/>
  <c r="K754" i="2" s="1"/>
  <c r="K757" i="2" a="1"/>
  <c r="K757" i="2" s="1"/>
  <c r="K758" i="2" a="1"/>
  <c r="K758" i="2" s="1"/>
  <c r="K764" i="2" a="1"/>
  <c r="K764" i="2" s="1"/>
  <c r="K760" i="2" a="1"/>
  <c r="K760" i="2" s="1"/>
  <c r="K761" i="2" a="1"/>
  <c r="K761" i="2" s="1"/>
  <c r="K759" i="2" a="1"/>
  <c r="K759" i="2" s="1"/>
  <c r="K762" i="2" a="1"/>
  <c r="K762" i="2" s="1"/>
  <c r="K763" i="2" a="1"/>
  <c r="K763" i="2" s="1"/>
  <c r="K765" i="2" a="1"/>
  <c r="K765" i="2" s="1"/>
  <c r="K769" i="2" a="1"/>
  <c r="K769" i="2" s="1"/>
  <c r="K767" i="2" a="1"/>
  <c r="K767" i="2" s="1"/>
  <c r="K768" i="2" a="1"/>
  <c r="K768" i="2" s="1"/>
  <c r="K770" i="2" a="1"/>
  <c r="K770" i="2" s="1"/>
  <c r="K766" i="2" a="1"/>
  <c r="K766" i="2" s="1"/>
  <c r="K771" i="2" a="1"/>
  <c r="K771" i="2" s="1"/>
  <c r="K773" i="2" a="1"/>
  <c r="K773" i="2" s="1"/>
  <c r="K779" i="2" a="1"/>
  <c r="K779" i="2" s="1"/>
  <c r="K772" i="2" a="1"/>
  <c r="K772" i="2" s="1"/>
  <c r="K776" i="2" a="1"/>
  <c r="K776" i="2" s="1"/>
  <c r="K777" i="2" a="1"/>
  <c r="K777" i="2" s="1"/>
  <c r="K774" i="2" a="1"/>
  <c r="K774" i="2" s="1"/>
  <c r="K778" i="2" a="1"/>
  <c r="K778" i="2" s="1"/>
  <c r="K775" i="2" a="1"/>
  <c r="K775" i="2" s="1"/>
  <c r="K789" i="2" a="1"/>
  <c r="K789" i="2" s="1"/>
  <c r="K783" i="2" a="1"/>
  <c r="K783" i="2" s="1"/>
  <c r="K780" i="2" a="1"/>
  <c r="K780" i="2" s="1"/>
  <c r="K784" i="2" a="1"/>
  <c r="K784" i="2"/>
  <c r="K781" i="2" a="1"/>
  <c r="K781" i="2" s="1"/>
  <c r="K785" i="2" a="1"/>
  <c r="K785" i="2" s="1"/>
  <c r="K782" i="2" a="1"/>
  <c r="K782" i="2" s="1"/>
  <c r="K786" i="2" a="1"/>
  <c r="K786" i="2" s="1"/>
  <c r="K787" i="2" a="1"/>
  <c r="K787" i="2" s="1"/>
  <c r="K788" i="2" a="1"/>
  <c r="K788" i="2" s="1"/>
  <c r="K790" i="2" a="1"/>
  <c r="K790" i="2" s="1"/>
  <c r="K792" i="2" a="1"/>
  <c r="K792" i="2" s="1"/>
  <c r="K791" i="2" a="1"/>
  <c r="K791" i="2" s="1"/>
  <c r="K794" i="2" a="1"/>
  <c r="K794" i="2" s="1"/>
  <c r="K795" i="2" a="1"/>
  <c r="K795" i="2" s="1"/>
  <c r="K793" i="2" a="1"/>
  <c r="K793" i="2" s="1"/>
  <c r="K797" i="2" a="1"/>
  <c r="K797" i="2"/>
  <c r="K798" i="2" a="1"/>
  <c r="K798" i="2" s="1"/>
  <c r="K796" i="2" a="1"/>
  <c r="K796" i="2" s="1"/>
  <c r="K800" i="2" a="1"/>
  <c r="K800" i="2" s="1"/>
  <c r="K801" i="2" a="1"/>
  <c r="K801" i="2" s="1"/>
  <c r="K802" i="2" a="1"/>
  <c r="K802" i="2" s="1"/>
  <c r="K799" i="2" a="1"/>
  <c r="K799" i="2"/>
  <c r="K806" i="2" a="1"/>
  <c r="K806" i="2" s="1"/>
  <c r="K804" i="2" a="1"/>
  <c r="K804" i="2" s="1"/>
  <c r="K805" i="2" a="1"/>
  <c r="K805" i="2" s="1"/>
  <c r="K807" i="2" a="1"/>
  <c r="K807" i="2" s="1"/>
  <c r="K803" i="2" a="1"/>
  <c r="K803" i="2" s="1"/>
  <c r="K808" i="2" a="1"/>
  <c r="K808" i="2" s="1"/>
  <c r="K810" i="2" a="1"/>
  <c r="K810" i="2" s="1"/>
  <c r="K809" i="2" a="1"/>
  <c r="K809" i="2" s="1"/>
  <c r="K812" i="2" a="1"/>
  <c r="K812" i="2" s="1"/>
  <c r="K811" i="2" a="1"/>
  <c r="K811" i="2" s="1"/>
  <c r="K813" i="2" a="1"/>
  <c r="K813" i="2" s="1"/>
  <c r="K815" i="2" a="1"/>
  <c r="K815" i="2" s="1"/>
  <c r="K814" i="2" a="1"/>
  <c r="K814" i="2" s="1"/>
  <c r="K821" i="2" a="1"/>
  <c r="K821" i="2" s="1"/>
  <c r="K818" i="2" a="1"/>
  <c r="K818" i="2" s="1"/>
  <c r="K819" i="2" a="1"/>
  <c r="K819" i="2" s="1"/>
  <c r="K816" i="2" a="1"/>
  <c r="K816" i="2" s="1"/>
  <c r="K817" i="2" a="1"/>
  <c r="K817" i="2" s="1"/>
  <c r="K820" i="2" a="1"/>
  <c r="K820" i="2" s="1"/>
  <c r="K822" i="2" a="1"/>
  <c r="K822" i="2" s="1"/>
  <c r="K824" i="2" a="1"/>
  <c r="K824" i="2" s="1"/>
  <c r="K823" i="2" a="1"/>
  <c r="K823" i="2" s="1"/>
  <c r="K825" i="2" a="1"/>
  <c r="K825" i="2" s="1"/>
  <c r="K827" i="2" a="1"/>
  <c r="K827" i="2" s="1"/>
  <c r="K828" i="2" a="1"/>
  <c r="K828" i="2" s="1"/>
  <c r="K826" i="2" a="1"/>
  <c r="K826" i="2" s="1"/>
  <c r="K829" i="2" a="1"/>
  <c r="K829" i="2" s="1"/>
  <c r="K834" i="2" a="1"/>
  <c r="K834" i="2" s="1"/>
  <c r="K833" i="2" a="1"/>
  <c r="K833" i="2" s="1"/>
  <c r="K830" i="2" a="1"/>
  <c r="K830" i="2" s="1"/>
  <c r="K831" i="2" a="1"/>
  <c r="K831" i="2" s="1"/>
  <c r="K832" i="2" a="1"/>
  <c r="K832" i="2" s="1"/>
  <c r="K835" i="2" a="1"/>
  <c r="K835" i="2" s="1"/>
  <c r="K837" i="2" a="1"/>
  <c r="K837" i="2" s="1"/>
  <c r="K836" i="2" a="1"/>
  <c r="K836" i="2" s="1"/>
  <c r="K840" i="2" a="1"/>
  <c r="K840" i="2" s="1"/>
  <c r="K838" i="2" a="1"/>
  <c r="K838" i="2" s="1"/>
  <c r="K839" i="2" a="1"/>
  <c r="K839" i="2" s="1"/>
  <c r="K844" i="2" a="1"/>
  <c r="K844" i="2" s="1"/>
  <c r="K841" i="2" a="1"/>
  <c r="K841" i="2" s="1"/>
  <c r="K842" i="2" a="1"/>
  <c r="K842" i="2" s="1"/>
  <c r="K843" i="2" a="1"/>
  <c r="K843" i="2" s="1"/>
  <c r="K845" i="2" a="1"/>
  <c r="K845" i="2" s="1"/>
  <c r="K846" i="2" a="1"/>
  <c r="K846" i="2" s="1"/>
  <c r="K848" i="2" a="1"/>
  <c r="K848" i="2" s="1"/>
  <c r="K847" i="2" a="1"/>
  <c r="K847" i="2" s="1"/>
  <c r="K853" i="2" a="1"/>
  <c r="K853" i="2" s="1"/>
  <c r="K850" i="2" a="1"/>
  <c r="K850" i="2" s="1"/>
  <c r="K849" i="2" a="1"/>
  <c r="K849" i="2" s="1"/>
  <c r="K851" i="2" a="1"/>
  <c r="K851" i="2" s="1"/>
  <c r="K852" i="2" a="1"/>
  <c r="K852" i="2" s="1"/>
  <c r="K858" i="2" a="1"/>
  <c r="K858" i="2" s="1"/>
  <c r="K856" i="2" a="1"/>
  <c r="K856" i="2" s="1"/>
  <c r="K855" i="2" a="1"/>
  <c r="K855" i="2" s="1"/>
  <c r="K857" i="2" a="1"/>
  <c r="K857" i="2" s="1"/>
  <c r="K854" i="2" a="1"/>
  <c r="K854" i="2" s="1"/>
  <c r="K860" i="2" a="1"/>
  <c r="K860" i="2" s="1"/>
  <c r="K859" i="2" a="1"/>
  <c r="K859" i="2" s="1"/>
  <c r="K861" i="2" a="1"/>
  <c r="K861" i="2" s="1"/>
  <c r="K863" i="2" a="1"/>
  <c r="K863" i="2" s="1"/>
  <c r="K862" i="2" a="1"/>
  <c r="K862" i="2" s="1"/>
  <c r="K864" i="2" a="1"/>
  <c r="K864" i="2" s="1"/>
  <c r="K865" i="2" a="1"/>
  <c r="K865" i="2" s="1"/>
  <c r="K866" i="2" a="1"/>
  <c r="K866" i="2" s="1"/>
  <c r="K867" i="2" a="1"/>
  <c r="K867" i="2" s="1"/>
  <c r="K868" i="2" a="1"/>
  <c r="K868" i="2" s="1"/>
  <c r="K870" i="2" a="1"/>
  <c r="K870" i="2" s="1"/>
  <c r="K872" i="2" a="1"/>
  <c r="K872" i="2" s="1"/>
  <c r="K869" i="2" a="1"/>
  <c r="K869" i="2" s="1"/>
  <c r="K871" i="2" a="1"/>
  <c r="K871" i="2" s="1"/>
  <c r="K874" i="2" a="1"/>
  <c r="K874" i="2" s="1"/>
  <c r="K873" i="2" a="1"/>
  <c r="K873" i="2" s="1"/>
  <c r="K877" i="2" a="1"/>
  <c r="K877" i="2" s="1"/>
  <c r="K875" i="2" a="1"/>
  <c r="K875" i="2" s="1"/>
  <c r="K876" i="2" a="1"/>
  <c r="K876" i="2" s="1"/>
  <c r="K878" i="2" a="1"/>
  <c r="K878" i="2" s="1"/>
  <c r="K879" i="2" a="1"/>
  <c r="K879" i="2" s="1"/>
  <c r="K881" i="2" a="1"/>
  <c r="K881" i="2" s="1"/>
  <c r="K880" i="2" a="1"/>
  <c r="K880" i="2" s="1"/>
  <c r="K885" i="2" a="1"/>
  <c r="K885" i="2" s="1"/>
  <c r="K883" i="2" a="1"/>
  <c r="K883" i="2" s="1"/>
  <c r="K886" i="2" a="1"/>
  <c r="K886" i="2" s="1"/>
  <c r="K882" i="2" a="1"/>
  <c r="K882" i="2" s="1"/>
  <c r="K884" i="2" a="1"/>
  <c r="K884" i="2" s="1"/>
  <c r="K888" i="2" a="1"/>
  <c r="K888" i="2" s="1"/>
  <c r="K887" i="2" a="1"/>
  <c r="K887" i="2" s="1"/>
  <c r="K889" i="2" a="1"/>
  <c r="K889" i="2" s="1"/>
  <c r="K890" i="2" a="1"/>
  <c r="K890" i="2" s="1"/>
  <c r="K892" i="2" a="1"/>
  <c r="K892" i="2" s="1"/>
  <c r="K891" i="2" a="1"/>
  <c r="K891" i="2" s="1"/>
  <c r="K893" i="2" a="1"/>
  <c r="K893" i="2" s="1"/>
  <c r="K895" i="2" a="1"/>
  <c r="K895" i="2" s="1"/>
  <c r="K894" i="2" a="1"/>
  <c r="K894" i="2" s="1"/>
  <c r="K896" i="2" a="1"/>
  <c r="K896" i="2" s="1"/>
  <c r="K897" i="2" a="1"/>
  <c r="K897" i="2" s="1"/>
  <c r="K899" i="2" a="1"/>
  <c r="K899" i="2" s="1"/>
  <c r="K898" i="2" a="1"/>
  <c r="K898" i="2" s="1"/>
  <c r="K900" i="2" a="1"/>
  <c r="K900" i="2" s="1"/>
  <c r="K901" i="2" a="1"/>
  <c r="K901" i="2" s="1"/>
  <c r="K902" i="2" a="1"/>
  <c r="K902" i="2" s="1"/>
  <c r="K903" i="2" a="1"/>
  <c r="K903" i="2" s="1"/>
  <c r="K905" i="2" a="1"/>
  <c r="K905" i="2" s="1"/>
  <c r="K904" i="2" a="1"/>
  <c r="K904" i="2" s="1"/>
  <c r="K906" i="2" a="1"/>
  <c r="K906" i="2" s="1"/>
  <c r="K908" i="2" a="1"/>
  <c r="K908" i="2" s="1"/>
  <c r="K907" i="2" a="1"/>
  <c r="K907" i="2" s="1"/>
  <c r="K910" i="2" a="1"/>
  <c r="K910" i="2" s="1"/>
  <c r="K911" i="2" a="1"/>
  <c r="K911" i="2" s="1"/>
  <c r="K909" i="2" a="1"/>
  <c r="K909" i="2" s="1"/>
  <c r="K912" i="2" a="1"/>
  <c r="K912" i="2" s="1"/>
  <c r="K913" i="2" a="1"/>
  <c r="K913" i="2" s="1"/>
  <c r="K914" i="2" a="1"/>
  <c r="K914" i="2" s="1"/>
  <c r="K915" i="2" a="1"/>
  <c r="K915" i="2" s="1"/>
  <c r="K916" i="2" a="1"/>
  <c r="K916" i="2" s="1"/>
  <c r="K917" i="2" a="1"/>
  <c r="K917" i="2" s="1"/>
  <c r="K920" i="2" a="1"/>
  <c r="K920" i="2" s="1"/>
  <c r="K919" i="2" a="1"/>
  <c r="K919" i="2" s="1"/>
  <c r="K918" i="2" a="1"/>
  <c r="K918" i="2" s="1"/>
  <c r="K923" i="2" a="1"/>
  <c r="K923" i="2" s="1"/>
  <c r="K922" i="2" a="1"/>
  <c r="K922" i="2" s="1"/>
  <c r="K921" i="2" a="1"/>
  <c r="K921" i="2" s="1"/>
  <c r="K925" i="2" a="1"/>
  <c r="K925" i="2" s="1"/>
  <c r="K924" i="2" a="1"/>
  <c r="K924" i="2" s="1"/>
  <c r="K928" i="2" a="1"/>
  <c r="K928" i="2" s="1"/>
  <c r="K926" i="2" a="1"/>
  <c r="K926" i="2" s="1"/>
  <c r="K927" i="2" a="1"/>
  <c r="K927" i="2" s="1"/>
  <c r="K930" i="2" a="1"/>
  <c r="K930" i="2" s="1"/>
  <c r="K929" i="2" a="1"/>
  <c r="K929" i="2" s="1"/>
  <c r="K931" i="2" a="1"/>
  <c r="K931" i="2" s="1"/>
  <c r="K932" i="2" a="1"/>
  <c r="K932" i="2" s="1"/>
  <c r="K933" i="2" a="1"/>
  <c r="K933" i="2" s="1"/>
  <c r="K934" i="2" a="1"/>
  <c r="K934" i="2" s="1"/>
  <c r="K935" i="2" a="1"/>
  <c r="K935" i="2" s="1"/>
  <c r="K936" i="2" a="1"/>
  <c r="K936" i="2" s="1"/>
  <c r="K938" i="2" a="1"/>
  <c r="K938" i="2" s="1"/>
  <c r="K937" i="2" a="1"/>
  <c r="K937" i="2" s="1"/>
  <c r="K942" i="2" a="1"/>
  <c r="K942" i="2" s="1"/>
  <c r="K941" i="2" a="1"/>
  <c r="K941" i="2" s="1"/>
  <c r="K940" i="2" a="1"/>
  <c r="K940" i="2" s="1"/>
  <c r="K939" i="2" a="1"/>
  <c r="K939" i="2" s="1"/>
  <c r="K944" i="2" a="1"/>
  <c r="K944" i="2" s="1"/>
  <c r="K943" i="2" a="1"/>
  <c r="K943" i="2" s="1"/>
  <c r="K945" i="2" a="1"/>
  <c r="K945" i="2" s="1"/>
  <c r="K946" i="2" a="1"/>
  <c r="K946" i="2" s="1"/>
  <c r="K947" i="2" a="1"/>
  <c r="K947" i="2" s="1"/>
  <c r="K948" i="2" a="1"/>
  <c r="K948" i="2" s="1"/>
  <c r="K949" i="2" a="1"/>
  <c r="K949" i="2" s="1"/>
  <c r="K950" i="2" a="1"/>
  <c r="K950" i="2" s="1"/>
  <c r="K954" i="2" a="1"/>
  <c r="K954" i="2" s="1"/>
  <c r="K951" i="2" a="1"/>
  <c r="K951" i="2" s="1"/>
  <c r="K953" i="2" a="1"/>
  <c r="K953" i="2" s="1"/>
  <c r="K952" i="2" a="1"/>
  <c r="K952" i="2" s="1"/>
  <c r="K956" i="2" a="1"/>
  <c r="K956" i="2" s="1"/>
  <c r="K955" i="2" a="1"/>
  <c r="K955" i="2" s="1"/>
  <c r="K959" i="2" a="1"/>
  <c r="K959" i="2" s="1"/>
  <c r="K957" i="2" a="1"/>
  <c r="K957" i="2" s="1"/>
  <c r="K958" i="2" a="1"/>
  <c r="K958" i="2" s="1"/>
  <c r="K960" i="2" a="1"/>
  <c r="K960" i="2" s="1"/>
  <c r="K961" i="2" a="1"/>
  <c r="K961" i="2" s="1"/>
  <c r="K962" i="2" a="1"/>
  <c r="K962" i="2" s="1"/>
  <c r="K963" i="2" a="1"/>
  <c r="K963" i="2" s="1"/>
  <c r="K964" i="2" a="1"/>
  <c r="K964" i="2" s="1"/>
  <c r="K966" i="2" a="1"/>
  <c r="K966" i="2" s="1"/>
  <c r="K965" i="2" a="1"/>
  <c r="K965" i="2" s="1"/>
  <c r="K967" i="2" a="1"/>
  <c r="K967" i="2" s="1"/>
  <c r="K968" i="2" a="1"/>
  <c r="K968" i="2" s="1"/>
  <c r="K969" i="2" a="1"/>
  <c r="K969" i="2" s="1"/>
  <c r="K970" i="2" a="1"/>
  <c r="K970" i="2" s="1"/>
  <c r="K972" i="2" a="1"/>
  <c r="K972" i="2" s="1"/>
  <c r="K971" i="2" a="1"/>
  <c r="K971" i="2" s="1"/>
  <c r="K977" i="2" a="1"/>
  <c r="K977" i="2" s="1"/>
  <c r="K974" i="2" a="1"/>
  <c r="K974" i="2" s="1"/>
  <c r="K976" i="2" a="1"/>
  <c r="K976" i="2" s="1"/>
  <c r="K975" i="2" a="1"/>
  <c r="K975" i="2" s="1"/>
  <c r="K973" i="2" a="1"/>
  <c r="K973" i="2" s="1"/>
  <c r="K979" i="2" a="1"/>
  <c r="K979" i="2" s="1"/>
  <c r="K978" i="2" a="1"/>
  <c r="K978" i="2" s="1"/>
  <c r="K980" i="2" a="1"/>
  <c r="K980" i="2" s="1"/>
  <c r="K981" i="2" a="1"/>
  <c r="K981" i="2" s="1"/>
  <c r="K982" i="2" a="1"/>
  <c r="K982" i="2" s="1"/>
  <c r="K983" i="2" a="1"/>
  <c r="K983" i="2" s="1"/>
  <c r="K984" i="2" a="1"/>
  <c r="K984" i="2" s="1"/>
  <c r="K985" i="2" a="1"/>
  <c r="K985" i="2" s="1"/>
  <c r="K987" i="2" a="1"/>
  <c r="K987" i="2" s="1"/>
  <c r="K986" i="2" a="1"/>
  <c r="K986" i="2" s="1"/>
  <c r="K988" i="2" a="1"/>
  <c r="K988" i="2" s="1"/>
  <c r="K989" i="2" a="1"/>
  <c r="K989" i="2" s="1"/>
  <c r="K991" i="2" a="1"/>
  <c r="K991" i="2" s="1"/>
  <c r="K990" i="2" a="1"/>
  <c r="K990" i="2" s="1"/>
  <c r="K993" i="2" a="1"/>
  <c r="K993" i="2" s="1"/>
  <c r="K992" i="2" a="1"/>
  <c r="K992" i="2" s="1"/>
  <c r="K995" i="2" a="1"/>
  <c r="K995" i="2" s="1"/>
  <c r="K994" i="2" a="1"/>
  <c r="K994" i="2" s="1"/>
  <c r="K996" i="2" a="1"/>
  <c r="K996" i="2" s="1"/>
  <c r="K997" i="2" a="1"/>
  <c r="K997" i="2"/>
  <c r="K999" i="2" a="1"/>
  <c r="K999" i="2" s="1"/>
  <c r="K1000" i="2" a="1"/>
  <c r="K1000" i="2" s="1"/>
  <c r="K998" i="2" a="1"/>
  <c r="K998" i="2"/>
  <c r="K1001" i="2" a="1"/>
  <c r="K1001" i="2" s="1"/>
  <c r="K1002" i="2" a="1"/>
  <c r="K1002" i="2" s="1"/>
  <c r="K1003" i="2" a="1"/>
  <c r="K1003" i="2" s="1"/>
  <c r="J5" i="2"/>
  <c r="J4" i="2"/>
  <c r="J6" i="2"/>
  <c r="J7" i="2"/>
  <c r="J8" i="2"/>
  <c r="J10" i="2"/>
  <c r="J14" i="2"/>
  <c r="J9" i="2"/>
  <c r="J11" i="2"/>
  <c r="J12" i="2"/>
  <c r="J13" i="2"/>
  <c r="J15" i="2"/>
  <c r="J16" i="2"/>
  <c r="J17" i="2"/>
  <c r="J18" i="2"/>
  <c r="J22" i="2"/>
  <c r="J19" i="2"/>
  <c r="J21" i="2"/>
  <c r="J20" i="2"/>
  <c r="J24" i="2"/>
  <c r="J23" i="2"/>
  <c r="J25" i="2"/>
  <c r="J26" i="2"/>
  <c r="J27" i="2"/>
  <c r="J28" i="2"/>
  <c r="J30" i="2"/>
  <c r="J29" i="2"/>
  <c r="J34" i="2"/>
  <c r="J32" i="2"/>
  <c r="J33" i="2"/>
  <c r="J31" i="2"/>
  <c r="J36" i="2"/>
  <c r="J35" i="2"/>
  <c r="J37" i="2"/>
  <c r="J38" i="2"/>
  <c r="J39" i="2"/>
  <c r="J41" i="2"/>
  <c r="J40" i="2"/>
  <c r="J44" i="2"/>
  <c r="J42" i="2"/>
  <c r="J43" i="2"/>
  <c r="J47" i="2"/>
  <c r="J46" i="2"/>
  <c r="J45" i="2"/>
  <c r="J48" i="2"/>
  <c r="J51" i="2"/>
  <c r="J50" i="2"/>
  <c r="J49" i="2"/>
  <c r="J54" i="2"/>
  <c r="J52" i="2"/>
  <c r="J53" i="2"/>
  <c r="J56" i="2"/>
  <c r="J55" i="2"/>
  <c r="J57" i="2"/>
  <c r="J58" i="2"/>
  <c r="J59" i="2"/>
  <c r="J61" i="2"/>
  <c r="J62" i="2"/>
  <c r="J60" i="2"/>
  <c r="J66" i="2"/>
  <c r="J65" i="2"/>
  <c r="J63" i="2"/>
  <c r="J64" i="2"/>
  <c r="J68" i="2"/>
  <c r="J67" i="2"/>
  <c r="J70" i="2"/>
  <c r="J69" i="2"/>
  <c r="J71" i="2"/>
  <c r="J72" i="2"/>
  <c r="J73" i="2"/>
  <c r="J75" i="2"/>
  <c r="J76" i="2"/>
  <c r="J74" i="2"/>
  <c r="J80" i="2"/>
  <c r="J77" i="2"/>
  <c r="J78" i="2"/>
  <c r="J79" i="2"/>
  <c r="J81" i="2"/>
  <c r="J82" i="2"/>
  <c r="J83" i="2"/>
  <c r="J88" i="2"/>
  <c r="J86" i="2"/>
  <c r="J84" i="2"/>
  <c r="J87" i="2"/>
  <c r="J85" i="2"/>
  <c r="J91" i="2"/>
  <c r="J90" i="2"/>
  <c r="J92" i="2"/>
  <c r="J89" i="2"/>
  <c r="J94" i="2"/>
  <c r="J93" i="2"/>
  <c r="J95" i="2"/>
  <c r="J98" i="2"/>
  <c r="J96" i="2"/>
  <c r="J97" i="2"/>
  <c r="J101" i="2"/>
  <c r="J99" i="2"/>
  <c r="J100" i="2"/>
  <c r="J102" i="2"/>
  <c r="J104" i="2"/>
  <c r="J105" i="2"/>
  <c r="J103" i="2"/>
  <c r="J106" i="2"/>
  <c r="J108" i="2"/>
  <c r="J109" i="2"/>
  <c r="J107" i="2"/>
  <c r="J110" i="2"/>
  <c r="J112" i="2"/>
  <c r="J111" i="2"/>
  <c r="J113" i="2"/>
  <c r="J114" i="2"/>
  <c r="J115" i="2"/>
  <c r="J117" i="2"/>
  <c r="J116" i="2"/>
  <c r="J118" i="2"/>
  <c r="J121" i="2"/>
  <c r="J122" i="2"/>
  <c r="J119" i="2"/>
  <c r="J120" i="2"/>
  <c r="J124" i="2"/>
  <c r="J123" i="2"/>
  <c r="J125" i="2"/>
  <c r="J127" i="2"/>
  <c r="J126" i="2"/>
  <c r="J128" i="2"/>
  <c r="J129" i="2"/>
  <c r="J130" i="2"/>
  <c r="J132" i="2"/>
  <c r="J131" i="2"/>
  <c r="J133" i="2"/>
  <c r="J134" i="2"/>
  <c r="J135" i="2"/>
  <c r="J136" i="2"/>
  <c r="J138" i="2"/>
  <c r="J137" i="2"/>
  <c r="J139" i="2"/>
  <c r="J140" i="2"/>
  <c r="J143" i="2"/>
  <c r="J141" i="2"/>
  <c r="J142" i="2"/>
  <c r="J145" i="2"/>
  <c r="J144" i="2"/>
  <c r="J146" i="2"/>
  <c r="J147" i="2"/>
  <c r="J148" i="2"/>
  <c r="J151" i="2"/>
  <c r="J150" i="2"/>
  <c r="J155" i="2"/>
  <c r="J152" i="2"/>
  <c r="J149" i="2"/>
  <c r="J153" i="2"/>
  <c r="J154" i="2"/>
  <c r="J161" i="2"/>
  <c r="J159" i="2"/>
  <c r="J158" i="2"/>
  <c r="J156" i="2"/>
  <c r="J157" i="2"/>
  <c r="J160" i="2"/>
  <c r="J166" i="2"/>
  <c r="J162" i="2"/>
  <c r="J163" i="2"/>
  <c r="J164" i="2"/>
  <c r="J168" i="2"/>
  <c r="J169" i="2"/>
  <c r="J170" i="2"/>
  <c r="J167" i="2"/>
  <c r="J165" i="2"/>
  <c r="J173" i="2"/>
  <c r="J172" i="2"/>
  <c r="J171" i="2"/>
  <c r="J174" i="2"/>
  <c r="J177" i="2"/>
  <c r="J180" i="2"/>
  <c r="J175" i="2"/>
  <c r="J179" i="2"/>
  <c r="J176" i="2"/>
  <c r="J178" i="2"/>
  <c r="J182" i="2"/>
  <c r="J183" i="2"/>
  <c r="J181" i="2"/>
  <c r="J184" i="2"/>
  <c r="J191" i="2"/>
  <c r="J187" i="2"/>
  <c r="J185" i="2"/>
  <c r="J188" i="2"/>
  <c r="J190" i="2"/>
  <c r="J189" i="2"/>
  <c r="J186" i="2"/>
  <c r="J192" i="2"/>
  <c r="J193" i="2"/>
  <c r="J196" i="2"/>
  <c r="J194" i="2"/>
  <c r="J195" i="2"/>
  <c r="J201" i="2"/>
  <c r="J197" i="2"/>
  <c r="J200" i="2"/>
  <c r="J199" i="2"/>
  <c r="J198" i="2"/>
  <c r="J206" i="2"/>
  <c r="J203" i="2"/>
  <c r="J205" i="2"/>
  <c r="J204" i="2"/>
  <c r="J207" i="2"/>
  <c r="J208" i="2"/>
  <c r="J202" i="2"/>
  <c r="J210" i="2"/>
  <c r="J211" i="2"/>
  <c r="J209" i="2"/>
  <c r="J216" i="2"/>
  <c r="J212" i="2"/>
  <c r="J213" i="2"/>
  <c r="J214" i="2"/>
  <c r="J215" i="2"/>
  <c r="J221" i="2"/>
  <c r="J222" i="2"/>
  <c r="J220" i="2"/>
  <c r="J224" i="2"/>
  <c r="J219" i="2"/>
  <c r="J223" i="2"/>
  <c r="J217" i="2"/>
  <c r="J218" i="2"/>
  <c r="J229" i="2"/>
  <c r="J228" i="2"/>
  <c r="J230" i="2"/>
  <c r="J226" i="2"/>
  <c r="J225" i="2"/>
  <c r="J227" i="2"/>
  <c r="J231" i="2"/>
  <c r="J236" i="2"/>
  <c r="J232" i="2"/>
  <c r="J238" i="2"/>
  <c r="J234" i="2"/>
  <c r="J239" i="2"/>
  <c r="J235" i="2"/>
  <c r="J233" i="2"/>
  <c r="J237" i="2"/>
  <c r="J240" i="2"/>
  <c r="J241" i="2"/>
  <c r="J243" i="2"/>
  <c r="J245" i="2"/>
  <c r="J244" i="2"/>
  <c r="J242" i="2"/>
  <c r="J248" i="2"/>
  <c r="J249" i="2"/>
  <c r="J246" i="2"/>
  <c r="J247" i="2"/>
  <c r="J253" i="2"/>
  <c r="J254" i="2"/>
  <c r="J255" i="2"/>
  <c r="J250" i="2"/>
  <c r="J252" i="2"/>
  <c r="J251" i="2"/>
  <c r="J261" i="2"/>
  <c r="J262" i="2"/>
  <c r="J258" i="2"/>
  <c r="J256" i="2"/>
  <c r="J259" i="2"/>
  <c r="J257" i="2"/>
  <c r="J260" i="2"/>
  <c r="J263" i="2"/>
  <c r="J268" i="2"/>
  <c r="J266" i="2"/>
  <c r="J267" i="2"/>
  <c r="J265" i="2"/>
  <c r="J264" i="2"/>
  <c r="J269" i="2"/>
  <c r="J270" i="2"/>
  <c r="J272" i="2"/>
  <c r="J271" i="2"/>
  <c r="J280" i="2"/>
  <c r="J275" i="2"/>
  <c r="J273" i="2"/>
  <c r="J277" i="2"/>
  <c r="J279" i="2"/>
  <c r="J276" i="2"/>
  <c r="J274" i="2"/>
  <c r="J278" i="2"/>
  <c r="J282" i="2"/>
  <c r="J283" i="2"/>
  <c r="J281" i="2"/>
  <c r="J284" i="2"/>
  <c r="J288" i="2"/>
  <c r="J285" i="2"/>
  <c r="J286" i="2"/>
  <c r="J287" i="2"/>
  <c r="J289" i="2"/>
  <c r="J294" i="2"/>
  <c r="J293" i="2"/>
  <c r="J295" i="2"/>
  <c r="J296" i="2"/>
  <c r="J290" i="2"/>
  <c r="J291" i="2"/>
  <c r="J292" i="2"/>
  <c r="J299" i="2"/>
  <c r="J298" i="2"/>
  <c r="J297" i="2"/>
  <c r="J301" i="2"/>
  <c r="J300" i="2"/>
  <c r="J303" i="2"/>
  <c r="J302" i="2"/>
  <c r="J304" i="2"/>
  <c r="J308" i="2"/>
  <c r="J305" i="2"/>
  <c r="J307" i="2"/>
  <c r="J306" i="2"/>
  <c r="J309" i="2"/>
  <c r="J310" i="2"/>
  <c r="J313" i="2"/>
  <c r="J312" i="2"/>
  <c r="J311" i="2"/>
  <c r="J314" i="2"/>
  <c r="J315" i="2"/>
  <c r="J316" i="2"/>
  <c r="J318" i="2"/>
  <c r="J319" i="2"/>
  <c r="J317" i="2"/>
  <c r="J320" i="2"/>
  <c r="J322" i="2"/>
  <c r="J321" i="2"/>
  <c r="J323" i="2"/>
  <c r="J330" i="2"/>
  <c r="J327" i="2"/>
  <c r="J332" i="2"/>
  <c r="J325" i="2"/>
  <c r="J331" i="2"/>
  <c r="J328" i="2"/>
  <c r="J329" i="2"/>
  <c r="J326" i="2"/>
  <c r="J324" i="2"/>
  <c r="J335" i="2"/>
  <c r="J333" i="2"/>
  <c r="J338" i="2"/>
  <c r="J336" i="2"/>
  <c r="J337" i="2"/>
  <c r="J334" i="2"/>
  <c r="J341" i="2"/>
  <c r="J342" i="2"/>
  <c r="J339" i="2"/>
  <c r="J343" i="2"/>
  <c r="J340" i="2"/>
  <c r="J344" i="2"/>
  <c r="J345" i="2"/>
  <c r="J347" i="2"/>
  <c r="J346" i="2"/>
  <c r="J350" i="2"/>
  <c r="J349" i="2"/>
  <c r="J348" i="2"/>
  <c r="J352" i="2"/>
  <c r="J351" i="2"/>
  <c r="J354" i="2"/>
  <c r="J353" i="2"/>
  <c r="J355" i="2"/>
  <c r="J356" i="2"/>
  <c r="J358" i="2"/>
  <c r="J357" i="2"/>
  <c r="J361" i="2"/>
  <c r="J364" i="2"/>
  <c r="J366" i="2"/>
  <c r="J367" i="2"/>
  <c r="J360" i="2"/>
  <c r="J363" i="2"/>
  <c r="J359" i="2"/>
  <c r="J365" i="2"/>
  <c r="J362" i="2"/>
  <c r="J371" i="2"/>
  <c r="J370" i="2"/>
  <c r="J368" i="2"/>
  <c r="J374" i="2"/>
  <c r="J373" i="2"/>
  <c r="J369" i="2"/>
  <c r="J372" i="2"/>
  <c r="J379" i="2"/>
  <c r="J376" i="2"/>
  <c r="J378" i="2"/>
  <c r="J377" i="2"/>
  <c r="J375" i="2"/>
  <c r="J380" i="2"/>
  <c r="J381" i="2"/>
  <c r="J388" i="2"/>
  <c r="J383" i="2"/>
  <c r="J384" i="2"/>
  <c r="J389" i="2"/>
  <c r="J385" i="2"/>
  <c r="J386" i="2"/>
  <c r="J382" i="2"/>
  <c r="J387" i="2"/>
  <c r="J391" i="2"/>
  <c r="J390" i="2"/>
  <c r="J393" i="2"/>
  <c r="J397" i="2"/>
  <c r="J392" i="2"/>
  <c r="J398" i="2"/>
  <c r="J395" i="2"/>
  <c r="J394" i="2"/>
  <c r="J396" i="2"/>
  <c r="J402" i="2"/>
  <c r="J404" i="2"/>
  <c r="J403" i="2"/>
  <c r="J400" i="2"/>
  <c r="J401" i="2"/>
  <c r="J399" i="2"/>
  <c r="J406" i="2"/>
  <c r="J408" i="2"/>
  <c r="J405" i="2"/>
  <c r="J409" i="2"/>
  <c r="J407" i="2"/>
  <c r="J413" i="2"/>
  <c r="J410" i="2"/>
  <c r="J412" i="2"/>
  <c r="J415" i="2"/>
  <c r="J417" i="2"/>
  <c r="J414" i="2"/>
  <c r="J416" i="2"/>
  <c r="J411" i="2"/>
  <c r="J419" i="2"/>
  <c r="J420" i="2"/>
  <c r="J418" i="2"/>
  <c r="J422" i="2"/>
  <c r="J421" i="2"/>
  <c r="J423" i="2"/>
  <c r="J425" i="2"/>
  <c r="J426" i="2"/>
  <c r="J427" i="2"/>
  <c r="J424" i="2"/>
  <c r="J429" i="2"/>
  <c r="J428" i="2"/>
  <c r="J430" i="2"/>
  <c r="J432" i="2"/>
  <c r="J431" i="2"/>
  <c r="J434" i="2"/>
  <c r="J436" i="2"/>
  <c r="J437" i="2"/>
  <c r="J433" i="2"/>
  <c r="J435" i="2"/>
  <c r="J438" i="2"/>
  <c r="J439" i="2"/>
  <c r="J444" i="2"/>
  <c r="J445" i="2"/>
  <c r="J442" i="2"/>
  <c r="J440" i="2"/>
  <c r="J443" i="2"/>
  <c r="J441" i="2"/>
  <c r="J447" i="2"/>
  <c r="J446" i="2"/>
  <c r="J448" i="2"/>
  <c r="J451" i="2"/>
  <c r="J450" i="2"/>
  <c r="J449" i="2"/>
  <c r="J452" i="2"/>
  <c r="J454" i="2"/>
  <c r="J453" i="2"/>
  <c r="J455" i="2"/>
  <c r="J456" i="2"/>
  <c r="J457" i="2"/>
  <c r="J458" i="2"/>
  <c r="J464" i="2"/>
  <c r="J459" i="2"/>
  <c r="J460" i="2"/>
  <c r="J461" i="2"/>
  <c r="J463" i="2"/>
  <c r="J462" i="2"/>
  <c r="J465" i="2"/>
  <c r="J466" i="2"/>
  <c r="J467" i="2"/>
  <c r="J470" i="2"/>
  <c r="J468" i="2"/>
  <c r="J469" i="2"/>
  <c r="J472" i="2"/>
  <c r="J473" i="2"/>
  <c r="J471" i="2"/>
  <c r="J474" i="2"/>
  <c r="J475" i="2"/>
  <c r="J476" i="2"/>
  <c r="J477" i="2"/>
  <c r="J479" i="2"/>
  <c r="J478" i="2"/>
  <c r="J481" i="2"/>
  <c r="J480" i="2"/>
  <c r="J482" i="2"/>
  <c r="J483" i="2"/>
  <c r="J484" i="2"/>
  <c r="J486" i="2"/>
  <c r="J485" i="2"/>
  <c r="J487" i="2"/>
  <c r="J491" i="2"/>
  <c r="J489" i="2"/>
  <c r="J488" i="2"/>
  <c r="J490" i="2"/>
  <c r="J494" i="2"/>
  <c r="J492" i="2"/>
  <c r="J493" i="2"/>
  <c r="J496" i="2"/>
  <c r="J497" i="2"/>
  <c r="J495" i="2"/>
  <c r="J498" i="2"/>
  <c r="J499" i="2"/>
  <c r="J503" i="2"/>
  <c r="J500" i="2"/>
  <c r="J501" i="2"/>
  <c r="J502" i="2"/>
  <c r="J506" i="2"/>
  <c r="J507" i="2"/>
  <c r="J505" i="2"/>
  <c r="J504" i="2"/>
  <c r="J508" i="2"/>
  <c r="J510" i="2"/>
  <c r="J509" i="2"/>
  <c r="J511" i="2"/>
  <c r="J512" i="2"/>
  <c r="J513" i="2"/>
  <c r="J515" i="2"/>
  <c r="J514" i="2"/>
  <c r="J517" i="2"/>
  <c r="J518" i="2"/>
  <c r="J516" i="2"/>
  <c r="J520" i="2"/>
  <c r="J519" i="2"/>
  <c r="J521" i="2"/>
  <c r="J522" i="2"/>
  <c r="J524" i="2"/>
  <c r="J525" i="2"/>
  <c r="J523" i="2"/>
  <c r="J527" i="2"/>
  <c r="J526" i="2"/>
  <c r="J528" i="2"/>
  <c r="J529" i="2"/>
  <c r="J530" i="2"/>
  <c r="J531" i="2"/>
  <c r="J532" i="2"/>
  <c r="J533" i="2"/>
  <c r="J534" i="2"/>
  <c r="J535" i="2"/>
  <c r="J538" i="2"/>
  <c r="J539" i="2"/>
  <c r="J537" i="2"/>
  <c r="J536" i="2"/>
  <c r="J540" i="2"/>
  <c r="J543" i="2"/>
  <c r="J542" i="2"/>
  <c r="J541" i="2"/>
  <c r="J544" i="2"/>
  <c r="J545" i="2"/>
  <c r="J546" i="2"/>
  <c r="J547" i="2"/>
  <c r="J548" i="2"/>
  <c r="J551" i="2"/>
  <c r="J553" i="2"/>
  <c r="J550" i="2"/>
  <c r="J552" i="2"/>
  <c r="J549" i="2"/>
  <c r="J554" i="2"/>
  <c r="J556" i="2"/>
  <c r="J555" i="2"/>
  <c r="J557" i="2"/>
  <c r="J558" i="2"/>
  <c r="J559" i="2"/>
  <c r="J560" i="2"/>
  <c r="J561" i="2"/>
  <c r="J563" i="2"/>
  <c r="J565" i="2"/>
  <c r="J567" i="2"/>
  <c r="J566" i="2"/>
  <c r="J564" i="2"/>
  <c r="J562" i="2"/>
  <c r="J569" i="2"/>
  <c r="J571" i="2"/>
  <c r="J570" i="2"/>
  <c r="J568" i="2"/>
  <c r="J573" i="2"/>
  <c r="J572" i="2"/>
  <c r="J574" i="2"/>
  <c r="J575" i="2"/>
  <c r="J580" i="2"/>
  <c r="J576" i="2"/>
  <c r="J577" i="2"/>
  <c r="J578" i="2"/>
  <c r="J579" i="2"/>
  <c r="J584" i="2"/>
  <c r="J582" i="2"/>
  <c r="J583" i="2"/>
  <c r="J581" i="2"/>
  <c r="J585" i="2"/>
  <c r="J586" i="2"/>
  <c r="J587" i="2"/>
  <c r="J589" i="2"/>
  <c r="J588" i="2"/>
  <c r="J591" i="2"/>
  <c r="J594" i="2"/>
  <c r="J595" i="2"/>
  <c r="J592" i="2"/>
  <c r="J593" i="2"/>
  <c r="J590" i="2"/>
  <c r="J596" i="2"/>
  <c r="J597" i="2"/>
  <c r="J598" i="2"/>
  <c r="J599" i="2"/>
  <c r="J601" i="2"/>
  <c r="J600" i="2"/>
  <c r="J602" i="2"/>
  <c r="J603" i="2"/>
  <c r="J604" i="2"/>
  <c r="J605" i="2"/>
  <c r="J606" i="2"/>
  <c r="J610" i="2"/>
  <c r="J607" i="2"/>
  <c r="J609" i="2"/>
  <c r="J608" i="2"/>
  <c r="J611" i="2"/>
  <c r="J614" i="2"/>
  <c r="J612" i="2"/>
  <c r="J613" i="2"/>
  <c r="J615" i="2"/>
  <c r="J617" i="2"/>
  <c r="J618" i="2"/>
  <c r="J616" i="2"/>
  <c r="J619" i="2"/>
  <c r="J620" i="2"/>
  <c r="J621" i="2"/>
  <c r="J622" i="2"/>
  <c r="J623" i="2"/>
  <c r="J625" i="2"/>
  <c r="J624" i="2"/>
  <c r="J626" i="2"/>
  <c r="J627" i="2"/>
  <c r="J628" i="2"/>
  <c r="J631" i="2"/>
  <c r="J629" i="2"/>
  <c r="J630" i="2"/>
  <c r="J632" i="2"/>
  <c r="J633" i="2"/>
  <c r="J634" i="2"/>
  <c r="J635" i="2"/>
  <c r="J636" i="2"/>
  <c r="J637" i="2"/>
  <c r="J639" i="2"/>
  <c r="J638" i="2"/>
  <c r="J640" i="2"/>
  <c r="J642" i="2"/>
  <c r="J641" i="2"/>
  <c r="J643" i="2"/>
  <c r="J644" i="2"/>
  <c r="J646" i="2"/>
  <c r="J645" i="2"/>
  <c r="J647" i="2"/>
  <c r="J648" i="2"/>
  <c r="J650" i="2"/>
  <c r="J652" i="2"/>
  <c r="J649" i="2"/>
  <c r="J653" i="2"/>
  <c r="J651" i="2"/>
  <c r="J654" i="2"/>
  <c r="J655" i="2"/>
  <c r="J657" i="2"/>
  <c r="J656" i="2"/>
  <c r="J659" i="2"/>
  <c r="J658" i="2"/>
  <c r="J660" i="2"/>
  <c r="J661" i="2"/>
  <c r="J662" i="2"/>
  <c r="J663" i="2"/>
  <c r="J664" i="2"/>
  <c r="J666" i="2"/>
  <c r="J665" i="2"/>
  <c r="J668" i="2"/>
  <c r="J667" i="2"/>
  <c r="J669" i="2"/>
  <c r="J670" i="2"/>
  <c r="J672" i="2"/>
  <c r="J671" i="2"/>
  <c r="J673" i="2"/>
  <c r="J674" i="2"/>
  <c r="J675" i="2"/>
  <c r="J676" i="2"/>
  <c r="J679" i="2"/>
  <c r="J680" i="2"/>
  <c r="J678" i="2"/>
  <c r="J677" i="2"/>
  <c r="J682" i="2"/>
  <c r="J681" i="2"/>
  <c r="J683" i="2"/>
  <c r="J684" i="2"/>
  <c r="J685" i="2"/>
  <c r="J686" i="2"/>
  <c r="J688" i="2"/>
  <c r="J687" i="2"/>
  <c r="J690" i="2"/>
  <c r="J689" i="2"/>
  <c r="J693" i="2"/>
  <c r="J692" i="2"/>
  <c r="J694" i="2"/>
  <c r="J691" i="2"/>
  <c r="J697" i="2"/>
  <c r="J696" i="2"/>
  <c r="J698" i="2"/>
  <c r="J699" i="2"/>
  <c r="J695" i="2"/>
  <c r="J700" i="2"/>
  <c r="J701" i="2"/>
  <c r="J702" i="2"/>
  <c r="J703" i="2"/>
  <c r="J704" i="2"/>
  <c r="J706" i="2"/>
  <c r="J705" i="2"/>
  <c r="J707" i="2"/>
  <c r="J708" i="2"/>
  <c r="J712" i="2"/>
  <c r="J709" i="2"/>
  <c r="J711" i="2"/>
  <c r="J710" i="2"/>
  <c r="J713" i="2"/>
  <c r="J715" i="2"/>
  <c r="J716" i="2"/>
  <c r="J714" i="2"/>
  <c r="J717" i="2"/>
  <c r="J718" i="2"/>
  <c r="J721" i="2"/>
  <c r="J719" i="2"/>
  <c r="J720" i="2"/>
  <c r="J722" i="2"/>
  <c r="J724" i="2"/>
  <c r="J723" i="2"/>
  <c r="J725" i="2"/>
  <c r="J727" i="2"/>
  <c r="J726" i="2"/>
  <c r="J728" i="2"/>
  <c r="J730" i="2"/>
  <c r="J731" i="2"/>
  <c r="J729" i="2"/>
  <c r="J732" i="2"/>
  <c r="J734" i="2"/>
  <c r="J733" i="2"/>
  <c r="J735" i="2"/>
  <c r="J736" i="2"/>
  <c r="J737" i="2"/>
  <c r="J738" i="2"/>
  <c r="J739" i="2"/>
  <c r="J740" i="2"/>
  <c r="J741" i="2"/>
  <c r="J742" i="2"/>
  <c r="J743" i="2"/>
  <c r="J744" i="2"/>
  <c r="J745" i="2"/>
  <c r="J746" i="2"/>
  <c r="J747" i="2"/>
  <c r="J751" i="2"/>
  <c r="J748" i="2"/>
  <c r="J749" i="2"/>
  <c r="J750" i="2"/>
  <c r="J752" i="2"/>
  <c r="J756" i="2"/>
  <c r="J753" i="2"/>
  <c r="J755" i="2"/>
  <c r="J754" i="2"/>
  <c r="J757" i="2"/>
  <c r="J758" i="2"/>
  <c r="J764" i="2"/>
  <c r="J760" i="2"/>
  <c r="J761" i="2"/>
  <c r="J759" i="2"/>
  <c r="J762" i="2"/>
  <c r="J763" i="2"/>
  <c r="J765" i="2"/>
  <c r="J769" i="2"/>
  <c r="J767" i="2"/>
  <c r="J768" i="2"/>
  <c r="J770" i="2"/>
  <c r="J766" i="2"/>
  <c r="J771" i="2"/>
  <c r="J773" i="2"/>
  <c r="J779" i="2"/>
  <c r="J772" i="2"/>
  <c r="J776" i="2"/>
  <c r="J777" i="2"/>
  <c r="J774" i="2"/>
  <c r="J778" i="2"/>
  <c r="J775" i="2"/>
  <c r="J789" i="2"/>
  <c r="J783" i="2"/>
  <c r="J780" i="2"/>
  <c r="J784" i="2"/>
  <c r="J781" i="2"/>
  <c r="J785" i="2"/>
  <c r="J782" i="2"/>
  <c r="J786" i="2"/>
  <c r="J787" i="2"/>
  <c r="J788" i="2"/>
  <c r="J790" i="2"/>
  <c r="J792" i="2"/>
  <c r="J791" i="2"/>
  <c r="J794" i="2"/>
  <c r="J795" i="2"/>
  <c r="J793" i="2"/>
  <c r="J797" i="2"/>
  <c r="J798" i="2"/>
  <c r="J796" i="2"/>
  <c r="J800" i="2"/>
  <c r="J801" i="2"/>
  <c r="J802" i="2"/>
  <c r="J799" i="2"/>
  <c r="J806" i="2"/>
  <c r="J804" i="2"/>
  <c r="J805" i="2"/>
  <c r="J807" i="2"/>
  <c r="J803" i="2"/>
  <c r="J808" i="2"/>
  <c r="J810" i="2"/>
  <c r="J809" i="2"/>
  <c r="J812" i="2"/>
  <c r="J811" i="2"/>
  <c r="J813" i="2"/>
  <c r="J815" i="2"/>
  <c r="J814" i="2"/>
  <c r="J821" i="2"/>
  <c r="J818" i="2"/>
  <c r="J819" i="2"/>
  <c r="J816" i="2"/>
  <c r="J817" i="2"/>
  <c r="J820" i="2"/>
  <c r="J822" i="2"/>
  <c r="J824" i="2"/>
  <c r="J823" i="2"/>
  <c r="J825" i="2"/>
  <c r="J827" i="2"/>
  <c r="J828" i="2"/>
  <c r="J826" i="2"/>
  <c r="J829" i="2"/>
  <c r="J834" i="2"/>
  <c r="J833" i="2"/>
  <c r="J830" i="2"/>
  <c r="J831" i="2"/>
  <c r="J832" i="2"/>
  <c r="J835" i="2"/>
  <c r="J837" i="2"/>
  <c r="J836" i="2"/>
  <c r="J840" i="2"/>
  <c r="J838" i="2"/>
  <c r="J839" i="2"/>
  <c r="J844" i="2"/>
  <c r="J841" i="2"/>
  <c r="J842" i="2"/>
  <c r="J843" i="2"/>
  <c r="J845" i="2"/>
  <c r="J846" i="2"/>
  <c r="J848" i="2"/>
  <c r="J847" i="2"/>
  <c r="J853" i="2"/>
  <c r="J850" i="2"/>
  <c r="J849" i="2"/>
  <c r="J851" i="2"/>
  <c r="J852" i="2"/>
  <c r="J858" i="2"/>
  <c r="J856" i="2"/>
  <c r="J855" i="2"/>
  <c r="J857" i="2"/>
  <c r="J854" i="2"/>
  <c r="J860" i="2"/>
  <c r="J859" i="2"/>
  <c r="J861" i="2"/>
  <c r="J863" i="2"/>
  <c r="J862" i="2"/>
  <c r="J864" i="2"/>
  <c r="J865" i="2"/>
  <c r="J866" i="2"/>
  <c r="J867" i="2"/>
  <c r="J868" i="2"/>
  <c r="J870" i="2"/>
  <c r="J872" i="2"/>
  <c r="J869" i="2"/>
  <c r="J871" i="2"/>
  <c r="J874" i="2"/>
  <c r="J873" i="2"/>
  <c r="J877" i="2"/>
  <c r="J875" i="2"/>
  <c r="J876" i="2"/>
  <c r="J878" i="2"/>
  <c r="J879" i="2"/>
  <c r="J881" i="2"/>
  <c r="J880" i="2"/>
  <c r="J885" i="2"/>
  <c r="J883" i="2"/>
  <c r="J886" i="2"/>
  <c r="J882" i="2"/>
  <c r="J884" i="2"/>
  <c r="J888" i="2"/>
  <c r="J887" i="2"/>
  <c r="J889" i="2"/>
  <c r="J890" i="2"/>
  <c r="J892" i="2"/>
  <c r="J891" i="2"/>
  <c r="J893" i="2"/>
  <c r="J895" i="2"/>
  <c r="J894" i="2"/>
  <c r="J896" i="2"/>
  <c r="J897" i="2"/>
  <c r="J899" i="2"/>
  <c r="J898" i="2"/>
  <c r="J900" i="2"/>
  <c r="J901" i="2"/>
  <c r="J902" i="2"/>
  <c r="J903" i="2"/>
  <c r="J905" i="2"/>
  <c r="J904" i="2"/>
  <c r="J906" i="2"/>
  <c r="J908" i="2"/>
  <c r="J907" i="2"/>
  <c r="J910" i="2"/>
  <c r="J911" i="2"/>
  <c r="J909" i="2"/>
  <c r="J912" i="2"/>
  <c r="J913" i="2"/>
  <c r="J914" i="2"/>
  <c r="J915" i="2"/>
  <c r="J916" i="2"/>
  <c r="J917" i="2"/>
  <c r="J920" i="2"/>
  <c r="J919" i="2"/>
  <c r="J918" i="2"/>
  <c r="J923" i="2"/>
  <c r="J922" i="2"/>
  <c r="J921" i="2"/>
  <c r="J925" i="2"/>
  <c r="J924" i="2"/>
  <c r="J928" i="2"/>
  <c r="J926" i="2"/>
  <c r="J927" i="2"/>
  <c r="J930" i="2"/>
  <c r="J929" i="2"/>
  <c r="J931" i="2"/>
  <c r="J932" i="2"/>
  <c r="J933" i="2"/>
  <c r="J934" i="2"/>
  <c r="J935" i="2"/>
  <c r="J936" i="2"/>
  <c r="J938" i="2"/>
  <c r="J937" i="2"/>
  <c r="J942" i="2"/>
  <c r="J941" i="2"/>
  <c r="J940" i="2"/>
  <c r="J939" i="2"/>
  <c r="J944" i="2"/>
  <c r="J943" i="2"/>
  <c r="J945" i="2"/>
  <c r="J946" i="2"/>
  <c r="J947" i="2"/>
  <c r="J948" i="2"/>
  <c r="J949" i="2"/>
  <c r="J950" i="2"/>
  <c r="J954" i="2"/>
  <c r="J951" i="2"/>
  <c r="J953" i="2"/>
  <c r="J952" i="2"/>
  <c r="J956" i="2"/>
  <c r="J955" i="2"/>
  <c r="J959" i="2"/>
  <c r="J957" i="2"/>
  <c r="J958" i="2"/>
  <c r="J960" i="2"/>
  <c r="J961" i="2"/>
  <c r="J962" i="2"/>
  <c r="J963" i="2"/>
  <c r="J964" i="2"/>
  <c r="J966" i="2"/>
  <c r="J965" i="2"/>
  <c r="J967" i="2"/>
  <c r="J968" i="2"/>
  <c r="J969" i="2"/>
  <c r="J970" i="2"/>
  <c r="J972" i="2"/>
  <c r="J971" i="2"/>
  <c r="J977" i="2"/>
  <c r="J974" i="2"/>
  <c r="J976" i="2"/>
  <c r="J975" i="2"/>
  <c r="J973" i="2"/>
  <c r="J979" i="2"/>
  <c r="J978" i="2"/>
  <c r="J980" i="2"/>
  <c r="J981" i="2"/>
  <c r="J982" i="2"/>
  <c r="J983" i="2"/>
  <c r="J984" i="2"/>
  <c r="J985" i="2"/>
  <c r="J987" i="2"/>
  <c r="J986" i="2"/>
  <c r="J988" i="2"/>
  <c r="J989" i="2"/>
  <c r="J991" i="2"/>
  <c r="J990" i="2"/>
  <c r="J993" i="2"/>
  <c r="J992" i="2"/>
  <c r="J995" i="2"/>
  <c r="J994" i="2"/>
  <c r="J996" i="2"/>
  <c r="J997" i="2"/>
  <c r="J999" i="2"/>
  <c r="J1000" i="2"/>
  <c r="J998" i="2"/>
  <c r="J1001" i="2"/>
  <c r="J1002" i="2"/>
  <c r="J1003" i="2"/>
  <c r="I5" i="2"/>
  <c r="I6" i="2"/>
  <c r="I7" i="2"/>
  <c r="I8" i="2"/>
  <c r="I10" i="2"/>
  <c r="I14" i="2"/>
  <c r="I9" i="2"/>
  <c r="I11" i="2"/>
  <c r="I12" i="2"/>
  <c r="I13" i="2"/>
  <c r="I15" i="2"/>
  <c r="I16" i="2"/>
  <c r="I17" i="2"/>
  <c r="I18" i="2"/>
  <c r="I22" i="2"/>
  <c r="I19" i="2"/>
  <c r="I21" i="2"/>
  <c r="I20" i="2"/>
  <c r="I24" i="2"/>
  <c r="I23" i="2"/>
  <c r="I25" i="2"/>
  <c r="I26" i="2"/>
  <c r="I27" i="2"/>
  <c r="I28" i="2"/>
  <c r="I30" i="2"/>
  <c r="I29" i="2"/>
  <c r="I34" i="2"/>
  <c r="I32" i="2"/>
  <c r="I33" i="2"/>
  <c r="I31" i="2"/>
  <c r="I36" i="2"/>
  <c r="I35" i="2"/>
  <c r="I37" i="2"/>
  <c r="I38" i="2"/>
  <c r="I39" i="2"/>
  <c r="I41" i="2"/>
  <c r="I40" i="2"/>
  <c r="I44" i="2"/>
  <c r="I42" i="2"/>
  <c r="I43" i="2"/>
  <c r="I47" i="2"/>
  <c r="I46" i="2"/>
  <c r="I45" i="2"/>
  <c r="I48" i="2"/>
  <c r="I51" i="2"/>
  <c r="I50" i="2"/>
  <c r="I49" i="2"/>
  <c r="I54" i="2"/>
  <c r="I52" i="2"/>
  <c r="I53" i="2"/>
  <c r="I56" i="2"/>
  <c r="I55" i="2"/>
  <c r="I57" i="2"/>
  <c r="I58" i="2"/>
  <c r="I59" i="2"/>
  <c r="I61" i="2"/>
  <c r="I62" i="2"/>
  <c r="I60" i="2"/>
  <c r="I66" i="2"/>
  <c r="I65" i="2"/>
  <c r="I63" i="2"/>
  <c r="I64" i="2"/>
  <c r="I68" i="2"/>
  <c r="I67" i="2"/>
  <c r="I70" i="2"/>
  <c r="I69" i="2"/>
  <c r="I71" i="2"/>
  <c r="I72" i="2"/>
  <c r="I73" i="2"/>
  <c r="I75" i="2"/>
  <c r="I76" i="2"/>
  <c r="I74" i="2"/>
  <c r="I80" i="2"/>
  <c r="I77" i="2"/>
  <c r="I78" i="2"/>
  <c r="I79" i="2"/>
  <c r="I81" i="2"/>
  <c r="I82" i="2"/>
  <c r="I83" i="2"/>
  <c r="I88" i="2"/>
  <c r="I86" i="2"/>
  <c r="I84" i="2"/>
  <c r="I87" i="2"/>
  <c r="I85" i="2"/>
  <c r="I91" i="2"/>
  <c r="I90" i="2"/>
  <c r="I92" i="2"/>
  <c r="I89" i="2"/>
  <c r="I94" i="2"/>
  <c r="I93" i="2"/>
  <c r="I95" i="2"/>
  <c r="I98" i="2"/>
  <c r="I96" i="2"/>
  <c r="I97" i="2"/>
  <c r="I101" i="2"/>
  <c r="I99" i="2"/>
  <c r="I100" i="2"/>
  <c r="I102" i="2"/>
  <c r="I104" i="2"/>
  <c r="I105" i="2"/>
  <c r="I103" i="2"/>
  <c r="I106" i="2"/>
  <c r="I108" i="2"/>
  <c r="I109" i="2"/>
  <c r="I107" i="2"/>
  <c r="I110" i="2"/>
  <c r="I112" i="2"/>
  <c r="I111" i="2"/>
  <c r="I113" i="2"/>
  <c r="I114" i="2"/>
  <c r="I115" i="2"/>
  <c r="I117" i="2"/>
  <c r="I116" i="2"/>
  <c r="I118" i="2"/>
  <c r="I121" i="2"/>
  <c r="I122" i="2"/>
  <c r="I119" i="2"/>
  <c r="I120" i="2"/>
  <c r="I124" i="2"/>
  <c r="I123" i="2"/>
  <c r="I125" i="2"/>
  <c r="I127" i="2"/>
  <c r="I126" i="2"/>
  <c r="I128" i="2"/>
  <c r="I129" i="2"/>
  <c r="I130" i="2"/>
  <c r="I132" i="2"/>
  <c r="I131" i="2"/>
  <c r="I133" i="2"/>
  <c r="I134" i="2"/>
  <c r="I135" i="2"/>
  <c r="I136" i="2"/>
  <c r="I138" i="2"/>
  <c r="I137" i="2"/>
  <c r="I139" i="2"/>
  <c r="I140" i="2"/>
  <c r="I143" i="2"/>
  <c r="I141" i="2"/>
  <c r="I142" i="2"/>
  <c r="I145" i="2"/>
  <c r="I144" i="2"/>
  <c r="I146" i="2"/>
  <c r="I147" i="2"/>
  <c r="I148" i="2"/>
  <c r="I151" i="2"/>
  <c r="I150" i="2"/>
  <c r="I155" i="2"/>
  <c r="I152" i="2"/>
  <c r="I149" i="2"/>
  <c r="I153" i="2"/>
  <c r="I154" i="2"/>
  <c r="I161" i="2"/>
  <c r="I159" i="2"/>
  <c r="I158" i="2"/>
  <c r="I156" i="2"/>
  <c r="I157" i="2"/>
  <c r="I160" i="2"/>
  <c r="I166" i="2"/>
  <c r="I162" i="2"/>
  <c r="I163" i="2"/>
  <c r="I164" i="2"/>
  <c r="I168" i="2"/>
  <c r="I169" i="2"/>
  <c r="I170" i="2"/>
  <c r="I167" i="2"/>
  <c r="I165" i="2"/>
  <c r="I173" i="2"/>
  <c r="I172" i="2"/>
  <c r="I171" i="2"/>
  <c r="I174" i="2"/>
  <c r="I177" i="2"/>
  <c r="I180" i="2"/>
  <c r="I175" i="2"/>
  <c r="I179" i="2"/>
  <c r="I176" i="2"/>
  <c r="I178" i="2"/>
  <c r="I182" i="2"/>
  <c r="I183" i="2"/>
  <c r="I181" i="2"/>
  <c r="I184" i="2"/>
  <c r="I191" i="2"/>
  <c r="I187" i="2"/>
  <c r="I185" i="2"/>
  <c r="I188" i="2"/>
  <c r="I190" i="2"/>
  <c r="I189" i="2"/>
  <c r="I186" i="2"/>
  <c r="I192" i="2"/>
  <c r="I193" i="2"/>
  <c r="I196" i="2"/>
  <c r="I194" i="2"/>
  <c r="I195" i="2"/>
  <c r="I201" i="2"/>
  <c r="I197" i="2"/>
  <c r="I200" i="2"/>
  <c r="I199" i="2"/>
  <c r="I198" i="2"/>
  <c r="I206" i="2"/>
  <c r="I203" i="2"/>
  <c r="I205" i="2"/>
  <c r="I204" i="2"/>
  <c r="I207" i="2"/>
  <c r="I208" i="2"/>
  <c r="I202" i="2"/>
  <c r="I210" i="2"/>
  <c r="I211" i="2"/>
  <c r="I209" i="2"/>
  <c r="I216" i="2"/>
  <c r="I212" i="2"/>
  <c r="I213" i="2"/>
  <c r="I214" i="2"/>
  <c r="I215" i="2"/>
  <c r="I221" i="2"/>
  <c r="I222" i="2"/>
  <c r="I220" i="2"/>
  <c r="I224" i="2"/>
  <c r="I219" i="2"/>
  <c r="I223" i="2"/>
  <c r="I217" i="2"/>
  <c r="I218" i="2"/>
  <c r="I229" i="2"/>
  <c r="I228" i="2"/>
  <c r="I230" i="2"/>
  <c r="I226" i="2"/>
  <c r="I225" i="2"/>
  <c r="I227" i="2"/>
  <c r="I231" i="2"/>
  <c r="I236" i="2"/>
  <c r="I232" i="2"/>
  <c r="I238" i="2"/>
  <c r="I234" i="2"/>
  <c r="I239" i="2"/>
  <c r="I235" i="2"/>
  <c r="I233" i="2"/>
  <c r="I237" i="2"/>
  <c r="I240" i="2"/>
  <c r="I241" i="2"/>
  <c r="I243" i="2"/>
  <c r="I245" i="2"/>
  <c r="I244" i="2"/>
  <c r="I242" i="2"/>
  <c r="I248" i="2"/>
  <c r="I249" i="2"/>
  <c r="I246" i="2"/>
  <c r="I247" i="2"/>
  <c r="I253" i="2"/>
  <c r="I254" i="2"/>
  <c r="I255" i="2"/>
  <c r="I250" i="2"/>
  <c r="I252" i="2"/>
  <c r="I251" i="2"/>
  <c r="I261" i="2"/>
  <c r="I262" i="2"/>
  <c r="I258" i="2"/>
  <c r="I256" i="2"/>
  <c r="I259" i="2"/>
  <c r="I257" i="2"/>
  <c r="I260" i="2"/>
  <c r="I263" i="2"/>
  <c r="I268" i="2"/>
  <c r="I266" i="2"/>
  <c r="I267" i="2"/>
  <c r="I265" i="2"/>
  <c r="I264" i="2"/>
  <c r="I269" i="2"/>
  <c r="I270" i="2"/>
  <c r="I272" i="2"/>
  <c r="I271" i="2"/>
  <c r="I280" i="2"/>
  <c r="I275" i="2"/>
  <c r="I273" i="2"/>
  <c r="I277" i="2"/>
  <c r="I279" i="2"/>
  <c r="I276" i="2"/>
  <c r="I274" i="2"/>
  <c r="I278" i="2"/>
  <c r="I282" i="2"/>
  <c r="I283" i="2"/>
  <c r="I281" i="2"/>
  <c r="I284" i="2"/>
  <c r="I288" i="2"/>
  <c r="I285" i="2"/>
  <c r="I286" i="2"/>
  <c r="I287" i="2"/>
  <c r="I289" i="2"/>
  <c r="I294" i="2"/>
  <c r="I293" i="2"/>
  <c r="I295" i="2"/>
  <c r="I296" i="2"/>
  <c r="I290" i="2"/>
  <c r="I291" i="2"/>
  <c r="I292" i="2"/>
  <c r="I299" i="2"/>
  <c r="I298" i="2"/>
  <c r="I297" i="2"/>
  <c r="I301" i="2"/>
  <c r="I300" i="2"/>
  <c r="I303" i="2"/>
  <c r="I302" i="2"/>
  <c r="I304" i="2"/>
  <c r="I308" i="2"/>
  <c r="I305" i="2"/>
  <c r="I307" i="2"/>
  <c r="I306" i="2"/>
  <c r="I309" i="2"/>
  <c r="I310" i="2"/>
  <c r="I313" i="2"/>
  <c r="I312" i="2"/>
  <c r="I311" i="2"/>
  <c r="I314" i="2"/>
  <c r="I315" i="2"/>
  <c r="I316" i="2"/>
  <c r="I318" i="2"/>
  <c r="I319" i="2"/>
  <c r="I317" i="2"/>
  <c r="I320" i="2"/>
  <c r="I322" i="2"/>
  <c r="I321" i="2"/>
  <c r="I323" i="2"/>
  <c r="I330" i="2"/>
  <c r="I327" i="2"/>
  <c r="I332" i="2"/>
  <c r="I325" i="2"/>
  <c r="I331" i="2"/>
  <c r="I328" i="2"/>
  <c r="I329" i="2"/>
  <c r="I326" i="2"/>
  <c r="I324" i="2"/>
  <c r="I335" i="2"/>
  <c r="I333" i="2"/>
  <c r="I338" i="2"/>
  <c r="I336" i="2"/>
  <c r="I337" i="2"/>
  <c r="I334" i="2"/>
  <c r="I341" i="2"/>
  <c r="I342" i="2"/>
  <c r="I339" i="2"/>
  <c r="I343" i="2"/>
  <c r="I340" i="2"/>
  <c r="I344" i="2"/>
  <c r="I345" i="2"/>
  <c r="I347" i="2"/>
  <c r="I346" i="2"/>
  <c r="I350" i="2"/>
  <c r="I349" i="2"/>
  <c r="I348" i="2"/>
  <c r="I352" i="2"/>
  <c r="I351" i="2"/>
  <c r="I354" i="2"/>
  <c r="I353" i="2"/>
  <c r="I355" i="2"/>
  <c r="I356" i="2"/>
  <c r="I358" i="2"/>
  <c r="I357" i="2"/>
  <c r="I361" i="2"/>
  <c r="I364" i="2"/>
  <c r="I366" i="2"/>
  <c r="I367" i="2"/>
  <c r="I360" i="2"/>
  <c r="I363" i="2"/>
  <c r="I359" i="2"/>
  <c r="I365" i="2"/>
  <c r="I362" i="2"/>
  <c r="I371" i="2"/>
  <c r="I370" i="2"/>
  <c r="I368" i="2"/>
  <c r="I374" i="2"/>
  <c r="I373" i="2"/>
  <c r="I369" i="2"/>
  <c r="I372" i="2"/>
  <c r="I379" i="2"/>
  <c r="I376" i="2"/>
  <c r="I378" i="2"/>
  <c r="I377" i="2"/>
  <c r="I375" i="2"/>
  <c r="I380" i="2"/>
  <c r="I381" i="2"/>
  <c r="I388" i="2"/>
  <c r="I383" i="2"/>
  <c r="I384" i="2"/>
  <c r="I389" i="2"/>
  <c r="I385" i="2"/>
  <c r="I386" i="2"/>
  <c r="I382" i="2"/>
  <c r="I387" i="2"/>
  <c r="I391" i="2"/>
  <c r="I390" i="2"/>
  <c r="I393" i="2"/>
  <c r="I397" i="2"/>
  <c r="I392" i="2"/>
  <c r="I398" i="2"/>
  <c r="I395" i="2"/>
  <c r="I394" i="2"/>
  <c r="I396" i="2"/>
  <c r="I402" i="2"/>
  <c r="I404" i="2"/>
  <c r="I403" i="2"/>
  <c r="I400" i="2"/>
  <c r="I401" i="2"/>
  <c r="I399" i="2"/>
  <c r="I406" i="2"/>
  <c r="I408" i="2"/>
  <c r="I405" i="2"/>
  <c r="I409" i="2"/>
  <c r="I407" i="2"/>
  <c r="I413" i="2"/>
  <c r="I410" i="2"/>
  <c r="I412" i="2"/>
  <c r="I415" i="2"/>
  <c r="I417" i="2"/>
  <c r="I414" i="2"/>
  <c r="I416" i="2"/>
  <c r="I411" i="2"/>
  <c r="I419" i="2"/>
  <c r="I420" i="2"/>
  <c r="I418" i="2"/>
  <c r="I422" i="2"/>
  <c r="I421" i="2"/>
  <c r="I423" i="2"/>
  <c r="I425" i="2"/>
  <c r="I426" i="2"/>
  <c r="I427" i="2"/>
  <c r="I424" i="2"/>
  <c r="I429" i="2"/>
  <c r="I428" i="2"/>
  <c r="I430" i="2"/>
  <c r="I432" i="2"/>
  <c r="I431" i="2"/>
  <c r="I434" i="2"/>
  <c r="I436" i="2"/>
  <c r="I437" i="2"/>
  <c r="I433" i="2"/>
  <c r="I435" i="2"/>
  <c r="I438" i="2"/>
  <c r="I439" i="2"/>
  <c r="I444" i="2"/>
  <c r="I445" i="2"/>
  <c r="I442" i="2"/>
  <c r="I440" i="2"/>
  <c r="I443" i="2"/>
  <c r="I441" i="2"/>
  <c r="I447" i="2"/>
  <c r="I446" i="2"/>
  <c r="I448" i="2"/>
  <c r="I451" i="2"/>
  <c r="I450" i="2"/>
  <c r="I449" i="2"/>
  <c r="I452" i="2"/>
  <c r="I454" i="2"/>
  <c r="I453" i="2"/>
  <c r="I455" i="2"/>
  <c r="I456" i="2"/>
  <c r="I457" i="2"/>
  <c r="I458" i="2"/>
  <c r="I464" i="2"/>
  <c r="I459" i="2"/>
  <c r="I460" i="2"/>
  <c r="I461" i="2"/>
  <c r="I463" i="2"/>
  <c r="I462" i="2"/>
  <c r="I465" i="2"/>
  <c r="I466" i="2"/>
  <c r="I467" i="2"/>
  <c r="I470" i="2"/>
  <c r="I468" i="2"/>
  <c r="I469" i="2"/>
  <c r="I472" i="2"/>
  <c r="I473" i="2"/>
  <c r="I471" i="2"/>
  <c r="I474" i="2"/>
  <c r="I475" i="2"/>
  <c r="I476" i="2"/>
  <c r="I477" i="2"/>
  <c r="I479" i="2"/>
  <c r="I478" i="2"/>
  <c r="I481" i="2"/>
  <c r="I480" i="2"/>
  <c r="I482" i="2"/>
  <c r="I483" i="2"/>
  <c r="I484" i="2"/>
  <c r="I486" i="2"/>
  <c r="I485" i="2"/>
  <c r="I487" i="2"/>
  <c r="I491" i="2"/>
  <c r="I489" i="2"/>
  <c r="I488" i="2"/>
  <c r="I490" i="2"/>
  <c r="I494" i="2"/>
  <c r="I492" i="2"/>
  <c r="I493" i="2"/>
  <c r="I496" i="2"/>
  <c r="I497" i="2"/>
  <c r="I495" i="2"/>
  <c r="I498" i="2"/>
  <c r="I499" i="2"/>
  <c r="I503" i="2"/>
  <c r="I500" i="2"/>
  <c r="I501" i="2"/>
  <c r="I502" i="2"/>
  <c r="I506" i="2"/>
  <c r="I507" i="2"/>
  <c r="I505" i="2"/>
  <c r="I504" i="2"/>
  <c r="I508" i="2"/>
  <c r="I510" i="2"/>
  <c r="I509" i="2"/>
  <c r="I511" i="2"/>
  <c r="I512" i="2"/>
  <c r="I513" i="2"/>
  <c r="I515" i="2"/>
  <c r="I514" i="2"/>
  <c r="I517" i="2"/>
  <c r="I518" i="2"/>
  <c r="I516" i="2"/>
  <c r="I520" i="2"/>
  <c r="I519" i="2"/>
  <c r="I521" i="2"/>
  <c r="I522" i="2"/>
  <c r="I524" i="2"/>
  <c r="I525" i="2"/>
  <c r="I523" i="2"/>
  <c r="I527" i="2"/>
  <c r="I526" i="2"/>
  <c r="I528" i="2"/>
  <c r="I529" i="2"/>
  <c r="I530" i="2"/>
  <c r="I531" i="2"/>
  <c r="I532" i="2"/>
  <c r="I533" i="2"/>
  <c r="I534" i="2"/>
  <c r="I535" i="2"/>
  <c r="I538" i="2"/>
  <c r="I539" i="2"/>
  <c r="I537" i="2"/>
  <c r="I536" i="2"/>
  <c r="I540" i="2"/>
  <c r="I543" i="2"/>
  <c r="I542" i="2"/>
  <c r="I541" i="2"/>
  <c r="I544" i="2"/>
  <c r="I545" i="2"/>
  <c r="I546" i="2"/>
  <c r="I547" i="2"/>
  <c r="I548" i="2"/>
  <c r="I551" i="2"/>
  <c r="I553" i="2"/>
  <c r="I550" i="2"/>
  <c r="I552" i="2"/>
  <c r="I549" i="2"/>
  <c r="I554" i="2"/>
  <c r="I556" i="2"/>
  <c r="I555" i="2"/>
  <c r="I557" i="2"/>
  <c r="I558" i="2"/>
  <c r="I559" i="2"/>
  <c r="I560" i="2"/>
  <c r="I561" i="2"/>
  <c r="I563" i="2"/>
  <c r="I565" i="2"/>
  <c r="I567" i="2"/>
  <c r="I566" i="2"/>
  <c r="I564" i="2"/>
  <c r="I562" i="2"/>
  <c r="I569" i="2"/>
  <c r="I571" i="2"/>
  <c r="I570" i="2"/>
  <c r="I568" i="2"/>
  <c r="I573" i="2"/>
  <c r="I572" i="2"/>
  <c r="I574" i="2"/>
  <c r="I575" i="2"/>
  <c r="I580" i="2"/>
  <c r="I576" i="2"/>
  <c r="I577" i="2"/>
  <c r="I578" i="2"/>
  <c r="I579" i="2"/>
  <c r="I584" i="2"/>
  <c r="I582" i="2"/>
  <c r="I583" i="2"/>
  <c r="I581" i="2"/>
  <c r="I585" i="2"/>
  <c r="I586" i="2"/>
  <c r="I587" i="2"/>
  <c r="I589" i="2"/>
  <c r="I588" i="2"/>
  <c r="I591" i="2"/>
  <c r="I594" i="2"/>
  <c r="I595" i="2"/>
  <c r="I592" i="2"/>
  <c r="I593" i="2"/>
  <c r="I590" i="2"/>
  <c r="I596" i="2"/>
  <c r="I597" i="2"/>
  <c r="I598" i="2"/>
  <c r="I599" i="2"/>
  <c r="I601" i="2"/>
  <c r="I600" i="2"/>
  <c r="I602" i="2"/>
  <c r="I603" i="2"/>
  <c r="I604" i="2"/>
  <c r="I605" i="2"/>
  <c r="I606" i="2"/>
  <c r="I610" i="2"/>
  <c r="I607" i="2"/>
  <c r="I609" i="2"/>
  <c r="I608" i="2"/>
  <c r="I611" i="2"/>
  <c r="I614" i="2"/>
  <c r="I612" i="2"/>
  <c r="I613" i="2"/>
  <c r="I615" i="2"/>
  <c r="I617" i="2"/>
  <c r="I618" i="2"/>
  <c r="I616" i="2"/>
  <c r="I619" i="2"/>
  <c r="I620" i="2"/>
  <c r="I621" i="2"/>
  <c r="I622" i="2"/>
  <c r="I623" i="2"/>
  <c r="I625" i="2"/>
  <c r="I624" i="2"/>
  <c r="I626" i="2"/>
  <c r="I627" i="2"/>
  <c r="I628" i="2"/>
  <c r="I631" i="2"/>
  <c r="I629" i="2"/>
  <c r="I630" i="2"/>
  <c r="I632" i="2"/>
  <c r="I633" i="2"/>
  <c r="I634" i="2"/>
  <c r="I635" i="2"/>
  <c r="I636" i="2"/>
  <c r="I637" i="2"/>
  <c r="I639" i="2"/>
  <c r="I638" i="2"/>
  <c r="I640" i="2"/>
  <c r="I642" i="2"/>
  <c r="I641" i="2"/>
  <c r="I643" i="2"/>
  <c r="I644" i="2"/>
  <c r="I646" i="2"/>
  <c r="I645" i="2"/>
  <c r="I647" i="2"/>
  <c r="I648" i="2"/>
  <c r="I650" i="2"/>
  <c r="I652" i="2"/>
  <c r="I649" i="2"/>
  <c r="I653" i="2"/>
  <c r="I651" i="2"/>
  <c r="I654" i="2"/>
  <c r="I655" i="2"/>
  <c r="I657" i="2"/>
  <c r="I656" i="2"/>
  <c r="I659" i="2"/>
  <c r="I658" i="2"/>
  <c r="I660" i="2"/>
  <c r="I661" i="2"/>
  <c r="I662" i="2"/>
  <c r="I663" i="2"/>
  <c r="I664" i="2"/>
  <c r="I666" i="2"/>
  <c r="I665" i="2"/>
  <c r="I668" i="2"/>
  <c r="I667" i="2"/>
  <c r="I669" i="2"/>
  <c r="I670" i="2"/>
  <c r="I672" i="2"/>
  <c r="I671" i="2"/>
  <c r="I673" i="2"/>
  <c r="I674" i="2"/>
  <c r="I675" i="2"/>
  <c r="I676" i="2"/>
  <c r="I679" i="2"/>
  <c r="I680" i="2"/>
  <c r="I678" i="2"/>
  <c r="I677" i="2"/>
  <c r="I682" i="2"/>
  <c r="I681" i="2"/>
  <c r="I683" i="2"/>
  <c r="I684" i="2"/>
  <c r="I685" i="2"/>
  <c r="I686" i="2"/>
  <c r="I688" i="2"/>
  <c r="I687" i="2"/>
  <c r="I690" i="2"/>
  <c r="I689" i="2"/>
  <c r="I693" i="2"/>
  <c r="I692" i="2"/>
  <c r="I694" i="2"/>
  <c r="I691" i="2"/>
  <c r="I697" i="2"/>
  <c r="I696" i="2"/>
  <c r="I698" i="2"/>
  <c r="I699" i="2"/>
  <c r="I695" i="2"/>
  <c r="I700" i="2"/>
  <c r="I701" i="2"/>
  <c r="I702" i="2"/>
  <c r="I703" i="2"/>
  <c r="I704" i="2"/>
  <c r="I706" i="2"/>
  <c r="I705" i="2"/>
  <c r="I707" i="2"/>
  <c r="I708" i="2"/>
  <c r="I712" i="2"/>
  <c r="I709" i="2"/>
  <c r="I711" i="2"/>
  <c r="I710" i="2"/>
  <c r="I713" i="2"/>
  <c r="I715" i="2"/>
  <c r="I716" i="2"/>
  <c r="I714" i="2"/>
  <c r="I717" i="2"/>
  <c r="I718" i="2"/>
  <c r="I721" i="2"/>
  <c r="I719" i="2"/>
  <c r="I720" i="2"/>
  <c r="I722" i="2"/>
  <c r="I724" i="2"/>
  <c r="I723" i="2"/>
  <c r="I725" i="2"/>
  <c r="I727" i="2"/>
  <c r="I726" i="2"/>
  <c r="I728" i="2"/>
  <c r="I730" i="2"/>
  <c r="I731" i="2"/>
  <c r="I729" i="2"/>
  <c r="I732" i="2"/>
  <c r="I734" i="2"/>
  <c r="I733" i="2"/>
  <c r="I735" i="2"/>
  <c r="I736" i="2"/>
  <c r="I737" i="2"/>
  <c r="I738" i="2"/>
  <c r="I739" i="2"/>
  <c r="I740" i="2"/>
  <c r="I741" i="2"/>
  <c r="I742" i="2"/>
  <c r="I743" i="2"/>
  <c r="I744" i="2"/>
  <c r="I745" i="2"/>
  <c r="I746" i="2"/>
  <c r="I747" i="2"/>
  <c r="I751" i="2"/>
  <c r="I748" i="2"/>
  <c r="I749" i="2"/>
  <c r="I750" i="2"/>
  <c r="I752" i="2"/>
  <c r="I756" i="2"/>
  <c r="I753" i="2"/>
  <c r="I755" i="2"/>
  <c r="I754" i="2"/>
  <c r="I757" i="2"/>
  <c r="I758" i="2"/>
  <c r="I764" i="2"/>
  <c r="I760" i="2"/>
  <c r="I761" i="2"/>
  <c r="I759" i="2"/>
  <c r="I762" i="2"/>
  <c r="I763" i="2"/>
  <c r="I765" i="2"/>
  <c r="I769" i="2"/>
  <c r="I767" i="2"/>
  <c r="I768" i="2"/>
  <c r="I770" i="2"/>
  <c r="I766" i="2"/>
  <c r="I771" i="2"/>
  <c r="I773" i="2"/>
  <c r="I779" i="2"/>
  <c r="I772" i="2"/>
  <c r="I776" i="2"/>
  <c r="I777" i="2"/>
  <c r="I774" i="2"/>
  <c r="I778" i="2"/>
  <c r="I775" i="2"/>
  <c r="I789" i="2"/>
  <c r="I783" i="2"/>
  <c r="I780" i="2"/>
  <c r="I784" i="2"/>
  <c r="I781" i="2"/>
  <c r="I785" i="2"/>
  <c r="I782" i="2"/>
  <c r="I786" i="2"/>
  <c r="I787" i="2"/>
  <c r="I788" i="2"/>
  <c r="I790" i="2"/>
  <c r="I792" i="2"/>
  <c r="I791" i="2"/>
  <c r="I794" i="2"/>
  <c r="I795" i="2"/>
  <c r="I793" i="2"/>
  <c r="I797" i="2"/>
  <c r="I798" i="2"/>
  <c r="I796" i="2"/>
  <c r="I800" i="2"/>
  <c r="I801" i="2"/>
  <c r="I802" i="2"/>
  <c r="I799" i="2"/>
  <c r="I806" i="2"/>
  <c r="I804" i="2"/>
  <c r="I805" i="2"/>
  <c r="I807" i="2"/>
  <c r="I803" i="2"/>
  <c r="I808" i="2"/>
  <c r="I810" i="2"/>
  <c r="I809" i="2"/>
  <c r="I812" i="2"/>
  <c r="I811" i="2"/>
  <c r="I813" i="2"/>
  <c r="I815" i="2"/>
  <c r="I814" i="2"/>
  <c r="I821" i="2"/>
  <c r="I818" i="2"/>
  <c r="I819" i="2"/>
  <c r="I816" i="2"/>
  <c r="I817" i="2"/>
  <c r="I820" i="2"/>
  <c r="I822" i="2"/>
  <c r="I824" i="2"/>
  <c r="I823" i="2"/>
  <c r="I825" i="2"/>
  <c r="I827" i="2"/>
  <c r="I828" i="2"/>
  <c r="I826" i="2"/>
  <c r="I829" i="2"/>
  <c r="I834" i="2"/>
  <c r="I833" i="2"/>
  <c r="I830" i="2"/>
  <c r="I831" i="2"/>
  <c r="I832" i="2"/>
  <c r="I835" i="2"/>
  <c r="I837" i="2"/>
  <c r="I836" i="2"/>
  <c r="I840" i="2"/>
  <c r="I838" i="2"/>
  <c r="I839" i="2"/>
  <c r="I844" i="2"/>
  <c r="I841" i="2"/>
  <c r="I842" i="2"/>
  <c r="I843" i="2"/>
  <c r="I845" i="2"/>
  <c r="I846" i="2"/>
  <c r="I848" i="2"/>
  <c r="I847" i="2"/>
  <c r="I853" i="2"/>
  <c r="I850" i="2"/>
  <c r="I849" i="2"/>
  <c r="I851" i="2"/>
  <c r="I852" i="2"/>
  <c r="I858" i="2"/>
  <c r="I856" i="2"/>
  <c r="I855" i="2"/>
  <c r="I857" i="2"/>
  <c r="I854" i="2"/>
  <c r="I860" i="2"/>
  <c r="I859" i="2"/>
  <c r="I861" i="2"/>
  <c r="I863" i="2"/>
  <c r="I862" i="2"/>
  <c r="I864" i="2"/>
  <c r="I865" i="2"/>
  <c r="I866" i="2"/>
  <c r="I867" i="2"/>
  <c r="I868" i="2"/>
  <c r="I870" i="2"/>
  <c r="I872" i="2"/>
  <c r="I869" i="2"/>
  <c r="I871" i="2"/>
  <c r="I874" i="2"/>
  <c r="I873" i="2"/>
  <c r="I877" i="2"/>
  <c r="I875" i="2"/>
  <c r="I876" i="2"/>
  <c r="I878" i="2"/>
  <c r="I879" i="2"/>
  <c r="I881" i="2"/>
  <c r="I880" i="2"/>
  <c r="I885" i="2"/>
  <c r="I883" i="2"/>
  <c r="I886" i="2"/>
  <c r="I882" i="2"/>
  <c r="I884" i="2"/>
  <c r="I888" i="2"/>
  <c r="I887" i="2"/>
  <c r="I889" i="2"/>
  <c r="I890" i="2"/>
  <c r="I892" i="2"/>
  <c r="I891" i="2"/>
  <c r="I893" i="2"/>
  <c r="I895" i="2"/>
  <c r="I894" i="2"/>
  <c r="I896" i="2"/>
  <c r="I897" i="2"/>
  <c r="I899" i="2"/>
  <c r="I898" i="2"/>
  <c r="I900" i="2"/>
  <c r="I901" i="2"/>
  <c r="I902" i="2"/>
  <c r="I903" i="2"/>
  <c r="I905" i="2"/>
  <c r="I904" i="2"/>
  <c r="I906" i="2"/>
  <c r="I908" i="2"/>
  <c r="I907" i="2"/>
  <c r="I910" i="2"/>
  <c r="I911" i="2"/>
  <c r="I909" i="2"/>
  <c r="I912" i="2"/>
  <c r="I913" i="2"/>
  <c r="I914" i="2"/>
  <c r="I915" i="2"/>
  <c r="I916" i="2"/>
  <c r="I917" i="2"/>
  <c r="I920" i="2"/>
  <c r="I919" i="2"/>
  <c r="I918" i="2"/>
  <c r="I923" i="2"/>
  <c r="I922" i="2"/>
  <c r="I921" i="2"/>
  <c r="I925" i="2"/>
  <c r="I924" i="2"/>
  <c r="I928" i="2"/>
  <c r="I926" i="2"/>
  <c r="I927" i="2"/>
  <c r="I930" i="2"/>
  <c r="I929" i="2"/>
  <c r="I931" i="2"/>
  <c r="I932" i="2"/>
  <c r="I933" i="2"/>
  <c r="I934" i="2"/>
  <c r="I935" i="2"/>
  <c r="I936" i="2"/>
  <c r="I938" i="2"/>
  <c r="I937" i="2"/>
  <c r="I942" i="2"/>
  <c r="I941" i="2"/>
  <c r="I940" i="2"/>
  <c r="I939" i="2"/>
  <c r="I944" i="2"/>
  <c r="I943" i="2"/>
  <c r="I945" i="2"/>
  <c r="I946" i="2"/>
  <c r="I947" i="2"/>
  <c r="I948" i="2"/>
  <c r="I949" i="2"/>
  <c r="I950" i="2"/>
  <c r="I954" i="2"/>
  <c r="I951" i="2"/>
  <c r="I953" i="2"/>
  <c r="I952" i="2"/>
  <c r="I956" i="2"/>
  <c r="I955" i="2"/>
  <c r="I959" i="2"/>
  <c r="I957" i="2"/>
  <c r="I958" i="2"/>
  <c r="I960" i="2"/>
  <c r="I961" i="2"/>
  <c r="I962" i="2"/>
  <c r="I963" i="2"/>
  <c r="I964" i="2"/>
  <c r="I966" i="2"/>
  <c r="I965" i="2"/>
  <c r="I967" i="2"/>
  <c r="I968" i="2"/>
  <c r="I969" i="2"/>
  <c r="I970" i="2"/>
  <c r="I972" i="2"/>
  <c r="I971" i="2"/>
  <c r="I977" i="2"/>
  <c r="I974" i="2"/>
  <c r="I976" i="2"/>
  <c r="I975" i="2"/>
  <c r="I973" i="2"/>
  <c r="I979" i="2"/>
  <c r="I978" i="2"/>
  <c r="I980" i="2"/>
  <c r="I981" i="2"/>
  <c r="I982" i="2"/>
  <c r="I983" i="2"/>
  <c r="I984" i="2"/>
  <c r="I985" i="2"/>
  <c r="I987" i="2"/>
  <c r="I986" i="2"/>
  <c r="I988" i="2"/>
  <c r="I989" i="2"/>
  <c r="I991" i="2"/>
  <c r="I990" i="2"/>
  <c r="I993" i="2"/>
  <c r="I992" i="2"/>
  <c r="I995" i="2"/>
  <c r="I994" i="2"/>
  <c r="I996" i="2"/>
  <c r="I997" i="2"/>
  <c r="I999" i="2"/>
  <c r="I1000" i="2"/>
  <c r="I998" i="2"/>
  <c r="I1001" i="2"/>
  <c r="I1002" i="2"/>
  <c r="I1003" i="2"/>
  <c r="P82" i="10" l="1"/>
  <c r="P85" i="10" s="1"/>
  <c r="P90" i="10" s="1"/>
  <c r="K8" i="10"/>
  <c r="J6" i="10"/>
  <c r="K4" i="10"/>
  <c r="J4" i="10"/>
  <c r="J5" i="10"/>
  <c r="K7" i="10"/>
  <c r="K6" i="10"/>
  <c r="K5" i="10"/>
  <c r="J8" i="10"/>
  <c r="J7"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2B28A07-31ED-442D-A52B-BDE1A523B298}" keepAlive="1" name="ModelConnection_ExternalData_1" description="Data Model" type="5" refreshedVersion="8" minRefreshableVersion="5" saveData="1">
    <dbPr connection="Data Model Connection" command="DRILLTHROUGH MAXROWS 1000 SELECT FROM [Model] WHERE ([Measures].[callDuration]) RETURN [$calls].[Call number],[$calls].[Customer ID],[$calls].[Duration],[$calls].[Representative],[$calls].[Date of Call],[$calls].[Purchase Amount],[$calls].[Satisfaction Rating],[$calls].[FY],[$calls].[Day of week],[$calls].[Duration Bucket],[$calls].[Rating rounded]" commandType="4"/>
    <extLst>
      <ext xmlns:x15="http://schemas.microsoft.com/office/spreadsheetml/2010/11/main" uri="{DE250136-89BD-433C-8126-D09CA5730AF9}">
        <x15:connection id="" model="1"/>
      </ext>
    </extLst>
  </connection>
  <connection id="2" xr16:uid="{FD39B163-824B-4AEA-9372-86725B4D18D7}" keepAlive="1" name="ModelConnection_ExternalData_11" description="Data Model" type="5" refreshedVersion="8" minRefreshableVersion="5" saveData="1">
    <dbPr connection="Data Model Connection" command="DRILLTHROUGH MAXROWS 1000 SELECT FROM [Model] WHERE ((([Measures].[CallCount],[customers].[City].&amp;[Cleveland]),[customers].[Gedner].&amp;[Female])) RETURN [$calls].[Call number],[$calls].[Customer ID],[$calls].[Duration],[$calls].[Representative],[$calls].[Date of Call],[$calls].[Purchase Amount],[$calls].[Satisfaction Rating],[$calls].[FY],[$calls].[Day of week],[$calls].[Duration Bucket],[$calls].[Rating rounded],[$calls].[Date of Call (Month)],[$calls].[Date of Call (Month Index)]" commandType="4"/>
    <extLst>
      <ext xmlns:x15="http://schemas.microsoft.com/office/spreadsheetml/2010/11/main" uri="{DE250136-89BD-433C-8126-D09CA5730AF9}">
        <x15:connection id="" model="1"/>
      </ext>
    </extLst>
  </connection>
  <connection id="3" xr16:uid="{ED3E6E96-2D41-494E-A735-8D1823A40EA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F9074A05-6D5D-4169-8374-A7EBE2279225}" name="WorksheetConnection_07 (version 1).xlsb!customers" type="102" refreshedVersion="8" minRefreshableVersion="5">
    <extLst>
      <ext xmlns:x15="http://schemas.microsoft.com/office/spreadsheetml/2010/11/main" uri="{DE250136-89BD-433C-8126-D09CA5730AF9}">
        <x15:connection id="customers">
          <x15:rangePr sourceName="_xlcn.WorksheetConnection_07version1.xlsbcustomers1"/>
        </x15:connection>
      </ext>
    </extLst>
  </connection>
  <connection id="5" xr16:uid="{38ABEE19-7FD3-41A2-A23C-DB2A88B6F779}"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<sst xmlns="http://schemas.openxmlformats.org/spreadsheetml/2006/main" count="10479" uniqueCount="1388">
  <si>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</si>
  <si>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</si>
  <si>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</si>
  <si>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</si>
  <si>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</si>
  <si>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</si>
  <si>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</si>
  <si>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</si>
  <si>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</si>
  <si>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</si>
  <si>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</si>
  <si>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</si>
  <si>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</si>
  <si>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</si>
  <si>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</si>
  <si>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</si>
  <si>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</si>
  <si>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</si>
  <si>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</si>
  <si>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</si>
  <si>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</si>
  <si>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</si>
  <si>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</si>
  <si>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</si>
  <si>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</si>
  <si>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</si>
  <si>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</si>
  <si>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</si>
  <si>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</si>
  <si>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</si>
  <si>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</si>
  <si>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</si>
  <si>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</si>
  <si>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</si>
  <si>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</si>
  <si>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</si>
  <si>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</si>
  <si>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</si>
  <si>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</si>
  <si>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</si>
  <si>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</si>
  <si>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</si>
  <si>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</si>
  <si>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</si>
  <si>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</si>
  <si>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</si>
  <si>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</si>
  <si>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</si>
  <si>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</si>
  <si>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</si>
  <si>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</si>
  <si>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</si>
  <si>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</si>
  <si>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</si>
  <si>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</si>
  <si>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</si>
  <si>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</si>
  <si>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</si>
  <si>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</si>
  <si>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</si>
  <si>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</si>
  <si>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</si>
  <si>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</si>
  <si>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</si>
  <si>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</si>
  <si>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</si>
  <si>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</si>
  <si>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</si>
  <si>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</si>
  <si>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</si>
  <si>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</si>
  <si>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</si>
  <si>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</si>
  <si>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</si>
  <si>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</si>
  <si>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</si>
  <si>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</si>
  <si>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</si>
  <si>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</si>
  <si>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</si>
  <si>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</si>
  <si>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</si>
  <si>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</si>
  <si>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</si>
  <si>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</si>
  <si>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</si>
  <si>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</si>
  <si>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</si>
  <si>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</si>
  <si>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</si>
  <si>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</si>
  <si>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</si>
  <si>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</si>
  <si>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</si>
  <si>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</si>
  <si>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</si>
  <si>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</si>
  <si>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</si>
  <si>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</si>
  <si>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</si>
  <si>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</si>
  <si>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</si>
  <si>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</si>
  <si>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</si>
  <si>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</si>
  <si>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</si>
  <si>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</si>
  <si>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</si>
  <si>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</si>
  <si>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</si>
  <si>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</si>
  <si>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</si>
  <si>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</si>
  <si>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</si>
  <si>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</si>
  <si>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</si>
  <si>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</si>
  <si>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</si>
  <si>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</si>
  <si>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</si>
  <si>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</si>
  <si>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</si>
  <si>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</si>
  <si>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</si>
  <si>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</si>
  <si>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</si>
  <si>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</si>
  <si>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</si>
  <si>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</si>
  <si>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</si>
  <si>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</si>
  <si>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</si>
  <si>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</si>
  <si>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</si>
  <si>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</si>
  <si>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</si>
  <si>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</si>
  <si>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</si>
  <si>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</si>
  <si>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</si>
  <si>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</si>
  <si>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</si>
  <si>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</si>
  <si>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</si>
  <si>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</si>
  <si>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</si>
  <si>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</si>
  <si>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</si>
  <si>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</si>
  <si>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</si>
  <si>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</si>
  <si>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</si>
  <si>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</si>
  <si>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</si>
  <si>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</si>
  <si>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</si>
  <si>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</si>
  <si>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</si>
  <si>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</si>
  <si>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</si>
  <si>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</si>
  <si>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</si>
  <si>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</si>
  <si>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</si>
  <si>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</si>
  <si>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</si>
  <si>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</si>
  <si>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</si>
  <si>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</si>
  <si>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</si>
  <si>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</si>
  <si>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</si>
  <si>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</si>
  <si>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</si>
  <si>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</si>
  <si>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</si>
  <si>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</si>
  <si>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</si>
  <si>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</si>
  <si>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</si>
  <si>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</si>
  <si>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</si>
  <si>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</si>
  <si>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</si>
  <si>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</si>
  <si>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</si>
  <si>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</si>
  <si>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</si>
  <si>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</si>
  <si>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</si>
  <si>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</si>
  <si>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</si>
  <si>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</si>
  <si>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</si>
  <si>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</si>
  <si>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</si>
  <si>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</si>
  <si>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</si>
  <si>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</si>
  <si>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</si>
  <si>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</si>
  <si>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</si>
  <si>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</si>
  <si>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</si>
  <si>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</si>
  <si>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</si>
  <si>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</si>
  <si>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</si>
  <si>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</si>
  <si>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</si>
  <si>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</si>
  <si>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</si>
  <si>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</si>
  <si>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</si>
  <si>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</si>
  <si>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</si>
  <si>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</si>
  <si>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</si>
  <si>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</si>
  <si>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</si>
  <si>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</si>
  <si>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</si>
  <si>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</si>
  <si>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</si>
  <si>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</si>
  <si>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</si>
  <si>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</si>
  <si>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</si>
  <si>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</si>
  <si>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</si>
  <si>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</si>
  <si>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</si>
  <si>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</si>
  <si>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</si>
  <si>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</si>
  <si>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</si>
  <si>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</si>
  <si>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</si>
  <si>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</si>
  <si>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</si>
  <si>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</si>
  <si>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</si>
  <si>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</si>
  <si>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</si>
  <si>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</si>
  <si>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</si>
  <si>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</si>
  <si>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</si>
  <si>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</si>
  <si>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</si>
  <si>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</si>
  <si>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</si>
  <si>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</si>
  <si>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</si>
  <si>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</si>
  <si>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</si>
  <si>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</si>
  <si>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</si>
  <si>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</si>
  <si>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</si>
  <si>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</si>
  <si>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</si>
  <si>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</si>
  <si>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</si>
  <si>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</si>
  <si>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</si>
  <si>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</si>
  <si>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</si>
  <si>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</si>
  <si>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</si>
  <si>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</si>
  <si>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</si>
  <si>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</si>
  <si>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</si>
  <si>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</si>
  <si>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</si>
  <si>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</si>
  <si>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</si>
  <si>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</si>
  <si>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</si>
  <si>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</si>
  <si>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</si>
  <si>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</si>
  <si>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</si>
  <si>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</si>
  <si>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</si>
  <si>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</si>
  <si>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</si>
  <si>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</si>
  <si>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</si>
  <si>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</si>
  <si>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</si>
  <si>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</si>
  <si>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</si>
  <si>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</si>
  <si>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</si>
  <si>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</si>
  <si>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</si>
  <si>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</si>
  <si>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</si>
  <si>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</si>
  <si>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</si>
  <si>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</si>
  <si>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</si>
  <si>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</si>
  <si>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</si>
  <si>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</si>
  <si>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</si>
  <si>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</si>
  <si>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</si>
  <si>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</si>
  <si>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</si>
  <si>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</si>
  <si>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</si>
  <si>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</si>
  <si>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</si>
  <si>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</si>
  <si>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</si>
  <si>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</si>
  <si>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</si>
  <si>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</si>
  <si>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</si>
  <si>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</si>
  <si>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</si>
  <si>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</si>
  <si>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</si>
  <si>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</si>
  <si>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</si>
  <si>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</si>
  <si>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</si>
  <si>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</si>
  <si>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</si>
  <si>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</si>
  <si>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</si>
  <si>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</si>
  <si>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</si>
  <si>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</si>
  <si>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</si>
  <si>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</si>
  <si>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</si>
  <si>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</si>
  <si>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</si>
  <si>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</si>
  <si>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</si>
  <si>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</si>
  <si>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</si>
  <si>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</si>
  <si>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</si>
  <si>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</si>
  <si>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</si>
  <si>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</si>
  <si>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</si>
  <si>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</si>
  <si>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</si>
  <si>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</si>
  <si>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</si>
  <si>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</si>
  <si>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</si>
  <si>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</si>
  <si>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</si>
  <si>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</si>
  <si>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</si>
  <si>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</si>
  <si>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</si>
  <si>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</si>
  <si>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</si>
  <si>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</si>
  <si>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</si>
  <si>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</si>
  <si>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</si>
  <si>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</si>
  <si>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</si>
  <si>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</si>
  <si>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</si>
  <si>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</si>
  <si>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</si>
  <si>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</si>
  <si>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</si>
  <si>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</si>
  <si>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</si>
  <si>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</si>
  <si>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</si>
  <si>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</si>
  <si>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</si>
  <si>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</si>
  <si>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</si>
  <si>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</si>
  <si>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</si>
  <si>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</si>
  <si>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</si>
  <si>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</si>
  <si>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</si>
  <si>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</si>
  <si>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</si>
  <si>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</si>
  <si>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</si>
  <si>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</si>
  <si>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</si>
  <si>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</si>
  <si>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</si>
  <si>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</si>
  <si>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</si>
  <si>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</si>
  <si>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</si>
  <si>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</si>
  <si>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</si>
  <si>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</si>
  <si>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</si>
  <si>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</si>
  <si>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</si>
  <si>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</si>
  <si>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</si>
  <si>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</si>
  <si>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</si>
  <si>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</si>
  <si>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</si>
  <si>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</si>
  <si>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</si>
  <si>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</si>
  <si>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</si>
  <si>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</si>
  <si>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</si>
  <si>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</si>
  <si>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</si>
  <si>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</si>
  <si>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</si>
  <si>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</si>
  <si>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</si>
  <si>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</si>
  <si>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</si>
  <si>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</si>
  <si>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</si>
  <si>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</si>
  <si>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</si>
  <si>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</si>
  <si>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</si>
  <si>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</si>
  <si>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</si>
  <si>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</si>
  <si>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</si>
  <si>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</si>
  <si>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</si>
  <si>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</si>
  <si>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</si>
  <si>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</si>
  <si>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</si>
  <si>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</si>
  <si>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</si>
  <si>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</si>
  <si>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</si>
  <si>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</si>
  <si>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</si>
  <si>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</si>
  <si>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</si>
  <si>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</si>
  <si>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</si>
  <si>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</si>
  <si>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</si>
  <si>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</si>
  <si>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</si>
  <si>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</si>
  <si>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</si>
  <si>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</si>
  <si>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</si>
  <si>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</si>
  <si>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</si>
  <si>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</si>
  <si>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</si>
  <si>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</si>
  <si>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</si>
  <si>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</si>
  <si>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</si>
  <si>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</si>
  <si>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</si>
  <si>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</si>
  <si>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</si>
  <si>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</si>
  <si>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</si>
  <si>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</si>
  <si>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</si>
  <si>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</si>
  <si>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</si>
  <si>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</si>
  <si>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</si>
  <si>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</si>
  <si>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</si>
  <si>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</si>
  <si>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</si>
  <si>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</si>
  <si>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</si>
  <si>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</si>
  <si>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</si>
  <si>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</si>
  <si>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</si>
  <si>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</si>
  <si>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</si>
  <si>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</si>
  <si>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</si>
  <si>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</si>
  <si>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</si>
  <si>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</si>
  <si>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</si>
  <si>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</si>
  <si>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</si>
  <si>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</si>
  <si>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</si>
  <si>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</si>
  <si>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</si>
  <si>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</si>
  <si>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</si>
  <si>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</si>
  <si>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</si>
  <si>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</si>
  <si>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</si>
  <si>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</si>
  <si>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</si>
  <si>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</si>
  <si>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</si>
  <si>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</si>
  <si>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</si>
  <si>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</si>
  <si>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</si>
  <si>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</si>
  <si>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</si>
  <si>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</si>
  <si>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</si>
  <si>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</si>
  <si>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</si>
  <si>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</si>
  <si>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</si>
  <si>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</si>
  <si>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</si>
  <si>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</si>
  <si>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</si>
  <si>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</si>
  <si>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</si>
  <si>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</si>
  <si>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</si>
  <si>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</si>
  <si>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</si>
  <si>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</si>
  <si>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</si>
  <si>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</si>
  <si>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</si>
  <si>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</si>
  <si>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</si>
  <si>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</si>
  <si>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</si>
  <si>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</si>
  <si>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</si>
  <si>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</si>
  <si>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</si>
  <si>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</si>
  <si>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</si>
  <si>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</si>
  <si>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</si>
  <si>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</si>
  <si>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</si>
  <si>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</si>
  <si>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</si>
  <si>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</si>
  <si>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</si>
  <si>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</si>
  <si>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</si>
  <si>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</si>
  <si>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</si>
  <si>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</si>
  <si>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</si>
  <si>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</si>
  <si>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</si>
  <si>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</si>
  <si>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</si>
  <si>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</si>
  <si>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</si>
  <si>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</si>
  <si>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</si>
  <si>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</si>
  <si>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</si>
  <si>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</si>
  <si>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</si>
  <si>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</si>
  <si>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</si>
  <si>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</si>
  <si>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</si>
  <si>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</si>
  <si>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</si>
  <si>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</si>
  <si>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</si>
  <si>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</si>
  <si>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</si>
  <si>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</si>
  <si>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</si>
  <si>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</si>
  <si>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</si>
  <si>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</si>
  <si>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</si>
  <si>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</si>
  <si>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</si>
  <si>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</si>
  <si>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</si>
  <si>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</si>
  <si>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</si>
  <si>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</si>
  <si>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</si>
  <si>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</si>
  <si>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</si>
  <si>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</si>
  <si>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</si>
  <si>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</si>
  <si>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</si>
  <si>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</si>
  <si>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</si>
  <si>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</si>
  <si>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</si>
  <si>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</si>
  <si>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</si>
  <si>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</si>
  <si>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</si>
  <si>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</si>
  <si>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</si>
  <si>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</si>
  <si>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</si>
  <si>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</si>
  <si>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</si>
  <si>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</si>
  <si>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</si>
  <si>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</si>
  <si>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</si>
  <si>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</si>
  <si>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</si>
  <si>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</si>
  <si>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</si>
  <si>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</si>
  <si>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</si>
  <si>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</si>
  <si>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</si>
  <si>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</si>
  <si>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</si>
  <si>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</si>
  <si>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</si>
  <si>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</si>
  <si>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</si>
  <si>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</si>
  <si>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</si>
  <si>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</si>
  <si>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</si>
  <si>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</si>
  <si>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</si>
  <si>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</si>
  <si>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</si>
  <si>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</si>
  <si>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</si>
  <si>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</si>
  <si>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</si>
  <si>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</si>
  <si>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</si>
  <si>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</si>
  <si>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</si>
  <si>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</si>
  <si>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</si>
  <si>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</si>
  <si>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</si>
  <si>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</si>
  <si>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</si>
  <si>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</si>
  <si>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</si>
  <si>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</si>
  <si>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</si>
  <si>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</si>
  <si>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</si>
  <si>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</si>
  <si>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</si>
  <si>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</si>
  <si>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</si>
  <si>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</si>
  <si>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</si>
  <si>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</si>
  <si>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</si>
  <si>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</si>
  <si>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</si>
  <si>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</si>
  <si>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</si>
  <si>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</si>
  <si>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</si>
  <si>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</si>
  <si>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</si>
  <si>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</si>
  <si>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</si>
  <si>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</si>
  <si>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</si>
  <si>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</si>
  <si>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</si>
  <si>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</si>
  <si>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</si>
  <si>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</si>
  <si>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</si>
  <si>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</si>
  <si>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</si>
  <si>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</si>
  <si>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</si>
  <si>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</si>
  <si>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</si>
  <si>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</si>
  <si>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</si>
  <si>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</si>
  <si>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</si>
  <si>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</si>
  <si>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</si>
  <si>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</si>
  <si>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</si>
  <si>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</si>
  <si>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</si>
  <si>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</si>
  <si>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</si>
  <si>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</si>
  <si>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</si>
  <si>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</si>
  <si>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</si>
  <si>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</si>
  <si>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</si>
  <si>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</si>
  <si>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</si>
  <si>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</si>
  <si>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</si>
  <si>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</si>
  <si>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</si>
  <si>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</si>
  <si>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</si>
  <si>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</si>
  <si>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</si>
  <si>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</si>
  <si>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</si>
  <si>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</si>
  <si>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</si>
  <si>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</si>
  <si>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</si>
  <si>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</si>
  <si>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</si>
  <si>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</si>
  <si>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</si>
  <si>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</si>
  <si>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</si>
  <si>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</si>
  <si>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</si>
  <si>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</si>
  <si>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</si>
  <si>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</si>
  <si>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</si>
  <si>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</si>
  <si>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</si>
  <si>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</si>
  <si>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</si>
  <si>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</si>
  <si>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</si>
  <si>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</si>
  <si>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</si>
  <si>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</si>
  <si>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</si>
  <si>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</si>
  <si>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</si>
  <si>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</si>
  <si>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</si>
  <si>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</si>
  <si>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</si>
  <si>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</si>
  <si>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</si>
  <si>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</si>
  <si>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</si>
  <si>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</si>
  <si>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</si>
  <si>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</si>
  <si>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</si>
  <si>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</si>
  <si>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</si>
  <si>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</si>
  <si>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</si>
  <si>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</si>
  <si>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</si>
  <si>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</si>
  <si>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</si>
  <si>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</si>
  <si>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</si>
  <si>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</si>
  <si>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</si>
  <si>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</si>
  <si>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</si>
  <si>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</si>
  <si>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</si>
  <si>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</si>
  <si>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</si>
  <si>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</si>
  <si>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</si>
  <si>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</si>
  <si>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</si>
  <si>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</si>
  <si>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</si>
  <si>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</si>
  <si>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</si>
  <si>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</si>
  <si>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</si>
  <si>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</si>
  <si>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</si>
  <si>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</si>
  <si>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</si>
  <si>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</si>
  <si>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</si>
  <si>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</si>
  <si>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</si>
  <si>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</si>
  <si>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</si>
  <si>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</si>
  <si>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</si>
  <si>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</si>
  <si>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</si>
  <si>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</si>
  <si>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</si>
  <si>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</si>
  <si>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</si>
  <si>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</si>
  <si>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</si>
  <si>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</si>
  <si>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</si>
  <si>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</si>
  <si>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</si>
  <si>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</si>
  <si>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</si>
  <si>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</si>
  <si>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</si>
  <si>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</si>
  <si>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</si>
  <si>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</si>
  <si>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</si>
  <si>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</si>
  <si>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</si>
  <si>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</si>
  <si>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</si>
  <si>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</si>
  <si>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</si>
  <si>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</si>
  <si>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</si>
  <si>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</si>
  <si>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</si>
  <si>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</si>
  <si>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</si>
  <si>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</si>
  <si>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</si>
  <si>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</si>
  <si>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</si>
  <si>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</si>
  <si>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</si>
  <si>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</si>
  <si>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</si>
  <si>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</si>
  <si>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</si>
  <si>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</si>
  <si>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</si>
  <si>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</si>
  <si>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</si>
  <si>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</si>
  <si>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</si>
  <si>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</si>
  <si>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</si>
  <si>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</si>
  <si>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</si>
  <si>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</si>
  <si>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</si>
  <si>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</si>
  <si>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</si>
  <si>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</si>
  <si>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</si>
  <si>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</si>
  <si>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</si>
  <si>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</si>
  <si>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</si>
  <si>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</si>
  <si>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</si>
  <si>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</si>
  <si>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</si>
  <si>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</si>
  <si>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</si>
  <si>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</si>
  <si>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</si>
  <si>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</si>
  <si>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</si>
  <si>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</si>
  <si>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</si>
  <si>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</si>
  <si>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</si>
  <si>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</si>
  <si>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</si>
  <si>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</si>
  <si>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</si>
  <si>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</si>
  <si>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</si>
  <si>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</si>
  <si>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</si>
  <si>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</si>
  <si>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</si>
  <si>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</si>
  <si>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</si>
  <si>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</si>
  <si>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</si>
  <si>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</si>
  <si>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</si>
  <si>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</si>
  <si>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</si>
  <si>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</si>
  <si>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</si>
  <si>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</si>
  <si>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</si>
  <si>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</si>
  <si>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</si>
  <si>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</si>
  <si>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</si>
  <si>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</si>
  <si>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</si>
  <si>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</si>
  <si>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</si>
  <si>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</si>
  <si>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</si>
  <si>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</si>
  <si>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</si>
  <si>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</si>
  <si>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</si>
  <si>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</si>
  <si>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</si>
  <si>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</si>
  <si>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</si>
  <si>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</si>
  <si>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</si>
  <si>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</si>
  <si>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</si>
  <si>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</si>
  <si>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</si>
  <si>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</si>
  <si>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</si>
  <si>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</si>
  <si>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</si>
  <si>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</si>
  <si>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</si>
  <si>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</si>
  <si>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</si>
  <si>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</si>
  <si>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</si>
  <si>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</si>
  <si>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</si>
  <si>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</si>
  <si>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</si>
  <si>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</si>
  <si>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</si>
  <si>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</si>
  <si>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</si>
  <si>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</si>
  <si>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</si>
  <si>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</si>
  <si>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</si>
  <si>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</si>
  <si>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</si>
  <si>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</si>
  <si>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</si>
  <si>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</si>
  <si>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</si>
  <si>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</si>
  <si>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</si>
  <si>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</si>
  <si>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</si>
  <si>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</si>
  <si>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</si>
  <si>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</si>
  <si>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</si>
  <si>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</si>
  <si>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</si>
  <si>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</si>
  <si>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</si>
  <si>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</si>
  <si>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</si>
  <si>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</si>
  <si>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</si>
  <si>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</si>
  <si>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</si>
  <si>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</si>
  <si>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</si>
  <si>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</si>
  <si>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</si>
  <si>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</si>
  <si>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</si>
  <si>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</si>
  <si>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</si>
  <si>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</si>
  <si>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</si>
  <si>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</si>
  <si>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</si>
  <si>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</si>
  <si>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</si>
  <si>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</si>
  <si>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</si>
  <si>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</si>
  <si>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</si>
  <si>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</si>
  <si>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</si>
  <si>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</si>
  <si>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</si>
  <si>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</si>
  <si>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</si>
  <si>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</si>
  <si>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</si>
  <si>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</si>
  <si>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</si>
  <si>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</si>
  <si>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</si>
  <si>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</si>
  <si>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</si>
  <si>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</si>
  <si>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</si>
  <si>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</si>
  <si>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</si>
  <si>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</si>
  <si>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</si>
  <si>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</si>
  <si>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</si>
  <si>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</si>
  <si>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</si>
  <si>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</si>
  <si>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</si>
  <si>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</si>
  <si>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</si>
  <si>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</si>
  <si>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</si>
  <si>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</si>
  <si>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</si>
  <si>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</si>
  <si>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</si>
  <si>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</si>
  <si>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</si>
  <si>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</si>
  <si>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</si>
  <si>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</si>
  <si>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</si>
  <si>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</si>
  <si>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</si>
  <si>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</si>
  <si>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</si>
  <si>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Row Labels</t>
  </si>
  <si>
    <t>Grand Total</t>
  </si>
  <si>
    <t>Count of Call number</t>
  </si>
  <si>
    <t>Sum of Purchase Amount</t>
  </si>
  <si>
    <t>Group1</t>
  </si>
  <si>
    <t>Group2</t>
  </si>
  <si>
    <t>Sunday</t>
  </si>
  <si>
    <t>Monday</t>
  </si>
  <si>
    <t>Tuesday</t>
  </si>
  <si>
    <t>Wednesday</t>
  </si>
  <si>
    <t>Thursday</t>
  </si>
  <si>
    <t>Friday</t>
  </si>
  <si>
    <t>Saturday</t>
  </si>
  <si>
    <t xml:space="preserve"> </t>
  </si>
  <si>
    <t>1 to 2 hours</t>
  </si>
  <si>
    <t>10 to 30 mins</t>
  </si>
  <si>
    <t>30 to 60 mins</t>
  </si>
  <si>
    <t>More than 2 hours</t>
  </si>
  <si>
    <t>Under 10 mins</t>
  </si>
  <si>
    <t>Column Labels</t>
  </si>
  <si>
    <t>Group1 Total</t>
  </si>
  <si>
    <t>01-03-2023 Total</t>
  </si>
  <si>
    <t>02-03-2023 Total</t>
  </si>
  <si>
    <t>03-03-2023 Total</t>
  </si>
  <si>
    <t>04-03-2023 Total</t>
  </si>
  <si>
    <t>05-03-2023 Total</t>
  </si>
  <si>
    <t>06-03-2023 Total</t>
  </si>
  <si>
    <t>07-03-2023 Total</t>
  </si>
  <si>
    <t>08-03-2023 Total</t>
  </si>
  <si>
    <t>09-03-2023 Total</t>
  </si>
  <si>
    <t>10-03-2023 Total</t>
  </si>
  <si>
    <t>11-03-2023 Total</t>
  </si>
  <si>
    <t>12-03-2023 Total</t>
  </si>
  <si>
    <t>13-03-2023 Total</t>
  </si>
  <si>
    <t>14-03-2023 Total</t>
  </si>
  <si>
    <t>15-03-2023 Total</t>
  </si>
  <si>
    <t>16-03-2023 Total</t>
  </si>
  <si>
    <t>17-03-2023 Total</t>
  </si>
  <si>
    <t>18-03-2023 Total</t>
  </si>
  <si>
    <t>19-03-2023 Total</t>
  </si>
  <si>
    <t>20-03-2023 Total</t>
  </si>
  <si>
    <t>21-03-2023 Total</t>
  </si>
  <si>
    <t>22-03-2023 Total</t>
  </si>
  <si>
    <t>23-03-2023 Total</t>
  </si>
  <si>
    <t>24-03-2023 Total</t>
  </si>
  <si>
    <t>25-03-2023 Total</t>
  </si>
  <si>
    <t>26-03-2023 Total</t>
  </si>
  <si>
    <t>27-03-2023 Total</t>
  </si>
  <si>
    <t>28-03-2023 Total</t>
  </si>
  <si>
    <t>29-03-2023 Total</t>
  </si>
  <si>
    <t>31-03-2023 Total</t>
  </si>
  <si>
    <t>01-04-2023 Total</t>
  </si>
  <si>
    <t>02-04-2023 Total</t>
  </si>
  <si>
    <t>03-04-2023 Total</t>
  </si>
  <si>
    <t>04-04-2023 Total</t>
  </si>
  <si>
    <t>05-04-2023 Total</t>
  </si>
  <si>
    <t>06-04-2023 Total</t>
  </si>
  <si>
    <t>07-04-2023 Total</t>
  </si>
  <si>
    <t>08-04-2023 Total</t>
  </si>
  <si>
    <t>09-04-2023 Total</t>
  </si>
  <si>
    <t>10-04-2023 Total</t>
  </si>
  <si>
    <t>11-04-2023 Total</t>
  </si>
  <si>
    <t>12-04-2023 Total</t>
  </si>
  <si>
    <t>13-04-2023 Total</t>
  </si>
  <si>
    <t>14-04-2023 Total</t>
  </si>
  <si>
    <t>15-04-2023 Total</t>
  </si>
  <si>
    <t>16-04-2023 Total</t>
  </si>
  <si>
    <t>17-04-2023 Total</t>
  </si>
  <si>
    <t>18-04-2023 Total</t>
  </si>
  <si>
    <t>19-04-2023 Total</t>
  </si>
  <si>
    <t>20-04-2023 Total</t>
  </si>
  <si>
    <t>21-04-2023 Total</t>
  </si>
  <si>
    <t>22-04-2023 Total</t>
  </si>
  <si>
    <t>23-04-2023 Total</t>
  </si>
  <si>
    <t>24-04-2023 Total</t>
  </si>
  <si>
    <t>25-04-2023 Total</t>
  </si>
  <si>
    <t>26-04-2023 Total</t>
  </si>
  <si>
    <t>27-04-2023 Total</t>
  </si>
  <si>
    <t>28-04-2023 Total</t>
  </si>
  <si>
    <t>29-04-2023 Total</t>
  </si>
  <si>
    <t>30-04-2023 Total</t>
  </si>
  <si>
    <t>01-05-2023 Total</t>
  </si>
  <si>
    <t>02-05-2023 Total</t>
  </si>
  <si>
    <t>03-05-2023 Total</t>
  </si>
  <si>
    <t>04-05-2023 Total</t>
  </si>
  <si>
    <t>06-05-2023 Total</t>
  </si>
  <si>
    <t>07-05-2023 Total</t>
  </si>
  <si>
    <t>08-05-2023 Total</t>
  </si>
  <si>
    <t>09-05-2023 Total</t>
  </si>
  <si>
    <t>10-05-2023 Total</t>
  </si>
  <si>
    <t>11-05-2023 Total</t>
  </si>
  <si>
    <t>12-05-2023 Total</t>
  </si>
  <si>
    <t>14-05-2023 Total</t>
  </si>
  <si>
    <t>15-05-2023 Total</t>
  </si>
  <si>
    <t>16-05-2023 Total</t>
  </si>
  <si>
    <t>17-05-2023 Total</t>
  </si>
  <si>
    <t>18-05-2023 Total</t>
  </si>
  <si>
    <t>19-05-2023 Total</t>
  </si>
  <si>
    <t>21-05-2023 Total</t>
  </si>
  <si>
    <t>22-05-2023 Total</t>
  </si>
  <si>
    <t>23-05-2023 Total</t>
  </si>
  <si>
    <t>24-05-2023 Total</t>
  </si>
  <si>
    <t>25-05-2023 Total</t>
  </si>
  <si>
    <t>26-05-2023 Total</t>
  </si>
  <si>
    <t>27-05-2023 Total</t>
  </si>
  <si>
    <t>28-05-2023 Total</t>
  </si>
  <si>
    <t>29-05-2023 Total</t>
  </si>
  <si>
    <t>30-05-2023 Total</t>
  </si>
  <si>
    <t>31-05-2023 Total</t>
  </si>
  <si>
    <t>01-06-2023 Total</t>
  </si>
  <si>
    <t>03-06-2023 Total</t>
  </si>
  <si>
    <t>04-06-2023 Total</t>
  </si>
  <si>
    <t>05-06-2023 Total</t>
  </si>
  <si>
    <t>06-06-2023 Total</t>
  </si>
  <si>
    <t>07-06-2023 Total</t>
  </si>
  <si>
    <t>08-06-2023 Total</t>
  </si>
  <si>
    <t>09-06-2023 Total</t>
  </si>
  <si>
    <t>10-06-2023 Total</t>
  </si>
  <si>
    <t>11-06-2023 Total</t>
  </si>
  <si>
    <t>12-06-2023 Total</t>
  </si>
  <si>
    <t>13-06-2023 Total</t>
  </si>
  <si>
    <t>14-06-2023 Total</t>
  </si>
  <si>
    <t>15-06-2023 Total</t>
  </si>
  <si>
    <t>16-06-2023 Total</t>
  </si>
  <si>
    <t>17-06-2023 Total</t>
  </si>
  <si>
    <t>18-06-2023 Total</t>
  </si>
  <si>
    <t>19-06-2023 Total</t>
  </si>
  <si>
    <t>20-06-2023 Total</t>
  </si>
  <si>
    <t>21-06-2023 Total</t>
  </si>
  <si>
    <t>23-06-2023 Total</t>
  </si>
  <si>
    <t>24-06-2023 Total</t>
  </si>
  <si>
    <t>25-06-2023 Total</t>
  </si>
  <si>
    <t>26-06-2023 Total</t>
  </si>
  <si>
    <t>27-06-2023 Total</t>
  </si>
  <si>
    <t>28-06-2023 Total</t>
  </si>
  <si>
    <t>29-06-2023 Total</t>
  </si>
  <si>
    <t>30-06-2023 Total</t>
  </si>
  <si>
    <t>01-07-2023 Total</t>
  </si>
  <si>
    <t>02-07-2023 Total</t>
  </si>
  <si>
    <t>04-07-2023 Total</t>
  </si>
  <si>
    <t>05-07-2023 Total</t>
  </si>
  <si>
    <t>06-07-2023 Total</t>
  </si>
  <si>
    <t>07-07-2023 Total</t>
  </si>
  <si>
    <t>08-07-2023 Total</t>
  </si>
  <si>
    <t>09-07-2023 Total</t>
  </si>
  <si>
    <t>10-07-2023 Total</t>
  </si>
  <si>
    <t>11-07-2023 Total</t>
  </si>
  <si>
    <t>12-07-2023 Total</t>
  </si>
  <si>
    <t>13-07-2023 Total</t>
  </si>
  <si>
    <t>14-07-2023 Total</t>
  </si>
  <si>
    <t>15-07-2023 Total</t>
  </si>
  <si>
    <t>16-07-2023 Total</t>
  </si>
  <si>
    <t>17-07-2023 Total</t>
  </si>
  <si>
    <t>18-07-2023 Total</t>
  </si>
  <si>
    <t>19-07-2023 Total</t>
  </si>
  <si>
    <t>20-07-2023 Total</t>
  </si>
  <si>
    <t>21-07-2023 Total</t>
  </si>
  <si>
    <t>22-07-2023 Total</t>
  </si>
  <si>
    <t>25-07-2023 Total</t>
  </si>
  <si>
    <t>26-07-2023 Total</t>
  </si>
  <si>
    <t>27-07-2023 Total</t>
  </si>
  <si>
    <t>28-07-2023 Total</t>
  </si>
  <si>
    <t>29-07-2023 Total</t>
  </si>
  <si>
    <t>31-07-2023 Total</t>
  </si>
  <si>
    <t>02-08-2023 Total</t>
  </si>
  <si>
    <t>03-08-2023 Total</t>
  </si>
  <si>
    <t>04-08-2023 Total</t>
  </si>
  <si>
    <t>05-08-2023 Total</t>
  </si>
  <si>
    <t>06-08-2023 Total</t>
  </si>
  <si>
    <t>07-08-2023 Total</t>
  </si>
  <si>
    <t>08-08-2023 Total</t>
  </si>
  <si>
    <t>10-08-2023 Total</t>
  </si>
  <si>
    <t>12-08-2023 Total</t>
  </si>
  <si>
    <t>13-08-2023 Total</t>
  </si>
  <si>
    <t>16-08-2023 Total</t>
  </si>
  <si>
    <t>17-08-2023 Total</t>
  </si>
  <si>
    <t>18-08-2023 Total</t>
  </si>
  <si>
    <t>19-08-2023 Total</t>
  </si>
  <si>
    <t>20-08-2023 Total</t>
  </si>
  <si>
    <t>21-08-2023 Total</t>
  </si>
  <si>
    <t>23-08-2023 Total</t>
  </si>
  <si>
    <t>24-08-2023 Total</t>
  </si>
  <si>
    <t>25-08-2023 Total</t>
  </si>
  <si>
    <t>26-08-2023 Total</t>
  </si>
  <si>
    <t>27-08-2023 Total</t>
  </si>
  <si>
    <t>29-08-2023 Total</t>
  </si>
  <si>
    <t>30-08-2023 Total</t>
  </si>
  <si>
    <t>31-08-2023 Total</t>
  </si>
  <si>
    <t>01-09-2023 Total</t>
  </si>
  <si>
    <t>03-09-2023 Total</t>
  </si>
  <si>
    <t>04-09-2023 Total</t>
  </si>
  <si>
    <t>05-09-2023 Total</t>
  </si>
  <si>
    <t>06-09-2023 Total</t>
  </si>
  <si>
    <t>07-09-2023 Total</t>
  </si>
  <si>
    <t>08-09-2023 Total</t>
  </si>
  <si>
    <t>09-09-2023 Total</t>
  </si>
  <si>
    <t>10-09-2023 Total</t>
  </si>
  <si>
    <t>12-09-2023 Total</t>
  </si>
  <si>
    <t>13-09-2023 Total</t>
  </si>
  <si>
    <t>14-09-2023 Total</t>
  </si>
  <si>
    <t>15-09-2023 Total</t>
  </si>
  <si>
    <t>16-09-2023 Total</t>
  </si>
  <si>
    <t>17-09-2023 Total</t>
  </si>
  <si>
    <t>19-09-2023 Total</t>
  </si>
  <si>
    <t>20-09-2023 Total</t>
  </si>
  <si>
    <t>21-09-2023 Total</t>
  </si>
  <si>
    <t>22-09-2023 Total</t>
  </si>
  <si>
    <t>23-09-2023 Total</t>
  </si>
  <si>
    <t>24-09-2023 Total</t>
  </si>
  <si>
    <t>25-09-2023 Total</t>
  </si>
  <si>
    <t>26-09-2023 Total</t>
  </si>
  <si>
    <t>27-09-2023 Total</t>
  </si>
  <si>
    <t>28-09-2023 Total</t>
  </si>
  <si>
    <t>29-09-2023 Total</t>
  </si>
  <si>
    <t>30-09-2023 Total</t>
  </si>
  <si>
    <t>01-10-2023 Total</t>
  </si>
  <si>
    <t>02-10-2023 Total</t>
  </si>
  <si>
    <t>03-10-2023 Total</t>
  </si>
  <si>
    <t>04-10-2023 Total</t>
  </si>
  <si>
    <t>05-10-2023 Total</t>
  </si>
  <si>
    <t>06-10-2023 Total</t>
  </si>
  <si>
    <t>07-10-2023 Total</t>
  </si>
  <si>
    <t>08-10-2023 Total</t>
  </si>
  <si>
    <t>09-10-2023 Total</t>
  </si>
  <si>
    <t>10-10-2023 Total</t>
  </si>
  <si>
    <t>11-10-2023 Total</t>
  </si>
  <si>
    <t>12-10-2023 Total</t>
  </si>
  <si>
    <t>13-10-2023 Total</t>
  </si>
  <si>
    <t>14-10-2023 Total</t>
  </si>
  <si>
    <t>15-10-2023 Total</t>
  </si>
  <si>
    <t>16-10-2023 Total</t>
  </si>
  <si>
    <t>17-10-2023 Total</t>
  </si>
  <si>
    <t>18-10-2023 Total</t>
  </si>
  <si>
    <t>19-10-2023 Total</t>
  </si>
  <si>
    <t>20-10-2023 Total</t>
  </si>
  <si>
    <t>21-10-2023 Total</t>
  </si>
  <si>
    <t>22-10-2023 Total</t>
  </si>
  <si>
    <t>23-10-2023 Total</t>
  </si>
  <si>
    <t>24-10-2023 Total</t>
  </si>
  <si>
    <t>25-10-2023 Total</t>
  </si>
  <si>
    <t>26-10-2023 Total</t>
  </si>
  <si>
    <t>27-10-2023 Total</t>
  </si>
  <si>
    <t>28-10-2023 Total</t>
  </si>
  <si>
    <t>29-10-2023 Total</t>
  </si>
  <si>
    <t>30-10-2023 Total</t>
  </si>
  <si>
    <t>31-10-2023 Total</t>
  </si>
  <si>
    <t>01-11-2023 Total</t>
  </si>
  <si>
    <t>02-11-2023 Total</t>
  </si>
  <si>
    <t>03-11-2023 Total</t>
  </si>
  <si>
    <t>04-11-2023 Total</t>
  </si>
  <si>
    <t>06-11-2023 Total</t>
  </si>
  <si>
    <t>07-11-2023 Total</t>
  </si>
  <si>
    <t>08-11-2023 Total</t>
  </si>
  <si>
    <t>09-11-2023 Total</t>
  </si>
  <si>
    <t>10-11-2023 Total</t>
  </si>
  <si>
    <t>11-11-2023 Total</t>
  </si>
  <si>
    <t>12-11-2023 Total</t>
  </si>
  <si>
    <t>13-11-2023 Total</t>
  </si>
  <si>
    <t>14-11-2023 Total</t>
  </si>
  <si>
    <t>15-11-2023 Total</t>
  </si>
  <si>
    <t>16-11-2023 Total</t>
  </si>
  <si>
    <t>17-11-2023 Total</t>
  </si>
  <si>
    <t>18-11-2023 Total</t>
  </si>
  <si>
    <t>19-11-2023 Total</t>
  </si>
  <si>
    <t>20-11-2023 Total</t>
  </si>
  <si>
    <t>21-11-2023 Total</t>
  </si>
  <si>
    <t>23-11-2023 Total</t>
  </si>
  <si>
    <t>24-11-2023 Total</t>
  </si>
  <si>
    <t>26-11-2023 Total</t>
  </si>
  <si>
    <t>27-11-2023 Total</t>
  </si>
  <si>
    <t>28-11-2023 Total</t>
  </si>
  <si>
    <t>29-11-2023 Total</t>
  </si>
  <si>
    <t>30-11-2023 Total</t>
  </si>
  <si>
    <t>01-12-2023 Total</t>
  </si>
  <si>
    <t>02-12-2023 Total</t>
  </si>
  <si>
    <t>03-12-2023 Total</t>
  </si>
  <si>
    <t>04-12-2023 Total</t>
  </si>
  <si>
    <t>05-12-2023 Total</t>
  </si>
  <si>
    <t>07-12-2023 Total</t>
  </si>
  <si>
    <t>08-12-2023 Total</t>
  </si>
  <si>
    <t>09-12-2023 Total</t>
  </si>
  <si>
    <t>13-12-2023 Total</t>
  </si>
  <si>
    <t>14-12-2023 Total</t>
  </si>
  <si>
    <t>15-12-2023 Total</t>
  </si>
  <si>
    <t>16-12-2023 Total</t>
  </si>
  <si>
    <t>17-12-2023 Total</t>
  </si>
  <si>
    <t>19-12-2023 Total</t>
  </si>
  <si>
    <t>20-12-2023 Total</t>
  </si>
  <si>
    <t>21-12-2023 Total</t>
  </si>
  <si>
    <t>24-12-2023 Total</t>
  </si>
  <si>
    <t>25-12-2023 Total</t>
  </si>
  <si>
    <t>26-12-2023 Total</t>
  </si>
  <si>
    <t>27-12-2023 Total</t>
  </si>
  <si>
    <t>28-12-2023 Total</t>
  </si>
  <si>
    <t>29-12-2023 Total</t>
  </si>
  <si>
    <t>30-12-2023 Total</t>
  </si>
  <si>
    <t>31-12-2023 Total</t>
  </si>
  <si>
    <t>Group2 Total</t>
  </si>
  <si>
    <t>Avg</t>
  </si>
  <si>
    <t>5*calls</t>
  </si>
  <si>
    <t>callDuration</t>
  </si>
  <si>
    <t>TotalAmount</t>
  </si>
  <si>
    <t>CallCount</t>
  </si>
  <si>
    <t>calls[Call number]</t>
  </si>
  <si>
    <t>calls[Customer ID]</t>
  </si>
  <si>
    <t>calls[Duration]</t>
  </si>
  <si>
    <t>calls[Representative]</t>
  </si>
  <si>
    <t>calls[Date of Call]</t>
  </si>
  <si>
    <t>calls[Purchase Amount]</t>
  </si>
  <si>
    <t>calls[Satisfaction Rating]</t>
  </si>
  <si>
    <t>calls[FY]</t>
  </si>
  <si>
    <t>calls[Day of week]</t>
  </si>
  <si>
    <t>calls[Duration Bucket]</t>
  </si>
  <si>
    <t>calls[Rating rounded]</t>
  </si>
  <si>
    <t>Data returned for callDuration (First 1000 rows).</t>
  </si>
  <si>
    <t>Jan</t>
  </si>
  <si>
    <t>Feb</t>
  </si>
  <si>
    <t>Mar</t>
  </si>
  <si>
    <t>Apr</t>
  </si>
  <si>
    <t>May</t>
  </si>
  <si>
    <t>Jun</t>
  </si>
  <si>
    <t>Jul</t>
  </si>
  <si>
    <t>Aug</t>
  </si>
  <si>
    <t>Sep</t>
  </si>
  <si>
    <t>Oct</t>
  </si>
  <si>
    <t>Nov</t>
  </si>
  <si>
    <t>Dec</t>
  </si>
  <si>
    <t>CallCount2</t>
  </si>
  <si>
    <t>Rep</t>
  </si>
  <si>
    <t>calls</t>
  </si>
  <si>
    <t>Amount</t>
  </si>
  <si>
    <t>sel.calls</t>
  </si>
  <si>
    <t>sel.amount</t>
  </si>
  <si>
    <t>calls[Date of Call (Month)]</t>
  </si>
  <si>
    <t>calls[Date of Call (Month Index)]</t>
  </si>
  <si>
    <t>Data returned for CallCount, Cleveland, Female (First 1000 rows).</t>
  </si>
  <si>
    <t>Total</t>
  </si>
  <si>
    <t>Rep Summary</t>
  </si>
  <si>
    <t>% of Calls</t>
  </si>
  <si>
    <t xml:space="preserve">Call </t>
  </si>
  <si>
    <t xml:space="preserve">Amount </t>
  </si>
  <si>
    <t>Calls Rank</t>
  </si>
  <si>
    <t>Amount Rank</t>
  </si>
  <si>
    <t>Labels</t>
  </si>
  <si>
    <t xml:space="preserve">AmountRank:4 </t>
  </si>
  <si>
    <t>Call Center Report - 2025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</si>
</sst>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409]d\-mmm\-yy;@"/>
    <numFmt numFmtId="165" formatCode="0.0"/>
    <numFmt numFmtId="166" formatCode="&quot;₹&quot;\ #,##0"/>
    <numFmt numFmtId="167" formatCode="\$#,##0;\-\$#,##0;\$#,##0"/>
    <numFmt numFmtId="168" formatCode="\$#,###.0,&quot;K&quot;"/>
    <numFmt numFmtId="169" formatCode="[$$-C09]#,##0"/>
  </numFmts>
  <fonts count="8" x14ac:knownFonts="1">
    <font>
      <sz val="11"/>
      <color theme="1"/>
      <name val="Aptos Display"/>
      <family val="2"/>
      <scheme val="minor"/>
    </font>
    <font>
      <b/>
      <sz val="11"/>
      <color theme="1"/>
      <name val="Aptos Display"/>
      <family val="2"/>
      <scheme val="minor"/>
    </font>
    <font>
      <sz val="8"/>
      <name val="Aptos Display"/>
      <family val="2"/>
      <scheme val="minor"/>
    </font>
    <font>
      <sz val="18"/>
      <color theme="1"/>
      <name val="Aptos ExtraBold"/>
      <family val="2"/>
    </font>
    <font>
      <sz val="11"/>
      <color theme="1"/>
      <name val="Aptos Display"/>
      <family val="2"/>
      <scheme val="minor"/>
    </font>
    <font>
      <sz val="10"/>
      <color theme="1"/>
      <name val="Aptos Display"/>
      <family val="2"/>
      <scheme val="minor"/>
    </font>
    <font>
      <b/>
      <sz val="10"/>
      <color theme="1"/>
      <name val="Aptos Display"/>
      <family val="2"/>
      <scheme val="minor"/>
    </font>
    <font>
      <b/>
      <sz val="20"/>
      <color theme="1"/>
      <name val="Aptos Display"/>
      <family val="2"/>
      <scheme val="minor"/>
    </font>
  </fonts>
  <fills count="6">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8" tint="-0.249977111117893"/>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right style="thin">
        <color indexed="64"/>
      </right>
      <top/>
      <bottom/>
      <diagonal/>
    </border>
    <border>
      <left/>
      <right/>
      <top/>
      <bottom style="thin">
        <color indexed="64"/>
      </bottom>
      <diagonal/>
    </border>
  </borders>
  <cellStyleXfs count="2">
    <xf numFmtId="0" fontId="0" fillId="0" borderId="0"/>
    <xf numFmtId="9" fontId="4" fillId="0" borderId="0" applyFont="0" applyFill="0" applyBorder="0" applyAlignment="0" applyProtection="0"/>
  </cellStyleXfs>
  <cellXfs count="50">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0" fillId="0" borderId="0" xfId="0" applyAlignment="1">
      <alignment horizontal="left" indent="1"/>
    </xf>
    <xf numFmtId="164" fontId="0" fillId="0" borderId="0" xfId="0" applyNumberFormat="1" applyAlignment="1">
      <alignment horizontal="left" indent="1"/>
    </xf>
    <xf numFmtId="164" fontId="0" fillId="0" borderId="0" xfId="0" applyNumberFormat="1"/>
    <xf numFmtId="164" fontId="0" fillId="0" borderId="0" xfId="0" applyNumberFormat="1" applyAlignment="1">
      <alignment horizontal="left" indent="2"/>
    </xf>
    <xf numFmtId="14" fontId="0" fillId="0" borderId="0" xfId="0" applyNumberFormat="1" applyAlignment="1">
      <alignment horizontal="left" indent="1"/>
    </xf>
    <xf numFmtId="14" fontId="0" fillId="0" borderId="0" xfId="0" applyNumberFormat="1" applyAlignment="1">
      <alignment horizontal="left"/>
    </xf>
    <xf numFmtId="14" fontId="0" fillId="0" borderId="0" xfId="0" applyNumberFormat="1"/>
    <xf numFmtId="0" fontId="0" fillId="3" borderId="0" xfId="0" applyFill="1"/>
    <xf numFmtId="3" fontId="0" fillId="0" borderId="0" xfId="0" applyNumberFormat="1"/>
    <xf numFmtId="167" fontId="0" fillId="0" borderId="0" xfId="0" applyNumberFormat="1"/>
    <xf numFmtId="168" fontId="0" fillId="0" borderId="0" xfId="0" applyNumberFormat="1"/>
    <xf numFmtId="0" fontId="0" fillId="4" borderId="0" xfId="0" applyFill="1" applyAlignment="1">
      <alignment horizontal="left"/>
    </xf>
    <xf numFmtId="0" fontId="5" fillId="5" borderId="10" xfId="0" applyFont="1" applyFill="1" applyBorder="1"/>
    <xf numFmtId="0" fontId="5" fillId="5" borderId="0" xfId="0" applyFont="1" applyFill="1"/>
    <xf numFmtId="0" fontId="5" fillId="5" borderId="12" xfId="0" applyFont="1" applyFill="1" applyBorder="1"/>
    <xf numFmtId="169" fontId="5" fillId="5" borderId="0" xfId="0" applyNumberFormat="1" applyFont="1" applyFill="1"/>
    <xf numFmtId="169" fontId="5" fillId="5" borderId="12" xfId="0" applyNumberFormat="1" applyFont="1" applyFill="1" applyBorder="1"/>
    <xf numFmtId="0" fontId="5" fillId="5" borderId="6" xfId="0" applyFont="1" applyFill="1" applyBorder="1"/>
    <xf numFmtId="169" fontId="5" fillId="5" borderId="13" xfId="0" applyNumberFormat="1" applyFont="1" applyFill="1" applyBorder="1"/>
    <xf numFmtId="169" fontId="5" fillId="5" borderId="4" xfId="0" applyNumberFormat="1" applyFont="1" applyFill="1" applyBorder="1"/>
    <xf numFmtId="0" fontId="6" fillId="5" borderId="10" xfId="0" applyFont="1" applyFill="1" applyBorder="1"/>
    <xf numFmtId="0" fontId="1" fillId="5" borderId="9" xfId="0" applyFont="1" applyFill="1" applyBorder="1"/>
    <xf numFmtId="0" fontId="1" fillId="5" borderId="11" xfId="0" applyFont="1" applyFill="1" applyBorder="1"/>
    <xf numFmtId="0" fontId="1" fillId="5" borderId="7" xfId="0" applyFont="1" applyFill="1" applyBorder="1"/>
    <xf numFmtId="9" fontId="0" fillId="0" borderId="0" xfId="1" applyFont="1"/>
    <xf numFmtId="0" fontId="7" fillId="3" borderId="0" xfId="0" applyFont="1" applyFill="1"/>
  </cellXfs>
  <cellStyles count="2">
    <cellStyle name="Normal" xfId="0" builtinId="0"/>
    <cellStyle name="Percent" xfId="1" builtinId="5"/>
  </cellStyles>
  <dxfs count="23">
    <dxf>
      <fill>
        <patternFill patternType="solid">
          <bgColor theme="8" tint="-0.249977111117893"/>
        </patternFill>
      </fill>
    </dxf>
    <dxf>
      <fill>
        <patternFill patternType="solid">
          <bgColor theme="8" tint="-0.249977111117893"/>
        </patternFill>
      </fill>
    </dxf>
    <dxf>
      <fill>
        <patternFill>
          <bgColor theme="8" tint="0.39994506668294322"/>
        </patternFill>
      </fill>
      <border>
        <left style="thin">
          <color auto="1"/>
        </left>
        <right style="thin">
          <color auto="1"/>
        </right>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Display"/>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ill>
        <patternFill patternType="solid">
          <bgColor theme="8" tint="-0.249977111117893"/>
        </patternFill>
      </fill>
    </dxf>
    <dxf>
      <numFmt numFmtId="19" formatCode="dd/mm/yyyy"/>
    </dxf>
    <dxf>
      <numFmt numFmtId="19" formatCode="dd/mm/yyyy"/>
    </dxf>
    <dxf>
      <font>
        <b/>
        <color theme="1"/>
      </font>
      <border>
        <bottom style="thin">
          <color theme="8"/>
        </bottom>
        <vertical/>
        <horizontal/>
      </border>
    </dxf>
    <dxf>
      <font>
        <color theme="1"/>
      </font>
      <border>
        <left style="thin">
          <color theme="0" tint="-0.14996795556505021"/>
        </left>
        <right style="thin">
          <color theme="0" tint="-0.14996795556505021"/>
        </right>
        <top style="thin">
          <color theme="0" tint="-0.14996795556505021"/>
        </top>
        <bottom style="thin">
          <color theme="0" tint="-0.14996795556505021"/>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22"/>
    </tableStyle>
    <tableStyle name="SlicerStyleDark5 2" pivot="0" table="0" count="10" xr9:uid="{F4739542-52DC-4ABD-82AC-640955CA418C}">
      <tableStyleElement type="wholeTable" dxfId="21"/>
      <tableStyleElement type="headerRow" dxfId="2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4.9989318521683403E-2"/>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pivotCacheDefinition" Target="pivotCache/pivotCacheDefinition11.xml"/><Relationship Id="rId34"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microsoft.com/office/2007/relationships/slicerCache" Target="slicerCaches/slicerCache4.xml"/><Relationship Id="rId33"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pivotCacheDefinition" Target="pivotCache/pivotCacheDefinition1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microsoft.com/office/2007/relationships/slicerCache" Target="slicerCaches/slicerCache3.xml"/><Relationship Id="rId32" Type="http://schemas.microsoft.com/office/2017/06/relationships/rdRichValueStructure" Target="richData/rdrichvaluestructure.xml"/><Relationship Id="rId37" Type="http://schemas.microsoft.com/office/2022/10/relationships/richValueRel" Target="richData/richValueRel.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microsoft.com/office/2007/relationships/slicerCache" Target="slicerCaches/slicerCache2.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microsoft.com/office/2007/relationships/slicerCache" Target="slicerCaches/slicerCache1.xml"/><Relationship Id="rId27" Type="http://schemas.openxmlformats.org/officeDocument/2006/relationships/connections" Target="connections.xml"/><Relationship Id="rId30" Type="http://schemas.openxmlformats.org/officeDocument/2006/relationships/sheetMetadata" Target="metadata.xml"/><Relationship Id="rId35"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[call_center_dashboard.xlsx]Sheet1!PivotTable1</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Sheet1!$A$4:$A$14</c:f>
              <c:strCache>
                <c:ptCount val="10"/>
                <c:pt idx="0">
                  <c:v>C0005</c:v>
                </c:pt>
                <c:pt idx="1">
                  <c:v>C0007</c:v>
                </c:pt>
                <c:pt idx="2">
                  <c:v>C0015</c:v>
                </c:pt>
                <c:pt idx="3">
                  <c:v>C0004</c:v>
                </c:pt>
                <c:pt idx="4">
                  <c:v>C0006</c:v>
                </c:pt>
                <c:pt idx="5">
                  <c:v>C0012</c:v>
                </c:pt>
                <c:pt idx="6">
                  <c:v>C0010</c:v>
                </c:pt>
                <c:pt idx="7">
                  <c:v>C0014</c:v>
                </c:pt>
                <c:pt idx="8">
                  <c:v>C0003</c:v>
                </c:pt>
                <c:pt idx="9">
                  <c:v>C0009</c:v>
                </c:pt>
              </c:strCache>
            </c:strRef>
          </c:cat>
          <c:val>
            <c:numRef>
              <c:f>Sheet1!$B$4:$B$14</c:f>
              <c:numCache>
                <c:formatCode>"₹"\ #,##0</c:formatCode>
                <c:ptCount val="10"/>
                <c:pt idx="0">
                  <c:v>2280</c:v>
                </c:pt>
                <c:pt idx="1">
                  <c:v>1907</c:v>
                </c:pt>
                <c:pt idx="2">
                  <c:v>1898</c:v>
                </c:pt>
                <c:pt idx="3">
                  <c:v>1886</c:v>
                </c:pt>
                <c:pt idx="4">
                  <c:v>1818</c:v>
                </c:pt>
                <c:pt idx="5">
                  <c:v>1616</c:v>
                </c:pt>
                <c:pt idx="6">
                  <c:v>1470</c:v>
                </c:pt>
                <c:pt idx="7">
                  <c:v>1363</c:v>
                </c:pt>
                <c:pt idx="8">
                  <c:v>1332</c:v>
                </c:pt>
                <c:pt idx="9">
                  <c:v>1271</c:v>
                </c:pt>
              </c:numCache>
            </c:numRef>
          </c:val>
          <c:extLst>
            <c:ext xmlns:c16="http://schemas.microsoft.com/office/drawing/2014/chart" uri="{C3380CC4-5D6E-409C-BE32-E72D297353CC}">
              <c16:uniqueId val="{00000000-E8A9-4D55-8673-3A2603585285}"/>
            </c:ext>
          </c:extLst>
        </c:ser>
        <c:dLbls>
          <c:showLegendKey val="0"/>
          <c:showVal val="0"/>
          <c:showCatName val="0"/>
          <c:showSerName val="0"/>
          <c:showPercent val="0"/>
          <c:showBubbleSize val="0"/>
        </c:dLbls>
        <c:gapWidth val="219"/>
        <c:overlap val="-27"/>
        <c:axId val="187691439"/>
        <c:axId val="187689519"/>
      </c:barChart>
      <c:catAx>
        <c:axId val="18769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89519"/>
        <c:crosses val="autoZero"/>
        <c:auto val="1"/>
        <c:lblAlgn val="ctr"/>
        <c:lblOffset val="100"/>
        <c:noMultiLvlLbl val="0"/>
      </c:catAx>
      <c:valAx>
        <c:axId val="1876895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91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[call_center_dashboard.xlsx]Sheet2!PivotTable3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none"/>
          </c:marker>
          <c:cat>
            <c:multiLvlStrRef>
              <c:f>Sheet2!$A$4:$A$281</c:f>
              <c:multiLvlStrCache>
                <c:ptCount val="147"/>
                <c:lvl>
                  <c:pt idx="0">
                    <c:v>3-Jan-23</c:v>
                  </c:pt>
                  <c:pt idx="1">
                    <c:v>7-Jan-23</c:v>
                  </c:pt>
                  <c:pt idx="2">
                    <c:v>8-Jan-23</c:v>
                  </c:pt>
                  <c:pt idx="3">
                    <c:v>10-Jan-23</c:v>
                  </c:pt>
                  <c:pt idx="4">
                    <c:v>17-Jan-23</c:v>
                  </c:pt>
                  <c:pt idx="5">
                    <c:v>21-Jan-23</c:v>
                  </c:pt>
                  <c:pt idx="6">
                    <c:v>24-Jan-23</c:v>
                  </c:pt>
                  <c:pt idx="7">
                    <c:v>25-Jan-23</c:v>
                  </c:pt>
                  <c:pt idx="8">
                    <c:v>27-Jan-23</c:v>
                  </c:pt>
                  <c:pt idx="9">
                    <c:v>1-Feb-23</c:v>
                  </c:pt>
                  <c:pt idx="10">
                    <c:v>7-Feb-23</c:v>
                  </c:pt>
                  <c:pt idx="11">
                    <c:v>11-Feb-23</c:v>
                  </c:pt>
                  <c:pt idx="12">
                    <c:v>13-Feb-23</c:v>
                  </c:pt>
                  <c:pt idx="13">
                    <c:v>14-Feb-23</c:v>
                  </c:pt>
                  <c:pt idx="14">
                    <c:v>15-Feb-23</c:v>
                  </c:pt>
                  <c:pt idx="15">
                    <c:v>21-Feb-23</c:v>
                  </c:pt>
                  <c:pt idx="16">
                    <c:v>23-Feb-23</c:v>
                  </c:pt>
                  <c:pt idx="17">
                    <c:v>26-Feb-23</c:v>
                  </c:pt>
                  <c:pt idx="18">
                    <c:v>28-Feb-23</c:v>
                  </c:pt>
                  <c:pt idx="19">
                    <c:v>1-Mar-23</c:v>
                  </c:pt>
                  <c:pt idx="20">
                    <c:v>2-Mar-23</c:v>
                  </c:pt>
                  <c:pt idx="21">
                    <c:v>4-Mar-23</c:v>
                  </c:pt>
                  <c:pt idx="22">
                    <c:v>6-Mar-23</c:v>
                  </c:pt>
                  <c:pt idx="23">
                    <c:v>7-Mar-23</c:v>
                  </c:pt>
                  <c:pt idx="24">
                    <c:v>10-Mar-23</c:v>
                  </c:pt>
                  <c:pt idx="25">
                    <c:v>11-Mar-23</c:v>
                  </c:pt>
                  <c:pt idx="26">
                    <c:v>12-Mar-23</c:v>
                  </c:pt>
                  <c:pt idx="27">
                    <c:v>13-Mar-23</c:v>
                  </c:pt>
                  <c:pt idx="28">
                    <c:v>14-Mar-23</c:v>
                  </c:pt>
                  <c:pt idx="29">
                    <c:v>15-Mar-23</c:v>
                  </c:pt>
                  <c:pt idx="30">
                    <c:v>16-Mar-23</c:v>
                  </c:pt>
                  <c:pt idx="31">
                    <c:v>18-Mar-23</c:v>
                  </c:pt>
                  <c:pt idx="32">
                    <c:v>21-Mar-23</c:v>
                  </c:pt>
                  <c:pt idx="33">
                    <c:v>22-Mar-23</c:v>
                  </c:pt>
                  <c:pt idx="34">
                    <c:v>23-Mar-23</c:v>
                  </c:pt>
                  <c:pt idx="35">
                    <c:v>24-Mar-23</c:v>
                  </c:pt>
                  <c:pt idx="36">
                    <c:v>26-Mar-23</c:v>
                  </c:pt>
                  <c:pt idx="37">
                    <c:v>27-Mar-23</c:v>
                  </c:pt>
                  <c:pt idx="38">
                    <c:v>29-Mar-23</c:v>
                  </c:pt>
                  <c:pt idx="39">
                    <c:v>3-Apr-23</c:v>
                  </c:pt>
                  <c:pt idx="40">
                    <c:v>7-Apr-23</c:v>
                  </c:pt>
                  <c:pt idx="41">
                    <c:v>8-Apr-23</c:v>
                  </c:pt>
                  <c:pt idx="42">
                    <c:v>9-Apr-23</c:v>
                  </c:pt>
                  <c:pt idx="43">
                    <c:v>10-Apr-23</c:v>
                  </c:pt>
                  <c:pt idx="44">
                    <c:v>11-Apr-23</c:v>
                  </c:pt>
                  <c:pt idx="45">
                    <c:v>14-Apr-23</c:v>
                  </c:pt>
                  <c:pt idx="46">
                    <c:v>16-Apr-23</c:v>
                  </c:pt>
                  <c:pt idx="47">
                    <c:v>17-Apr-23</c:v>
                  </c:pt>
                  <c:pt idx="48">
                    <c:v>21-Apr-23</c:v>
                  </c:pt>
                  <c:pt idx="49">
                    <c:v>22-Apr-23</c:v>
                  </c:pt>
                  <c:pt idx="50">
                    <c:v>23-Apr-23</c:v>
                  </c:pt>
                  <c:pt idx="51">
                    <c:v>24-Apr-23</c:v>
                  </c:pt>
                  <c:pt idx="52">
                    <c:v>27-Apr-23</c:v>
                  </c:pt>
                  <c:pt idx="53">
                    <c:v>28-Apr-23</c:v>
                  </c:pt>
                  <c:pt idx="54">
                    <c:v>29-Apr-23</c:v>
                  </c:pt>
                  <c:pt idx="55">
                    <c:v>30-Apr-23</c:v>
                  </c:pt>
                  <c:pt idx="56">
                    <c:v>2-May-23</c:v>
                  </c:pt>
                  <c:pt idx="57">
                    <c:v>3-May-23</c:v>
                  </c:pt>
                  <c:pt idx="58">
                    <c:v>6-May-23</c:v>
                  </c:pt>
                  <c:pt idx="59">
                    <c:v>7-May-23</c:v>
                  </c:pt>
                  <c:pt idx="60">
                    <c:v>10-May-23</c:v>
                  </c:pt>
                  <c:pt idx="61">
                    <c:v>12-May-23</c:v>
                  </c:pt>
                  <c:pt idx="62">
                    <c:v>14-May-23</c:v>
                  </c:pt>
                  <c:pt idx="63">
                    <c:v>15-May-23</c:v>
                  </c:pt>
                  <c:pt idx="64">
                    <c:v>16-May-23</c:v>
                  </c:pt>
                  <c:pt idx="65">
                    <c:v>17-May-23</c:v>
                  </c:pt>
                  <c:pt idx="66">
                    <c:v>22-May-23</c:v>
                  </c:pt>
                  <c:pt idx="67">
                    <c:v>23-May-23</c:v>
                  </c:pt>
                  <c:pt idx="68">
                    <c:v>25-May-23</c:v>
                  </c:pt>
                  <c:pt idx="69">
                    <c:v>27-May-23</c:v>
                  </c:pt>
                  <c:pt idx="70">
                    <c:v>29-May-23</c:v>
                  </c:pt>
                  <c:pt idx="71">
                    <c:v>11-Jun-23</c:v>
                  </c:pt>
                  <c:pt idx="72">
                    <c:v>15-Jun-23</c:v>
                  </c:pt>
                  <c:pt idx="73">
                    <c:v>17-Jun-23</c:v>
                  </c:pt>
                  <c:pt idx="74">
                    <c:v>18-Jun-23</c:v>
                  </c:pt>
                  <c:pt idx="75">
                    <c:v>20-Jun-23</c:v>
                  </c:pt>
                  <c:pt idx="76">
                    <c:v>24-Jun-23</c:v>
                  </c:pt>
                  <c:pt idx="77">
                    <c:v>27-Jun-23</c:v>
                  </c:pt>
                  <c:pt idx="78">
                    <c:v>29-Jun-23</c:v>
                  </c:pt>
                  <c:pt idx="79">
                    <c:v>30-Jun-23</c:v>
                  </c:pt>
                  <c:pt idx="80">
                    <c:v>1-Jul-23</c:v>
                  </c:pt>
                  <c:pt idx="81">
                    <c:v>2-Jul-23</c:v>
                  </c:pt>
                  <c:pt idx="82">
                    <c:v>5-Jul-23</c:v>
                  </c:pt>
                  <c:pt idx="83">
                    <c:v>7-Jul-23</c:v>
                  </c:pt>
                  <c:pt idx="84">
                    <c:v>8-Jul-23</c:v>
                  </c:pt>
                  <c:pt idx="85">
                    <c:v>12-Jul-23</c:v>
                  </c:pt>
                  <c:pt idx="86">
                    <c:v>15-Jul-23</c:v>
                  </c:pt>
                  <c:pt idx="87">
                    <c:v>17-Jul-23</c:v>
                  </c:pt>
                  <c:pt idx="88">
                    <c:v>18-Jul-23</c:v>
                  </c:pt>
                  <c:pt idx="89">
                    <c:v>20-Jul-23</c:v>
                  </c:pt>
                  <c:pt idx="90">
                    <c:v>21-Jul-23</c:v>
                  </c:pt>
                  <c:pt idx="91">
                    <c:v>28-Jul-23</c:v>
                  </c:pt>
                  <c:pt idx="92">
                    <c:v>29-Jul-23</c:v>
                  </c:pt>
                  <c:pt idx="93">
                    <c:v>31-Jul-23</c:v>
                  </c:pt>
                  <c:pt idx="94">
                    <c:v>4-Aug-23</c:v>
                  </c:pt>
                  <c:pt idx="95">
                    <c:v>6-Aug-23</c:v>
                  </c:pt>
                  <c:pt idx="96">
                    <c:v>13-Aug-23</c:v>
                  </c:pt>
                  <c:pt idx="97">
                    <c:v>18-Aug-23</c:v>
                  </c:pt>
                  <c:pt idx="98">
                    <c:v>19-Aug-23</c:v>
                  </c:pt>
                  <c:pt idx="99">
                    <c:v>21-Aug-23</c:v>
                  </c:pt>
                  <c:pt idx="100">
                    <c:v>23-Aug-23</c:v>
                  </c:pt>
                  <c:pt idx="101">
                    <c:v>25-Aug-23</c:v>
                  </c:pt>
                  <c:pt idx="102">
                    <c:v>26-Aug-23</c:v>
                  </c:pt>
                  <c:pt idx="103">
                    <c:v>27-Aug-23</c:v>
                  </c:pt>
                  <c:pt idx="104">
                    <c:v>1-Sep-23</c:v>
                  </c:pt>
                  <c:pt idx="105">
                    <c:v>4-Sep-23</c:v>
                  </c:pt>
                  <c:pt idx="106">
                    <c:v>6-Sep-23</c:v>
                  </c:pt>
                  <c:pt idx="107">
                    <c:v>9-Sep-23</c:v>
                  </c:pt>
                  <c:pt idx="108">
                    <c:v>24-Sep-23</c:v>
                  </c:pt>
                  <c:pt idx="109">
                    <c:v>27-Sep-23</c:v>
                  </c:pt>
                  <c:pt idx="110">
                    <c:v>28-Sep-23</c:v>
                  </c:pt>
                  <c:pt idx="111">
                    <c:v>29-Sep-23</c:v>
                  </c:pt>
                  <c:pt idx="112">
                    <c:v>30-Sep-23</c:v>
                  </c:pt>
                  <c:pt idx="113">
                    <c:v>1-Oct-23</c:v>
                  </c:pt>
                  <c:pt idx="114">
                    <c:v>3-Oct-23</c:v>
                  </c:pt>
                  <c:pt idx="115">
                    <c:v>4-Oct-23</c:v>
                  </c:pt>
                  <c:pt idx="116">
                    <c:v>5-Oct-23</c:v>
                  </c:pt>
                  <c:pt idx="117">
                    <c:v>6-Oct-23</c:v>
                  </c:pt>
                  <c:pt idx="118">
                    <c:v>10-Oct-23</c:v>
                  </c:pt>
                  <c:pt idx="119">
                    <c:v>11-Oct-23</c:v>
                  </c:pt>
                  <c:pt idx="120">
                    <c:v>12-Oct-23</c:v>
                  </c:pt>
                  <c:pt idx="121">
                    <c:v>16-Oct-23</c:v>
                  </c:pt>
                  <c:pt idx="122">
                    <c:v>19-Oct-23</c:v>
                  </c:pt>
                  <c:pt idx="123">
                    <c:v>20-Oct-23</c:v>
                  </c:pt>
                  <c:pt idx="124">
                    <c:v>22-Oct-23</c:v>
                  </c:pt>
                  <c:pt idx="125">
                    <c:v>23-Oct-23</c:v>
                  </c:pt>
                  <c:pt idx="126">
                    <c:v>28-Oct-23</c:v>
                  </c:pt>
                  <c:pt idx="127">
                    <c:v>1-Nov-23</c:v>
                  </c:pt>
                  <c:pt idx="128">
                    <c:v>2-Nov-23</c:v>
                  </c:pt>
                  <c:pt idx="129">
                    <c:v>7-Nov-23</c:v>
                  </c:pt>
                  <c:pt idx="130">
                    <c:v>9-Nov-23</c:v>
                  </c:pt>
                  <c:pt idx="131">
                    <c:v>10-Nov-23</c:v>
                  </c:pt>
                  <c:pt idx="132">
                    <c:v>11-Nov-23</c:v>
                  </c:pt>
                  <c:pt idx="133">
                    <c:v>24-Nov-23</c:v>
                  </c:pt>
                  <c:pt idx="134">
                    <c:v>26-Nov-23</c:v>
                  </c:pt>
                  <c:pt idx="135">
                    <c:v>1-Dec-23</c:v>
                  </c:pt>
                  <c:pt idx="136">
                    <c:v>5-Dec-23</c:v>
                  </c:pt>
                  <c:pt idx="137">
                    <c:v>7-Dec-23</c:v>
                  </c:pt>
                  <c:pt idx="138">
                    <c:v>14-Dec-23</c:v>
                  </c:pt>
                  <c:pt idx="139">
                    <c:v>15-Dec-23</c:v>
                  </c:pt>
                  <c:pt idx="140">
                    <c:v>16-Dec-23</c:v>
                  </c:pt>
                  <c:pt idx="141">
                    <c:v>17-Dec-23</c:v>
                  </c:pt>
                  <c:pt idx="142">
                    <c:v>20-Dec-23</c:v>
                  </c:pt>
                  <c:pt idx="143">
                    <c:v>24-Dec-23</c:v>
                  </c:pt>
                  <c:pt idx="144">
                    <c:v>27-Dec-23</c:v>
                  </c:pt>
                  <c:pt idx="145">
                    <c:v>29-Dec-23</c:v>
                  </c:pt>
                  <c:pt idx="146">
                    <c:v>30-Dec-23</c:v>
                  </c:pt>
                </c:lvl>
                <c:lvl>
                  <c:pt idx="0">
                    <c:v>Group1</c:v>
                  </c:pt>
                  <c:pt idx="9">
                    <c:v>Group2</c:v>
                  </c:pt>
                  <c:pt idx="19">
                    <c:v>01-03-2023</c:v>
                  </c:pt>
                  <c:pt idx="20">
                    <c:v>02-03-2023</c:v>
                  </c:pt>
                  <c:pt idx="21">
                    <c:v>04-03-2023</c:v>
                  </c:pt>
                  <c:pt idx="22">
                    <c:v>06-03-2023</c:v>
                  </c:pt>
                  <c:pt idx="23">
                    <c:v>07-03-2023</c:v>
                  </c:pt>
                  <c:pt idx="24">
                    <c:v>10-03-2023</c:v>
                  </c:pt>
                  <c:pt idx="25">
                    <c:v>11-03-2023</c:v>
                  </c:pt>
                  <c:pt idx="26">
                    <c:v>12-03-2023</c:v>
                  </c:pt>
                  <c:pt idx="27">
                    <c:v>13-03-2023</c:v>
                  </c:pt>
                  <c:pt idx="28">
                    <c:v>14-03-2023</c:v>
                  </c:pt>
                  <c:pt idx="29">
                    <c:v>15-03-2023</c:v>
                  </c:pt>
                  <c:pt idx="30">
                    <c:v>16-03-2023</c:v>
                  </c:pt>
                  <c:pt idx="31">
                    <c:v>18-03-2023</c:v>
                  </c:pt>
                  <c:pt idx="32">
                    <c:v>21-03-2023</c:v>
                  </c:pt>
                  <c:pt idx="33">
                    <c:v>22-03-2023</c:v>
                  </c:pt>
                  <c:pt idx="34">
                    <c:v>23-03-2023</c:v>
                  </c:pt>
                  <c:pt idx="35">
                    <c:v>24-03-2023</c:v>
                  </c:pt>
                  <c:pt idx="36">
                    <c:v>26-03-2023</c:v>
                  </c:pt>
                  <c:pt idx="37">
                    <c:v>27-03-2023</c:v>
                  </c:pt>
                  <c:pt idx="38">
                    <c:v>29-03-2023</c:v>
                  </c:pt>
                  <c:pt idx="39">
                    <c:v>03-04-2023</c:v>
                  </c:pt>
                  <c:pt idx="40">
                    <c:v>07-04-2023</c:v>
                  </c:pt>
                  <c:pt idx="41">
                    <c:v>08-04-2023</c:v>
                  </c:pt>
                  <c:pt idx="42">
                    <c:v>09-04-2023</c:v>
                  </c:pt>
                  <c:pt idx="43">
                    <c:v>10-04-2023</c:v>
                  </c:pt>
                  <c:pt idx="44">
                    <c:v>11-04-2023</c:v>
                  </c:pt>
                  <c:pt idx="45">
                    <c:v>14-04-2023</c:v>
                  </c:pt>
                  <c:pt idx="46">
                    <c:v>16-04-2023</c:v>
                  </c:pt>
                  <c:pt idx="47">
                    <c:v>17-04-2023</c:v>
                  </c:pt>
                  <c:pt idx="48">
                    <c:v>21-04-2023</c:v>
                  </c:pt>
                  <c:pt idx="49">
                    <c:v>22-04-2023</c:v>
                  </c:pt>
                  <c:pt idx="50">
                    <c:v>23-04-2023</c:v>
                  </c:pt>
                  <c:pt idx="51">
                    <c:v>24-04-2023</c:v>
                  </c:pt>
                  <c:pt idx="52">
                    <c:v>27-04-2023</c:v>
                  </c:pt>
                  <c:pt idx="53">
                    <c:v>28-04-2023</c:v>
                  </c:pt>
                  <c:pt idx="54">
                    <c:v>29-04-2023</c:v>
                  </c:pt>
                  <c:pt idx="55">
                    <c:v>30-04-2023</c:v>
                  </c:pt>
                  <c:pt idx="56">
                    <c:v>02-05-2023</c:v>
                  </c:pt>
                  <c:pt idx="57">
                    <c:v>03-05-2023</c:v>
                  </c:pt>
                  <c:pt idx="58">
                    <c:v>06-05-2023</c:v>
                  </c:pt>
                  <c:pt idx="59">
                    <c:v>07-05-2023</c:v>
                  </c:pt>
                  <c:pt idx="60">
                    <c:v>10-05-2023</c:v>
                  </c:pt>
                  <c:pt idx="61">
                    <c:v>12-05-2023</c:v>
                  </c:pt>
                  <c:pt idx="62">
                    <c:v>14-05-2023</c:v>
                  </c:pt>
                  <c:pt idx="63">
                    <c:v>15-05-2023</c:v>
                  </c:pt>
                  <c:pt idx="64">
                    <c:v>16-05-2023</c:v>
                  </c:pt>
                  <c:pt idx="65">
                    <c:v>17-05-2023</c:v>
                  </c:pt>
                  <c:pt idx="66">
                    <c:v>22-05-2023</c:v>
                  </c:pt>
                  <c:pt idx="67">
                    <c:v>23-05-2023</c:v>
                  </c:pt>
                  <c:pt idx="68">
                    <c:v>25-05-2023</c:v>
                  </c:pt>
                  <c:pt idx="69">
                    <c:v>27-05-2023</c:v>
                  </c:pt>
                  <c:pt idx="70">
                    <c:v>29-05-2023</c:v>
                  </c:pt>
                  <c:pt idx="71">
                    <c:v>11-06-2023</c:v>
                  </c:pt>
                  <c:pt idx="72">
                    <c:v>15-06-2023</c:v>
                  </c:pt>
                  <c:pt idx="73">
                    <c:v>17-06-2023</c:v>
                  </c:pt>
                  <c:pt idx="74">
                    <c:v>18-06-2023</c:v>
                  </c:pt>
                  <c:pt idx="75">
                    <c:v>20-06-2023</c:v>
                  </c:pt>
                  <c:pt idx="76">
                    <c:v>24-06-2023</c:v>
                  </c:pt>
                  <c:pt idx="77">
                    <c:v>27-06-2023</c:v>
                  </c:pt>
                  <c:pt idx="78">
                    <c:v>29-06-2023</c:v>
                  </c:pt>
                  <c:pt idx="79">
                    <c:v>30-06-2023</c:v>
                  </c:pt>
                  <c:pt idx="80">
                    <c:v>01-07-2023</c:v>
                  </c:pt>
                  <c:pt idx="81">
                    <c:v>02-07-2023</c:v>
                  </c:pt>
                  <c:pt idx="82">
                    <c:v>05-07-2023</c:v>
                  </c:pt>
                  <c:pt idx="83">
                    <c:v>07-07-2023</c:v>
                  </c:pt>
                  <c:pt idx="84">
                    <c:v>08-07-2023</c:v>
                  </c:pt>
                  <c:pt idx="85">
                    <c:v>12-07-2023</c:v>
                  </c:pt>
                  <c:pt idx="86">
                    <c:v>15-07-2023</c:v>
                  </c:pt>
                  <c:pt idx="87">
                    <c:v>17-07-2023</c:v>
                  </c:pt>
                  <c:pt idx="88">
                    <c:v>18-07-2023</c:v>
                  </c:pt>
                  <c:pt idx="89">
                    <c:v>20-07-2023</c:v>
                  </c:pt>
                  <c:pt idx="90">
                    <c:v>21-07-2023</c:v>
                  </c:pt>
                  <c:pt idx="91">
                    <c:v>28-07-2023</c:v>
                  </c:pt>
                  <c:pt idx="92">
                    <c:v>29-07-2023</c:v>
                  </c:pt>
                  <c:pt idx="93">
                    <c:v>31-07-2023</c:v>
                  </c:pt>
                  <c:pt idx="94">
                    <c:v>04-08-2023</c:v>
                  </c:pt>
                  <c:pt idx="95">
                    <c:v>06-08-2023</c:v>
                  </c:pt>
                  <c:pt idx="96">
                    <c:v>13-08-2023</c:v>
                  </c:pt>
                  <c:pt idx="97">
                    <c:v>18-08-2023</c:v>
                  </c:pt>
                  <c:pt idx="98">
                    <c:v>19-08-2023</c:v>
                  </c:pt>
                  <c:pt idx="99">
                    <c:v>21-08-2023</c:v>
                  </c:pt>
                  <c:pt idx="100">
                    <c:v>23-08-2023</c:v>
                  </c:pt>
                  <c:pt idx="101">
                    <c:v>25-08-2023</c:v>
                  </c:pt>
                  <c:pt idx="102">
                    <c:v>26-08-2023</c:v>
                  </c:pt>
                  <c:pt idx="103">
                    <c:v>27-08-2023</c:v>
                  </c:pt>
                  <c:pt idx="104">
                    <c:v>01-09-2023</c:v>
                  </c:pt>
                  <c:pt idx="105">
                    <c:v>04-09-2023</c:v>
                  </c:pt>
                  <c:pt idx="106">
                    <c:v>06-09-2023</c:v>
                  </c:pt>
                  <c:pt idx="107">
                    <c:v>09-09-2023</c:v>
                  </c:pt>
                  <c:pt idx="108">
                    <c:v>24-09-2023</c:v>
                  </c:pt>
                  <c:pt idx="109">
                    <c:v>27-09-2023</c:v>
                  </c:pt>
                  <c:pt idx="110">
                    <c:v>28-09-2023</c:v>
                  </c:pt>
                  <c:pt idx="111">
                    <c:v>29-09-2023</c:v>
                  </c:pt>
                  <c:pt idx="112">
                    <c:v>30-09-2023</c:v>
                  </c:pt>
                  <c:pt idx="113">
                    <c:v>01-10-2023</c:v>
                  </c:pt>
                  <c:pt idx="114">
                    <c:v>03-10-2023</c:v>
                  </c:pt>
                  <c:pt idx="115">
                    <c:v>04-10-2023</c:v>
                  </c:pt>
                  <c:pt idx="116">
                    <c:v>05-10-2023</c:v>
                  </c:pt>
                  <c:pt idx="117">
                    <c:v>06-10-2023</c:v>
                  </c:pt>
                  <c:pt idx="118">
                    <c:v>10-10-2023</c:v>
                  </c:pt>
                  <c:pt idx="119">
                    <c:v>11-10-2023</c:v>
                  </c:pt>
                  <c:pt idx="120">
                    <c:v>12-10-2023</c:v>
                  </c:pt>
                  <c:pt idx="121">
                    <c:v>16-10-2023</c:v>
                  </c:pt>
                  <c:pt idx="122">
                    <c:v>19-10-2023</c:v>
                  </c:pt>
                  <c:pt idx="123">
                    <c:v>20-10-2023</c:v>
                  </c:pt>
                  <c:pt idx="124">
                    <c:v>22-10-2023</c:v>
                  </c:pt>
                  <c:pt idx="125">
                    <c:v>23-10-2023</c:v>
                  </c:pt>
                  <c:pt idx="126">
                    <c:v>28-10-2023</c:v>
                  </c:pt>
                  <c:pt idx="127">
                    <c:v>01-11-2023</c:v>
                  </c:pt>
                  <c:pt idx="128">
                    <c:v>02-11-2023</c:v>
                  </c:pt>
                  <c:pt idx="129">
                    <c:v>07-11-2023</c:v>
                  </c:pt>
                  <c:pt idx="130">
                    <c:v>09-11-2023</c:v>
                  </c:pt>
                  <c:pt idx="131">
                    <c:v>10-11-2023</c:v>
                  </c:pt>
                  <c:pt idx="132">
                    <c:v>11-11-2023</c:v>
                  </c:pt>
                  <c:pt idx="133">
                    <c:v>24-11-2023</c:v>
                  </c:pt>
                  <c:pt idx="134">
                    <c:v>26-11-2023</c:v>
                  </c:pt>
                  <c:pt idx="135">
                    <c:v>01-12-2023</c:v>
                  </c:pt>
                  <c:pt idx="136">
                    <c:v>05-12-2023</c:v>
                  </c:pt>
                  <c:pt idx="137">
                    <c:v>07-12-2023</c:v>
                  </c:pt>
                  <c:pt idx="138">
                    <c:v>14-12-2023</c:v>
                  </c:pt>
                  <c:pt idx="139">
                    <c:v>15-12-2023</c:v>
                  </c:pt>
                  <c:pt idx="140">
                    <c:v>16-12-2023</c:v>
                  </c:pt>
                  <c:pt idx="141">
                    <c:v>17-12-2023</c:v>
                  </c:pt>
                  <c:pt idx="142">
                    <c:v>20-12-2023</c:v>
                  </c:pt>
                  <c:pt idx="143">
                    <c:v>24-12-2023</c:v>
                  </c:pt>
                  <c:pt idx="144">
                    <c:v>27-12-2023</c:v>
                  </c:pt>
                  <c:pt idx="145">
                    <c:v>29-12-2023</c:v>
                  </c:pt>
                  <c:pt idx="146">
                    <c:v>30-12-2023</c:v>
                  </c:pt>
                </c:lvl>
              </c:multiLvlStrCache>
            </c:multiLvlStrRef>
          </c:cat>
          <c:val>
            <c:numRef>
              <c:f>Sheet2!$B$4:$B$281</c:f>
              <c:numCache>
                <c:formatCode>General</c:formatCode>
                <c:ptCount val="147"/>
                <c:pt idx="0">
                  <c:v>1</c:v>
                </c:pt>
                <c:pt idx="1">
                  <c:v>1</c:v>
                </c:pt>
                <c:pt idx="2">
                  <c:v>1</c:v>
                </c:pt>
                <c:pt idx="3">
                  <c:v>1</c:v>
                </c:pt>
                <c:pt idx="4">
                  <c:v>2</c:v>
                </c:pt>
                <c:pt idx="5">
                  <c:v>1</c:v>
                </c:pt>
                <c:pt idx="6">
                  <c:v>1</c:v>
                </c:pt>
                <c:pt idx="7">
                  <c:v>1</c:v>
                </c:pt>
                <c:pt idx="8">
                  <c:v>1</c:v>
                </c:pt>
                <c:pt idx="9">
                  <c:v>2</c:v>
                </c:pt>
                <c:pt idx="10">
                  <c:v>1</c:v>
                </c:pt>
                <c:pt idx="11">
                  <c:v>1</c:v>
                </c:pt>
                <c:pt idx="12">
                  <c:v>1</c:v>
                </c:pt>
                <c:pt idx="13">
                  <c:v>1</c:v>
                </c:pt>
                <c:pt idx="14">
                  <c:v>1</c:v>
                </c:pt>
                <c:pt idx="15">
                  <c:v>1</c:v>
                </c:pt>
                <c:pt idx="16">
                  <c:v>1</c:v>
                </c:pt>
                <c:pt idx="17">
                  <c:v>1</c:v>
                </c:pt>
                <c:pt idx="18">
                  <c:v>1</c:v>
                </c:pt>
                <c:pt idx="19">
                  <c:v>3</c:v>
                </c:pt>
                <c:pt idx="20">
                  <c:v>1</c:v>
                </c:pt>
                <c:pt idx="21">
                  <c:v>1</c:v>
                </c:pt>
                <c:pt idx="22">
                  <c:v>2</c:v>
                </c:pt>
                <c:pt idx="23">
                  <c:v>1</c:v>
                </c:pt>
                <c:pt idx="24">
                  <c:v>3</c:v>
                </c:pt>
                <c:pt idx="25">
                  <c:v>3</c:v>
                </c:pt>
                <c:pt idx="26">
                  <c:v>1</c:v>
                </c:pt>
                <c:pt idx="27">
                  <c:v>1</c:v>
                </c:pt>
                <c:pt idx="28">
                  <c:v>2</c:v>
                </c:pt>
                <c:pt idx="29">
                  <c:v>2</c:v>
                </c:pt>
                <c:pt idx="30">
                  <c:v>1</c:v>
                </c:pt>
                <c:pt idx="31">
                  <c:v>1</c:v>
                </c:pt>
                <c:pt idx="32">
                  <c:v>1</c:v>
                </c:pt>
                <c:pt idx="33">
                  <c:v>1</c:v>
                </c:pt>
                <c:pt idx="34">
                  <c:v>1</c:v>
                </c:pt>
                <c:pt idx="35">
                  <c:v>1</c:v>
                </c:pt>
                <c:pt idx="36">
                  <c:v>1</c:v>
                </c:pt>
                <c:pt idx="37">
                  <c:v>2</c:v>
                </c:pt>
                <c:pt idx="38">
                  <c:v>1</c:v>
                </c:pt>
                <c:pt idx="39">
                  <c:v>2</c:v>
                </c:pt>
                <c:pt idx="40">
                  <c:v>1</c:v>
                </c:pt>
                <c:pt idx="41">
                  <c:v>2</c:v>
                </c:pt>
                <c:pt idx="42">
                  <c:v>1</c:v>
                </c:pt>
                <c:pt idx="43">
                  <c:v>2</c:v>
                </c:pt>
                <c:pt idx="44">
                  <c:v>2</c:v>
                </c:pt>
                <c:pt idx="45">
                  <c:v>2</c:v>
                </c:pt>
                <c:pt idx="46">
                  <c:v>1</c:v>
                </c:pt>
                <c:pt idx="47">
                  <c:v>1</c:v>
                </c:pt>
                <c:pt idx="48">
                  <c:v>1</c:v>
                </c:pt>
                <c:pt idx="49">
                  <c:v>1</c:v>
                </c:pt>
                <c:pt idx="50">
                  <c:v>1</c:v>
                </c:pt>
                <c:pt idx="51">
                  <c:v>1</c:v>
                </c:pt>
                <c:pt idx="52">
                  <c:v>1</c:v>
                </c:pt>
                <c:pt idx="53">
                  <c:v>1</c:v>
                </c:pt>
                <c:pt idx="54">
                  <c:v>1</c:v>
                </c:pt>
                <c:pt idx="55">
                  <c:v>2</c:v>
                </c:pt>
                <c:pt idx="56">
                  <c:v>1</c:v>
                </c:pt>
                <c:pt idx="57">
                  <c:v>1</c:v>
                </c:pt>
                <c:pt idx="58">
                  <c:v>2</c:v>
                </c:pt>
                <c:pt idx="59">
                  <c:v>2</c:v>
                </c:pt>
                <c:pt idx="60">
                  <c:v>1</c:v>
                </c:pt>
                <c:pt idx="61">
                  <c:v>1</c:v>
                </c:pt>
                <c:pt idx="62">
                  <c:v>1</c:v>
                </c:pt>
                <c:pt idx="63">
                  <c:v>1</c:v>
                </c:pt>
                <c:pt idx="64">
                  <c:v>1</c:v>
                </c:pt>
                <c:pt idx="65">
                  <c:v>2</c:v>
                </c:pt>
                <c:pt idx="66">
                  <c:v>1</c:v>
                </c:pt>
                <c:pt idx="67">
                  <c:v>3</c:v>
                </c:pt>
                <c:pt idx="68">
                  <c:v>2</c:v>
                </c:pt>
                <c:pt idx="69">
                  <c:v>2</c:v>
                </c:pt>
                <c:pt idx="70">
                  <c:v>1</c:v>
                </c:pt>
                <c:pt idx="71">
                  <c:v>1</c:v>
                </c:pt>
                <c:pt idx="72">
                  <c:v>1</c:v>
                </c:pt>
                <c:pt idx="73">
                  <c:v>1</c:v>
                </c:pt>
                <c:pt idx="74">
                  <c:v>1</c:v>
                </c:pt>
                <c:pt idx="75">
                  <c:v>1</c:v>
                </c:pt>
                <c:pt idx="76">
                  <c:v>1</c:v>
                </c:pt>
                <c:pt idx="77">
                  <c:v>2</c:v>
                </c:pt>
                <c:pt idx="78">
                  <c:v>1</c:v>
                </c:pt>
                <c:pt idx="79">
                  <c:v>2</c:v>
                </c:pt>
                <c:pt idx="80">
                  <c:v>2</c:v>
                </c:pt>
                <c:pt idx="81">
                  <c:v>1</c:v>
                </c:pt>
                <c:pt idx="82">
                  <c:v>2</c:v>
                </c:pt>
                <c:pt idx="83">
                  <c:v>1</c:v>
                </c:pt>
                <c:pt idx="84">
                  <c:v>1</c:v>
                </c:pt>
                <c:pt idx="85">
                  <c:v>1</c:v>
                </c:pt>
                <c:pt idx="86">
                  <c:v>1</c:v>
                </c:pt>
                <c:pt idx="87">
                  <c:v>1</c:v>
                </c:pt>
                <c:pt idx="88">
                  <c:v>1</c:v>
                </c:pt>
                <c:pt idx="89">
                  <c:v>1</c:v>
                </c:pt>
                <c:pt idx="90">
                  <c:v>1</c:v>
                </c:pt>
                <c:pt idx="91">
                  <c:v>1</c:v>
                </c:pt>
                <c:pt idx="92">
                  <c:v>1</c:v>
                </c:pt>
                <c:pt idx="93">
                  <c:v>2</c:v>
                </c:pt>
                <c:pt idx="94">
                  <c:v>1</c:v>
                </c:pt>
                <c:pt idx="95">
                  <c:v>1</c:v>
                </c:pt>
                <c:pt idx="96">
                  <c:v>1</c:v>
                </c:pt>
                <c:pt idx="97">
                  <c:v>1</c:v>
                </c:pt>
                <c:pt idx="98">
                  <c:v>1</c:v>
                </c:pt>
                <c:pt idx="99">
                  <c:v>1</c:v>
                </c:pt>
                <c:pt idx="100">
                  <c:v>2</c:v>
                </c:pt>
                <c:pt idx="101">
                  <c:v>1</c:v>
                </c:pt>
                <c:pt idx="102">
                  <c:v>1</c:v>
                </c:pt>
                <c:pt idx="103">
                  <c:v>2</c:v>
                </c:pt>
                <c:pt idx="104">
                  <c:v>1</c:v>
                </c:pt>
                <c:pt idx="105">
                  <c:v>2</c:v>
                </c:pt>
                <c:pt idx="106">
                  <c:v>1</c:v>
                </c:pt>
                <c:pt idx="107">
                  <c:v>1</c:v>
                </c:pt>
                <c:pt idx="108">
                  <c:v>1</c:v>
                </c:pt>
                <c:pt idx="109">
                  <c:v>3</c:v>
                </c:pt>
                <c:pt idx="110">
                  <c:v>1</c:v>
                </c:pt>
                <c:pt idx="111">
                  <c:v>1</c:v>
                </c:pt>
                <c:pt idx="112">
                  <c:v>2</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2</c:v>
                </c:pt>
                <c:pt idx="127">
                  <c:v>1</c:v>
                </c:pt>
                <c:pt idx="128">
                  <c:v>1</c:v>
                </c:pt>
                <c:pt idx="129">
                  <c:v>1</c:v>
                </c:pt>
                <c:pt idx="130">
                  <c:v>1</c:v>
                </c:pt>
                <c:pt idx="131">
                  <c:v>1</c:v>
                </c:pt>
                <c:pt idx="132">
                  <c:v>1</c:v>
                </c:pt>
                <c:pt idx="133">
                  <c:v>1</c:v>
                </c:pt>
                <c:pt idx="134">
                  <c:v>1</c:v>
                </c:pt>
                <c:pt idx="135">
                  <c:v>2</c:v>
                </c:pt>
                <c:pt idx="136">
                  <c:v>1</c:v>
                </c:pt>
                <c:pt idx="137">
                  <c:v>1</c:v>
                </c:pt>
                <c:pt idx="138">
                  <c:v>1</c:v>
                </c:pt>
                <c:pt idx="139">
                  <c:v>1</c:v>
                </c:pt>
                <c:pt idx="140">
                  <c:v>2</c:v>
                </c:pt>
                <c:pt idx="141">
                  <c:v>1</c:v>
                </c:pt>
                <c:pt idx="142">
                  <c:v>1</c:v>
                </c:pt>
                <c:pt idx="143">
                  <c:v>1</c:v>
                </c:pt>
                <c:pt idx="144">
                  <c:v>1</c:v>
                </c:pt>
                <c:pt idx="145">
                  <c:v>1</c:v>
                </c:pt>
                <c:pt idx="146">
                  <c:v>1</c:v>
                </c:pt>
              </c:numCache>
            </c:numRef>
          </c:val>
          <c:smooth val="0"/>
          <c:extLst>
            <c:ext xmlns:c16="http://schemas.microsoft.com/office/drawing/2014/chart" uri="{C3380CC4-5D6E-409C-BE32-E72D297353CC}">
              <c16:uniqueId val="{00000000-ADE4-4FF3-AC00-747DD28620FE}"/>
            </c:ext>
          </c:extLst>
        </c:ser>
        <c:dLbls>
          <c:showLegendKey val="0"/>
          <c:showVal val="0"/>
          <c:showCatName val="0"/>
          <c:showSerName val="0"/>
          <c:showPercent val="0"/>
          <c:showBubbleSize val="0"/>
        </c:dLbls>
        <c:smooth val="0"/>
        <c:axId val="494273359"/>
        <c:axId val="494264239"/>
      </c:lineChart>
      <c:catAx>
        <c:axId val="494273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264239"/>
        <c:crosses val="autoZero"/>
        <c:auto val="1"/>
        <c:lblAlgn val="ctr"/>
        <c:lblOffset val="100"/>
        <c:noMultiLvlLbl val="0"/>
      </c:catAx>
      <c:valAx>
        <c:axId val="494264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273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[call_center_dashboard.xlsx]Sheet2!PivotTable4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Sheet2!$B$341</c:f>
              <c:strCache>
                <c:ptCount val="1"/>
                <c:pt idx="0">
                  <c:v>Total</c:v>
                </c:pt>
              </c:strCache>
            </c:strRef>
          </c:tx>
          <c:spPr>
            <a:solidFill>
              <a:schemeClr val="accent1"/>
            </a:solidFill>
            <a:ln>
              <a:noFill/>
            </a:ln>
            <a:effectLst/>
          </c:spPr>
          <c:cat>
            <c:multiLvlStrRef>
              <c:f>Sheet2!$A$342:$A$613</c:f>
              <c:multiLvlStrCache>
                <c:ptCount val="149"/>
                <c:lvl>
                  <c:pt idx="0">
                    <c:v>1-Jan-23</c:v>
                  </c:pt>
                  <c:pt idx="1">
                    <c:v>3-Jan-23</c:v>
                  </c:pt>
                  <c:pt idx="2">
                    <c:v>5-Jan-23</c:v>
                  </c:pt>
                  <c:pt idx="3">
                    <c:v>6-Jan-23</c:v>
                  </c:pt>
                  <c:pt idx="4">
                    <c:v>9-Jan-23</c:v>
                  </c:pt>
                  <c:pt idx="5">
                    <c:v>10-Jan-23</c:v>
                  </c:pt>
                  <c:pt idx="6">
                    <c:v>12-Jan-23</c:v>
                  </c:pt>
                  <c:pt idx="7">
                    <c:v>15-Jan-23</c:v>
                  </c:pt>
                  <c:pt idx="8">
                    <c:v>17-Jan-23</c:v>
                  </c:pt>
                  <c:pt idx="9">
                    <c:v>18-Jan-23</c:v>
                  </c:pt>
                  <c:pt idx="10">
                    <c:v>19-Jan-23</c:v>
                  </c:pt>
                  <c:pt idx="11">
                    <c:v>22-Jan-23</c:v>
                  </c:pt>
                  <c:pt idx="12">
                    <c:v>23-Jan-23</c:v>
                  </c:pt>
                  <c:pt idx="13">
                    <c:v>25-Jan-23</c:v>
                  </c:pt>
                  <c:pt idx="14">
                    <c:v>26-Jan-23</c:v>
                  </c:pt>
                  <c:pt idx="15">
                    <c:v>31-Jan-23</c:v>
                  </c:pt>
                  <c:pt idx="16">
                    <c:v>1-Feb-23</c:v>
                  </c:pt>
                  <c:pt idx="17">
                    <c:v>2-Feb-23</c:v>
                  </c:pt>
                  <c:pt idx="18">
                    <c:v>4-Feb-23</c:v>
                  </c:pt>
                  <c:pt idx="19">
                    <c:v>8-Feb-23</c:v>
                  </c:pt>
                  <c:pt idx="20">
                    <c:v>9-Feb-23</c:v>
                  </c:pt>
                  <c:pt idx="21">
                    <c:v>10-Feb-23</c:v>
                  </c:pt>
                  <c:pt idx="22">
                    <c:v>16-Feb-23</c:v>
                  </c:pt>
                  <c:pt idx="23">
                    <c:v>17-Feb-23</c:v>
                  </c:pt>
                  <c:pt idx="24">
                    <c:v>18-Feb-23</c:v>
                  </c:pt>
                  <c:pt idx="25">
                    <c:v>19-Feb-23</c:v>
                  </c:pt>
                  <c:pt idx="26">
                    <c:v>21-Feb-23</c:v>
                  </c:pt>
                  <c:pt idx="27">
                    <c:v>24-Feb-23</c:v>
                  </c:pt>
                  <c:pt idx="28">
                    <c:v>25-Feb-23</c:v>
                  </c:pt>
                  <c:pt idx="29">
                    <c:v>26-Feb-23</c:v>
                  </c:pt>
                  <c:pt idx="30">
                    <c:v>27-Feb-23</c:v>
                  </c:pt>
                  <c:pt idx="31">
                    <c:v>3-Mar-23</c:v>
                  </c:pt>
                  <c:pt idx="32">
                    <c:v>5-Mar-23</c:v>
                  </c:pt>
                  <c:pt idx="33">
                    <c:v>7-Mar-23</c:v>
                  </c:pt>
                  <c:pt idx="34">
                    <c:v>9-Mar-23</c:v>
                  </c:pt>
                  <c:pt idx="35">
                    <c:v>10-Mar-23</c:v>
                  </c:pt>
                  <c:pt idx="36">
                    <c:v>11-Mar-23</c:v>
                  </c:pt>
                  <c:pt idx="37">
                    <c:v>13-Mar-23</c:v>
                  </c:pt>
                  <c:pt idx="38">
                    <c:v>14-Mar-23</c:v>
                  </c:pt>
                  <c:pt idx="39">
                    <c:v>15-Mar-23</c:v>
                  </c:pt>
                  <c:pt idx="40">
                    <c:v>16-Mar-23</c:v>
                  </c:pt>
                  <c:pt idx="41">
                    <c:v>17-Mar-23</c:v>
                  </c:pt>
                  <c:pt idx="42">
                    <c:v>20-Mar-23</c:v>
                  </c:pt>
                  <c:pt idx="43">
                    <c:v>21-Mar-23</c:v>
                  </c:pt>
                  <c:pt idx="44">
                    <c:v>25-Mar-23</c:v>
                  </c:pt>
                  <c:pt idx="45">
                    <c:v>26-Mar-23</c:v>
                  </c:pt>
                  <c:pt idx="46">
                    <c:v>29-Mar-23</c:v>
                  </c:pt>
                  <c:pt idx="47">
                    <c:v>31-Mar-23</c:v>
                  </c:pt>
                  <c:pt idx="48">
                    <c:v>2-Apr-23</c:v>
                  </c:pt>
                  <c:pt idx="49">
                    <c:v>6-Apr-23</c:v>
                  </c:pt>
                  <c:pt idx="50">
                    <c:v>7-Apr-23</c:v>
                  </c:pt>
                  <c:pt idx="51">
                    <c:v>8-Apr-23</c:v>
                  </c:pt>
                  <c:pt idx="52">
                    <c:v>9-Apr-23</c:v>
                  </c:pt>
                  <c:pt idx="53">
                    <c:v>11-Apr-23</c:v>
                  </c:pt>
                  <c:pt idx="54">
                    <c:v>12-Apr-23</c:v>
                  </c:pt>
                  <c:pt idx="55">
                    <c:v>15-Apr-23</c:v>
                  </c:pt>
                  <c:pt idx="56">
                    <c:v>17-Apr-23</c:v>
                  </c:pt>
                  <c:pt idx="57">
                    <c:v>18-Apr-23</c:v>
                  </c:pt>
                  <c:pt idx="58">
                    <c:v>21-Apr-23</c:v>
                  </c:pt>
                  <c:pt idx="59">
                    <c:v>22-Apr-23</c:v>
                  </c:pt>
                  <c:pt idx="60">
                    <c:v>26-Apr-23</c:v>
                  </c:pt>
                  <c:pt idx="61">
                    <c:v>27-Apr-23</c:v>
                  </c:pt>
                  <c:pt idx="62">
                    <c:v>1-May-23</c:v>
                  </c:pt>
                  <c:pt idx="63">
                    <c:v>8-May-23</c:v>
                  </c:pt>
                  <c:pt idx="64">
                    <c:v>24-May-23</c:v>
                  </c:pt>
                  <c:pt idx="65">
                    <c:v>26-May-23</c:v>
                  </c:pt>
                  <c:pt idx="66">
                    <c:v>28-May-23</c:v>
                  </c:pt>
                  <c:pt idx="67">
                    <c:v>29-May-23</c:v>
                  </c:pt>
                  <c:pt idx="68">
                    <c:v>30-May-23</c:v>
                  </c:pt>
                  <c:pt idx="69">
                    <c:v>9-Jun-23</c:v>
                  </c:pt>
                  <c:pt idx="70">
                    <c:v>11-Jun-23</c:v>
                  </c:pt>
                  <c:pt idx="71">
                    <c:v>13-Jun-23</c:v>
                  </c:pt>
                  <c:pt idx="72">
                    <c:v>15-Jun-23</c:v>
                  </c:pt>
                  <c:pt idx="73">
                    <c:v>21-Jun-23</c:v>
                  </c:pt>
                  <c:pt idx="74">
                    <c:v>23-Jun-23</c:v>
                  </c:pt>
                  <c:pt idx="75">
                    <c:v>24-Jun-23</c:v>
                  </c:pt>
                  <c:pt idx="76">
                    <c:v>26-Jun-23</c:v>
                  </c:pt>
                  <c:pt idx="77">
                    <c:v>28-Jun-23</c:v>
                  </c:pt>
                  <c:pt idx="78">
                    <c:v>1-Jul-23</c:v>
                  </c:pt>
                  <c:pt idx="79">
                    <c:v>5-Jul-23</c:v>
                  </c:pt>
                  <c:pt idx="80">
                    <c:v>6-Jul-23</c:v>
                  </c:pt>
                  <c:pt idx="81">
                    <c:v>8-Jul-23</c:v>
                  </c:pt>
                  <c:pt idx="82">
                    <c:v>14-Jul-23</c:v>
                  </c:pt>
                  <c:pt idx="83">
                    <c:v>19-Jul-23</c:v>
                  </c:pt>
                  <c:pt idx="84">
                    <c:v>22-Jul-23</c:v>
                  </c:pt>
                  <c:pt idx="85">
                    <c:v>27-Jul-23</c:v>
                  </c:pt>
                  <c:pt idx="86">
                    <c:v>28-Jul-23</c:v>
                  </c:pt>
                  <c:pt idx="87">
                    <c:v>31-Jul-23</c:v>
                  </c:pt>
                  <c:pt idx="88">
                    <c:v>2-Aug-23</c:v>
                  </c:pt>
                  <c:pt idx="89">
                    <c:v>10-Aug-23</c:v>
                  </c:pt>
                  <c:pt idx="90">
                    <c:v>16-Aug-23</c:v>
                  </c:pt>
                  <c:pt idx="91">
                    <c:v>18-Aug-23</c:v>
                  </c:pt>
                  <c:pt idx="92">
                    <c:v>19-Aug-23</c:v>
                  </c:pt>
                  <c:pt idx="93">
                    <c:v>27-Aug-23</c:v>
                  </c:pt>
                  <c:pt idx="94">
                    <c:v>30-Aug-23</c:v>
                  </c:pt>
                  <c:pt idx="95">
                    <c:v>1-Sep-23</c:v>
                  </c:pt>
                  <c:pt idx="96">
                    <c:v>4-Sep-23</c:v>
                  </c:pt>
                  <c:pt idx="97">
                    <c:v>5-Sep-23</c:v>
                  </c:pt>
                  <c:pt idx="98">
                    <c:v>6-Sep-23</c:v>
                  </c:pt>
                  <c:pt idx="99">
                    <c:v>8-Sep-23</c:v>
                  </c:pt>
                  <c:pt idx="100">
                    <c:v>10-Sep-23</c:v>
                  </c:pt>
                  <c:pt idx="101">
                    <c:v>15-Sep-23</c:v>
                  </c:pt>
                  <c:pt idx="102">
                    <c:v>17-Sep-23</c:v>
                  </c:pt>
                  <c:pt idx="103">
                    <c:v>20-Sep-23</c:v>
                  </c:pt>
                  <c:pt idx="104">
                    <c:v>21-Sep-23</c:v>
                  </c:pt>
                  <c:pt idx="105">
                    <c:v>22-Sep-23</c:v>
                  </c:pt>
                  <c:pt idx="106">
                    <c:v>23-Sep-23</c:v>
                  </c:pt>
                  <c:pt idx="107">
                    <c:v>24-Sep-23</c:v>
                  </c:pt>
                  <c:pt idx="108">
                    <c:v>26-Sep-23</c:v>
                  </c:pt>
                  <c:pt idx="109">
                    <c:v>29-Sep-23</c:v>
                  </c:pt>
                  <c:pt idx="110">
                    <c:v>30-Sep-23</c:v>
                  </c:pt>
                  <c:pt idx="111">
                    <c:v>1-Oct-23</c:v>
                  </c:pt>
                  <c:pt idx="112">
                    <c:v>3-Oct-23</c:v>
                  </c:pt>
                  <c:pt idx="113">
                    <c:v>4-Oct-23</c:v>
                  </c:pt>
                  <c:pt idx="114">
                    <c:v>5-Oct-23</c:v>
                  </c:pt>
                  <c:pt idx="115">
                    <c:v>6-Oct-23</c:v>
                  </c:pt>
                  <c:pt idx="116">
                    <c:v>10-Oct-23</c:v>
                  </c:pt>
                  <c:pt idx="117">
                    <c:v>12-Oct-23</c:v>
                  </c:pt>
                  <c:pt idx="118">
                    <c:v>14-Oct-23</c:v>
                  </c:pt>
                  <c:pt idx="119">
                    <c:v>17-Oct-23</c:v>
                  </c:pt>
                  <c:pt idx="120">
                    <c:v>21-Oct-23</c:v>
                  </c:pt>
                  <c:pt idx="121">
                    <c:v>23-Oct-23</c:v>
                  </c:pt>
                  <c:pt idx="122">
                    <c:v>24-Oct-23</c:v>
                  </c:pt>
                  <c:pt idx="123">
                    <c:v>26-Oct-23</c:v>
                  </c:pt>
                  <c:pt idx="124">
                    <c:v>27-Oct-23</c:v>
                  </c:pt>
                  <c:pt idx="125">
                    <c:v>29-Oct-23</c:v>
                  </c:pt>
                  <c:pt idx="126">
                    <c:v>30-Oct-23</c:v>
                  </c:pt>
                  <c:pt idx="127">
                    <c:v>4-Nov-23</c:v>
                  </c:pt>
                  <c:pt idx="128">
                    <c:v>8-Nov-23</c:v>
                  </c:pt>
                  <c:pt idx="129">
                    <c:v>9-Nov-23</c:v>
                  </c:pt>
                  <c:pt idx="130">
                    <c:v>11-Nov-23</c:v>
                  </c:pt>
                  <c:pt idx="131">
                    <c:v>12-Nov-23</c:v>
                  </c:pt>
                  <c:pt idx="132">
                    <c:v>13-Nov-23</c:v>
                  </c:pt>
                  <c:pt idx="133">
                    <c:v>14-Nov-23</c:v>
                  </c:pt>
                  <c:pt idx="134">
                    <c:v>15-Nov-23</c:v>
                  </c:pt>
                  <c:pt idx="135">
                    <c:v>17-Nov-23</c:v>
                  </c:pt>
                  <c:pt idx="136">
                    <c:v>18-Nov-23</c:v>
                  </c:pt>
                  <c:pt idx="137">
                    <c:v>24-Nov-23</c:v>
                  </c:pt>
                  <c:pt idx="138">
                    <c:v>28-Nov-23</c:v>
                  </c:pt>
                  <c:pt idx="139">
                    <c:v>1-Dec-23</c:v>
                  </c:pt>
                  <c:pt idx="140">
                    <c:v>2-Dec-23</c:v>
                  </c:pt>
                  <c:pt idx="141">
                    <c:v>3-Dec-23</c:v>
                  </c:pt>
                  <c:pt idx="142">
                    <c:v>4-Dec-23</c:v>
                  </c:pt>
                  <c:pt idx="143">
                    <c:v>16-Dec-23</c:v>
                  </c:pt>
                  <c:pt idx="144">
                    <c:v>25-Dec-23</c:v>
                  </c:pt>
                  <c:pt idx="145">
                    <c:v>27-Dec-23</c:v>
                  </c:pt>
                  <c:pt idx="146">
                    <c:v>28-Dec-23</c:v>
                  </c:pt>
                  <c:pt idx="147">
                    <c:v>30-Dec-23</c:v>
                  </c:pt>
                  <c:pt idx="148">
                    <c:v>31-Dec-23</c:v>
                  </c:pt>
                </c:lvl>
                <c:lvl>
                  <c:pt idx="0">
                    <c:v>Group1</c:v>
                  </c:pt>
                  <c:pt idx="16">
                    <c:v>Group2</c:v>
                  </c:pt>
                  <c:pt idx="31">
                    <c:v>03-03-2023</c:v>
                  </c:pt>
                  <c:pt idx="32">
                    <c:v>05-03-2023</c:v>
                  </c:pt>
                  <c:pt idx="33">
                    <c:v>07-03-2023</c:v>
                  </c:pt>
                  <c:pt idx="34">
                    <c:v>09-03-2023</c:v>
                  </c:pt>
                  <c:pt idx="35">
                    <c:v>10-03-2023</c:v>
                  </c:pt>
                  <c:pt idx="36">
                    <c:v>11-03-2023</c:v>
                  </c:pt>
                  <c:pt idx="37">
                    <c:v>13-03-2023</c:v>
                  </c:pt>
                  <c:pt idx="38">
                    <c:v>14-03-2023</c:v>
                  </c:pt>
                  <c:pt idx="39">
                    <c:v>15-03-2023</c:v>
                  </c:pt>
                  <c:pt idx="40">
                    <c:v>16-03-2023</c:v>
                  </c:pt>
                  <c:pt idx="41">
                    <c:v>17-03-2023</c:v>
                  </c:pt>
                  <c:pt idx="42">
                    <c:v>20-03-2023</c:v>
                  </c:pt>
                  <c:pt idx="43">
                    <c:v>21-03-2023</c:v>
                  </c:pt>
                  <c:pt idx="44">
                    <c:v>25-03-2023</c:v>
                  </c:pt>
                  <c:pt idx="45">
                    <c:v>26-03-2023</c:v>
                  </c:pt>
                  <c:pt idx="46">
                    <c:v>29-03-2023</c:v>
                  </c:pt>
                  <c:pt idx="47">
                    <c:v>31-03-2023</c:v>
                  </c:pt>
                  <c:pt idx="48">
                    <c:v>02-04-2023</c:v>
                  </c:pt>
                  <c:pt idx="49">
                    <c:v>06-04-2023</c:v>
                  </c:pt>
                  <c:pt idx="50">
                    <c:v>07-04-2023</c:v>
                  </c:pt>
                  <c:pt idx="51">
                    <c:v>08-04-2023</c:v>
                  </c:pt>
                  <c:pt idx="52">
                    <c:v>09-04-2023</c:v>
                  </c:pt>
                  <c:pt idx="53">
                    <c:v>11-04-2023</c:v>
                  </c:pt>
                  <c:pt idx="54">
                    <c:v>12-04-2023</c:v>
                  </c:pt>
                  <c:pt idx="55">
                    <c:v>15-04-2023</c:v>
                  </c:pt>
                  <c:pt idx="56">
                    <c:v>17-04-2023</c:v>
                  </c:pt>
                  <c:pt idx="57">
                    <c:v>18-04-2023</c:v>
                  </c:pt>
                  <c:pt idx="58">
                    <c:v>21-04-2023</c:v>
                  </c:pt>
                  <c:pt idx="59">
                    <c:v>22-04-2023</c:v>
                  </c:pt>
                  <c:pt idx="60">
                    <c:v>26-04-2023</c:v>
                  </c:pt>
                  <c:pt idx="61">
                    <c:v>27-04-2023</c:v>
                  </c:pt>
                  <c:pt idx="62">
                    <c:v>01-05-2023</c:v>
                  </c:pt>
                  <c:pt idx="63">
                    <c:v>08-05-2023</c:v>
                  </c:pt>
                  <c:pt idx="64">
                    <c:v>24-05-2023</c:v>
                  </c:pt>
                  <c:pt idx="65">
                    <c:v>26-05-2023</c:v>
                  </c:pt>
                  <c:pt idx="66">
                    <c:v>28-05-2023</c:v>
                  </c:pt>
                  <c:pt idx="67">
                    <c:v>29-05-2023</c:v>
                  </c:pt>
                  <c:pt idx="68">
                    <c:v>30-05-2023</c:v>
                  </c:pt>
                  <c:pt idx="69">
                    <c:v>09-06-2023</c:v>
                  </c:pt>
                  <c:pt idx="70">
                    <c:v>11-06-2023</c:v>
                  </c:pt>
                  <c:pt idx="71">
                    <c:v>13-06-2023</c:v>
                  </c:pt>
                  <c:pt idx="72">
                    <c:v>15-06-2023</c:v>
                  </c:pt>
                  <c:pt idx="73">
                    <c:v>21-06-2023</c:v>
                  </c:pt>
                  <c:pt idx="74">
                    <c:v>23-06-2023</c:v>
                  </c:pt>
                  <c:pt idx="75">
                    <c:v>24-06-2023</c:v>
                  </c:pt>
                  <c:pt idx="76">
                    <c:v>26-06-2023</c:v>
                  </c:pt>
                  <c:pt idx="77">
                    <c:v>28-06-2023</c:v>
                  </c:pt>
                  <c:pt idx="78">
                    <c:v>01-07-2023</c:v>
                  </c:pt>
                  <c:pt idx="79">
                    <c:v>05-07-2023</c:v>
                  </c:pt>
                  <c:pt idx="80">
                    <c:v>06-07-2023</c:v>
                  </c:pt>
                  <c:pt idx="81">
                    <c:v>08-07-2023</c:v>
                  </c:pt>
                  <c:pt idx="82">
                    <c:v>14-07-2023</c:v>
                  </c:pt>
                  <c:pt idx="83">
                    <c:v>19-07-2023</c:v>
                  </c:pt>
                  <c:pt idx="84">
                    <c:v>22-07-2023</c:v>
                  </c:pt>
                  <c:pt idx="85">
                    <c:v>27-07-2023</c:v>
                  </c:pt>
                  <c:pt idx="86">
                    <c:v>28-07-2023</c:v>
                  </c:pt>
                  <c:pt idx="87">
                    <c:v>31-07-2023</c:v>
                  </c:pt>
                  <c:pt idx="88">
                    <c:v>02-08-2023</c:v>
                  </c:pt>
                  <c:pt idx="89">
                    <c:v>10-08-2023</c:v>
                  </c:pt>
                  <c:pt idx="90">
                    <c:v>16-08-2023</c:v>
                  </c:pt>
                  <c:pt idx="91">
                    <c:v>18-08-2023</c:v>
                  </c:pt>
                  <c:pt idx="92">
                    <c:v>19-08-2023</c:v>
                  </c:pt>
                  <c:pt idx="93">
                    <c:v>27-08-2023</c:v>
                  </c:pt>
                  <c:pt idx="94">
                    <c:v>30-08-2023</c:v>
                  </c:pt>
                  <c:pt idx="95">
                    <c:v>01-09-2023</c:v>
                  </c:pt>
                  <c:pt idx="96">
                    <c:v>04-09-2023</c:v>
                  </c:pt>
                  <c:pt idx="97">
                    <c:v>05-09-2023</c:v>
                  </c:pt>
                  <c:pt idx="98">
                    <c:v>06-09-2023</c:v>
                  </c:pt>
                  <c:pt idx="99">
                    <c:v>08-09-2023</c:v>
                  </c:pt>
                  <c:pt idx="100">
                    <c:v>10-09-2023</c:v>
                  </c:pt>
                  <c:pt idx="101">
                    <c:v>15-09-2023</c:v>
                  </c:pt>
                  <c:pt idx="102">
                    <c:v>17-09-2023</c:v>
                  </c:pt>
                  <c:pt idx="103">
                    <c:v>20-09-2023</c:v>
                  </c:pt>
                  <c:pt idx="104">
                    <c:v>21-09-2023</c:v>
                  </c:pt>
                  <c:pt idx="105">
                    <c:v>22-09-2023</c:v>
                  </c:pt>
                  <c:pt idx="106">
                    <c:v>23-09-2023</c:v>
                  </c:pt>
                  <c:pt idx="107">
                    <c:v>24-09-2023</c:v>
                  </c:pt>
                  <c:pt idx="108">
                    <c:v>26-09-2023</c:v>
                  </c:pt>
                  <c:pt idx="109">
                    <c:v>29-09-2023</c:v>
                  </c:pt>
                  <c:pt idx="110">
                    <c:v>30-09-2023</c:v>
                  </c:pt>
                  <c:pt idx="111">
                    <c:v>01-10-2023</c:v>
                  </c:pt>
                  <c:pt idx="112">
                    <c:v>03-10-2023</c:v>
                  </c:pt>
                  <c:pt idx="113">
                    <c:v>04-10-2023</c:v>
                  </c:pt>
                  <c:pt idx="114">
                    <c:v>05-10-2023</c:v>
                  </c:pt>
                  <c:pt idx="115">
                    <c:v>06-10-2023</c:v>
                  </c:pt>
                  <c:pt idx="116">
                    <c:v>10-10-2023</c:v>
                  </c:pt>
                  <c:pt idx="117">
                    <c:v>12-10-2023</c:v>
                  </c:pt>
                  <c:pt idx="118">
                    <c:v>14-10-2023</c:v>
                  </c:pt>
                  <c:pt idx="119">
                    <c:v>17-10-2023</c:v>
                  </c:pt>
                  <c:pt idx="120">
                    <c:v>21-10-2023</c:v>
                  </c:pt>
                  <c:pt idx="121">
                    <c:v>23-10-2023</c:v>
                  </c:pt>
                  <c:pt idx="122">
                    <c:v>24-10-2023</c:v>
                  </c:pt>
                  <c:pt idx="123">
                    <c:v>26-10-2023</c:v>
                  </c:pt>
                  <c:pt idx="124">
                    <c:v>27-10-2023</c:v>
                  </c:pt>
                  <c:pt idx="125">
                    <c:v>29-10-2023</c:v>
                  </c:pt>
                  <c:pt idx="126">
                    <c:v>30-10-2023</c:v>
                  </c:pt>
                  <c:pt idx="127">
                    <c:v>04-11-2023</c:v>
                  </c:pt>
                  <c:pt idx="128">
                    <c:v>08-11-2023</c:v>
                  </c:pt>
                  <c:pt idx="129">
                    <c:v>09-11-2023</c:v>
                  </c:pt>
                  <c:pt idx="130">
                    <c:v>11-11-2023</c:v>
                  </c:pt>
                  <c:pt idx="131">
                    <c:v>12-11-2023</c:v>
                  </c:pt>
                  <c:pt idx="132">
                    <c:v>13-11-2023</c:v>
                  </c:pt>
                  <c:pt idx="133">
                    <c:v>14-11-2023</c:v>
                  </c:pt>
                  <c:pt idx="134">
                    <c:v>15-11-2023</c:v>
                  </c:pt>
                  <c:pt idx="135">
                    <c:v>17-11-2023</c:v>
                  </c:pt>
                  <c:pt idx="136">
                    <c:v>18-11-2023</c:v>
                  </c:pt>
                  <c:pt idx="137">
                    <c:v>24-11-2023</c:v>
                  </c:pt>
                  <c:pt idx="138">
                    <c:v>28-11-2023</c:v>
                  </c:pt>
                  <c:pt idx="139">
                    <c:v>01-12-2023</c:v>
                  </c:pt>
                  <c:pt idx="140">
                    <c:v>02-12-2023</c:v>
                  </c:pt>
                  <c:pt idx="141">
                    <c:v>03-12-2023</c:v>
                  </c:pt>
                  <c:pt idx="142">
                    <c:v>04-12-2023</c:v>
                  </c:pt>
                  <c:pt idx="143">
                    <c:v>16-12-2023</c:v>
                  </c:pt>
                  <c:pt idx="144">
                    <c:v>25-12-2023</c:v>
                  </c:pt>
                  <c:pt idx="145">
                    <c:v>27-12-2023</c:v>
                  </c:pt>
                  <c:pt idx="146">
                    <c:v>28-12-2023</c:v>
                  </c:pt>
                  <c:pt idx="147">
                    <c:v>30-12-2023</c:v>
                  </c:pt>
                  <c:pt idx="148">
                    <c:v>31-12-2023</c:v>
                  </c:pt>
                </c:lvl>
                <c:lvl>
                  <c:pt idx="0">
                    <c:v>2023</c:v>
                  </c:pt>
                  <c:pt idx="78">
                    <c:v>2024</c:v>
                  </c:pt>
                </c:lvl>
              </c:multiLvlStrCache>
            </c:multiLvlStrRef>
          </c:cat>
          <c:val>
            <c:numRef>
              <c:f>Sheet2!$B$342:$B$613</c:f>
              <c:numCache>
                <c:formatCode>General</c:formatCode>
                <c:ptCount val="149"/>
                <c:pt idx="0">
                  <c:v>263</c:v>
                </c:pt>
                <c:pt idx="1">
                  <c:v>106</c:v>
                </c:pt>
                <c:pt idx="2">
                  <c:v>24</c:v>
                </c:pt>
                <c:pt idx="3">
                  <c:v>102</c:v>
                </c:pt>
                <c:pt idx="4">
                  <c:v>143</c:v>
                </c:pt>
                <c:pt idx="5">
                  <c:v>190</c:v>
                </c:pt>
                <c:pt idx="6">
                  <c:v>42</c:v>
                </c:pt>
                <c:pt idx="7">
                  <c:v>125</c:v>
                </c:pt>
                <c:pt idx="8">
                  <c:v>108</c:v>
                </c:pt>
                <c:pt idx="9">
                  <c:v>155</c:v>
                </c:pt>
                <c:pt idx="10">
                  <c:v>86</c:v>
                </c:pt>
                <c:pt idx="11">
                  <c:v>136</c:v>
                </c:pt>
                <c:pt idx="12">
                  <c:v>160</c:v>
                </c:pt>
                <c:pt idx="13">
                  <c:v>90</c:v>
                </c:pt>
                <c:pt idx="14">
                  <c:v>60</c:v>
                </c:pt>
                <c:pt idx="15">
                  <c:v>99</c:v>
                </c:pt>
                <c:pt idx="16">
                  <c:v>167</c:v>
                </c:pt>
                <c:pt idx="17">
                  <c:v>247</c:v>
                </c:pt>
                <c:pt idx="18">
                  <c:v>195</c:v>
                </c:pt>
                <c:pt idx="19">
                  <c:v>69</c:v>
                </c:pt>
                <c:pt idx="20">
                  <c:v>84</c:v>
                </c:pt>
                <c:pt idx="21">
                  <c:v>66</c:v>
                </c:pt>
                <c:pt idx="22">
                  <c:v>140</c:v>
                </c:pt>
                <c:pt idx="23">
                  <c:v>88</c:v>
                </c:pt>
                <c:pt idx="24">
                  <c:v>180</c:v>
                </c:pt>
                <c:pt idx="25">
                  <c:v>80</c:v>
                </c:pt>
                <c:pt idx="26">
                  <c:v>210</c:v>
                </c:pt>
                <c:pt idx="27">
                  <c:v>200</c:v>
                </c:pt>
                <c:pt idx="28">
                  <c:v>21</c:v>
                </c:pt>
                <c:pt idx="29">
                  <c:v>84</c:v>
                </c:pt>
                <c:pt idx="30">
                  <c:v>180</c:v>
                </c:pt>
                <c:pt idx="31">
                  <c:v>308</c:v>
                </c:pt>
                <c:pt idx="32">
                  <c:v>182</c:v>
                </c:pt>
                <c:pt idx="33">
                  <c:v>341</c:v>
                </c:pt>
                <c:pt idx="34">
                  <c:v>22</c:v>
                </c:pt>
                <c:pt idx="35">
                  <c:v>164</c:v>
                </c:pt>
                <c:pt idx="36">
                  <c:v>234</c:v>
                </c:pt>
                <c:pt idx="37">
                  <c:v>276</c:v>
                </c:pt>
                <c:pt idx="38">
                  <c:v>105</c:v>
                </c:pt>
                <c:pt idx="39">
                  <c:v>44</c:v>
                </c:pt>
                <c:pt idx="40">
                  <c:v>249</c:v>
                </c:pt>
                <c:pt idx="41">
                  <c:v>22</c:v>
                </c:pt>
                <c:pt idx="42">
                  <c:v>130</c:v>
                </c:pt>
                <c:pt idx="43">
                  <c:v>90</c:v>
                </c:pt>
                <c:pt idx="44">
                  <c:v>203</c:v>
                </c:pt>
                <c:pt idx="45">
                  <c:v>172</c:v>
                </c:pt>
                <c:pt idx="46">
                  <c:v>273</c:v>
                </c:pt>
                <c:pt idx="47">
                  <c:v>225</c:v>
                </c:pt>
                <c:pt idx="48">
                  <c:v>110</c:v>
                </c:pt>
                <c:pt idx="49">
                  <c:v>116</c:v>
                </c:pt>
                <c:pt idx="50">
                  <c:v>24</c:v>
                </c:pt>
                <c:pt idx="51">
                  <c:v>244</c:v>
                </c:pt>
                <c:pt idx="52">
                  <c:v>132</c:v>
                </c:pt>
                <c:pt idx="53">
                  <c:v>75</c:v>
                </c:pt>
                <c:pt idx="54">
                  <c:v>200</c:v>
                </c:pt>
                <c:pt idx="55">
                  <c:v>303</c:v>
                </c:pt>
                <c:pt idx="56">
                  <c:v>88</c:v>
                </c:pt>
                <c:pt idx="57">
                  <c:v>156</c:v>
                </c:pt>
                <c:pt idx="58">
                  <c:v>344</c:v>
                </c:pt>
                <c:pt idx="59">
                  <c:v>156</c:v>
                </c:pt>
                <c:pt idx="60">
                  <c:v>87</c:v>
                </c:pt>
                <c:pt idx="61">
                  <c:v>267</c:v>
                </c:pt>
                <c:pt idx="62">
                  <c:v>140</c:v>
                </c:pt>
                <c:pt idx="63">
                  <c:v>87</c:v>
                </c:pt>
                <c:pt idx="64">
                  <c:v>123</c:v>
                </c:pt>
                <c:pt idx="65">
                  <c:v>197</c:v>
                </c:pt>
                <c:pt idx="66">
                  <c:v>116</c:v>
                </c:pt>
                <c:pt idx="67">
                  <c:v>100</c:v>
                </c:pt>
                <c:pt idx="68">
                  <c:v>44</c:v>
                </c:pt>
                <c:pt idx="69">
                  <c:v>87</c:v>
                </c:pt>
                <c:pt idx="70">
                  <c:v>82</c:v>
                </c:pt>
                <c:pt idx="71">
                  <c:v>121</c:v>
                </c:pt>
                <c:pt idx="72">
                  <c:v>170</c:v>
                </c:pt>
                <c:pt idx="73">
                  <c:v>193</c:v>
                </c:pt>
                <c:pt idx="74">
                  <c:v>46</c:v>
                </c:pt>
                <c:pt idx="75">
                  <c:v>44</c:v>
                </c:pt>
                <c:pt idx="76">
                  <c:v>176</c:v>
                </c:pt>
                <c:pt idx="77">
                  <c:v>112</c:v>
                </c:pt>
                <c:pt idx="78">
                  <c:v>245</c:v>
                </c:pt>
                <c:pt idx="79">
                  <c:v>120</c:v>
                </c:pt>
                <c:pt idx="80">
                  <c:v>70</c:v>
                </c:pt>
                <c:pt idx="81">
                  <c:v>116</c:v>
                </c:pt>
                <c:pt idx="82">
                  <c:v>84</c:v>
                </c:pt>
                <c:pt idx="83">
                  <c:v>132</c:v>
                </c:pt>
                <c:pt idx="84">
                  <c:v>82</c:v>
                </c:pt>
                <c:pt idx="85">
                  <c:v>78</c:v>
                </c:pt>
                <c:pt idx="86">
                  <c:v>70</c:v>
                </c:pt>
                <c:pt idx="87">
                  <c:v>36</c:v>
                </c:pt>
                <c:pt idx="88">
                  <c:v>170</c:v>
                </c:pt>
                <c:pt idx="89">
                  <c:v>58</c:v>
                </c:pt>
                <c:pt idx="90">
                  <c:v>135</c:v>
                </c:pt>
                <c:pt idx="91">
                  <c:v>21</c:v>
                </c:pt>
                <c:pt idx="92">
                  <c:v>210</c:v>
                </c:pt>
                <c:pt idx="93">
                  <c:v>110</c:v>
                </c:pt>
                <c:pt idx="94">
                  <c:v>111</c:v>
                </c:pt>
                <c:pt idx="95">
                  <c:v>132</c:v>
                </c:pt>
                <c:pt idx="96">
                  <c:v>44</c:v>
                </c:pt>
                <c:pt idx="97">
                  <c:v>75</c:v>
                </c:pt>
                <c:pt idx="98">
                  <c:v>24</c:v>
                </c:pt>
                <c:pt idx="99">
                  <c:v>58</c:v>
                </c:pt>
                <c:pt idx="100">
                  <c:v>46</c:v>
                </c:pt>
                <c:pt idx="101">
                  <c:v>24</c:v>
                </c:pt>
                <c:pt idx="102">
                  <c:v>168</c:v>
                </c:pt>
                <c:pt idx="103">
                  <c:v>50</c:v>
                </c:pt>
                <c:pt idx="104">
                  <c:v>216</c:v>
                </c:pt>
                <c:pt idx="105">
                  <c:v>38</c:v>
                </c:pt>
                <c:pt idx="106">
                  <c:v>295</c:v>
                </c:pt>
                <c:pt idx="107">
                  <c:v>123</c:v>
                </c:pt>
                <c:pt idx="108">
                  <c:v>42</c:v>
                </c:pt>
                <c:pt idx="109">
                  <c:v>90</c:v>
                </c:pt>
                <c:pt idx="110">
                  <c:v>387</c:v>
                </c:pt>
                <c:pt idx="111">
                  <c:v>197</c:v>
                </c:pt>
                <c:pt idx="112">
                  <c:v>81</c:v>
                </c:pt>
                <c:pt idx="113">
                  <c:v>92</c:v>
                </c:pt>
                <c:pt idx="114">
                  <c:v>170</c:v>
                </c:pt>
                <c:pt idx="115">
                  <c:v>134</c:v>
                </c:pt>
                <c:pt idx="116">
                  <c:v>172</c:v>
                </c:pt>
                <c:pt idx="117">
                  <c:v>195</c:v>
                </c:pt>
                <c:pt idx="118">
                  <c:v>68</c:v>
                </c:pt>
                <c:pt idx="119">
                  <c:v>45</c:v>
                </c:pt>
                <c:pt idx="120">
                  <c:v>135</c:v>
                </c:pt>
                <c:pt idx="121">
                  <c:v>117</c:v>
                </c:pt>
                <c:pt idx="122">
                  <c:v>41</c:v>
                </c:pt>
                <c:pt idx="123">
                  <c:v>188</c:v>
                </c:pt>
                <c:pt idx="124">
                  <c:v>140</c:v>
                </c:pt>
                <c:pt idx="125">
                  <c:v>140</c:v>
                </c:pt>
                <c:pt idx="126">
                  <c:v>122</c:v>
                </c:pt>
                <c:pt idx="127">
                  <c:v>144</c:v>
                </c:pt>
                <c:pt idx="128">
                  <c:v>160</c:v>
                </c:pt>
                <c:pt idx="129">
                  <c:v>215</c:v>
                </c:pt>
                <c:pt idx="130">
                  <c:v>23</c:v>
                </c:pt>
                <c:pt idx="131">
                  <c:v>220</c:v>
                </c:pt>
                <c:pt idx="132">
                  <c:v>172</c:v>
                </c:pt>
                <c:pt idx="133">
                  <c:v>43</c:v>
                </c:pt>
                <c:pt idx="134">
                  <c:v>220</c:v>
                </c:pt>
                <c:pt idx="135">
                  <c:v>145</c:v>
                </c:pt>
                <c:pt idx="136">
                  <c:v>185</c:v>
                </c:pt>
                <c:pt idx="137">
                  <c:v>210</c:v>
                </c:pt>
                <c:pt idx="138">
                  <c:v>148</c:v>
                </c:pt>
                <c:pt idx="139">
                  <c:v>114</c:v>
                </c:pt>
                <c:pt idx="140">
                  <c:v>205</c:v>
                </c:pt>
                <c:pt idx="141">
                  <c:v>96</c:v>
                </c:pt>
                <c:pt idx="142">
                  <c:v>72</c:v>
                </c:pt>
                <c:pt idx="143">
                  <c:v>186</c:v>
                </c:pt>
                <c:pt idx="144">
                  <c:v>169</c:v>
                </c:pt>
                <c:pt idx="145">
                  <c:v>164</c:v>
                </c:pt>
                <c:pt idx="146">
                  <c:v>64</c:v>
                </c:pt>
                <c:pt idx="147">
                  <c:v>193</c:v>
                </c:pt>
                <c:pt idx="148">
                  <c:v>179</c:v>
                </c:pt>
              </c:numCache>
            </c:numRef>
          </c:val>
          <c:extLst>
            <c:ext xmlns:c16="http://schemas.microsoft.com/office/drawing/2014/chart" uri="{C3380CC4-5D6E-409C-BE32-E72D297353CC}">
              <c16:uniqueId val="{00000000-CCAF-4808-AE5B-92BF3995B2A6}"/>
            </c:ext>
          </c:extLst>
        </c:ser>
        <c:dLbls>
          <c:showLegendKey val="0"/>
          <c:showVal val="0"/>
          <c:showCatName val="0"/>
          <c:showSerName val="0"/>
          <c:showPercent val="0"/>
          <c:showBubbleSize val="0"/>
        </c:dLbls>
        <c:axId val="494284879"/>
        <c:axId val="494287759"/>
      </c:areaChart>
      <c:catAx>
        <c:axId val="4942848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287759"/>
        <c:crosses val="autoZero"/>
        <c:auto val="1"/>
        <c:lblAlgn val="ctr"/>
        <c:lblOffset val="100"/>
        <c:noMultiLvlLbl val="0"/>
      </c:catAx>
      <c:valAx>
        <c:axId val="494287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28487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[call_center_dashboard.xlsx]Sheet6!PivotTable3</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Sheet6!$B$51</c:f>
              <c:strCache>
                <c:ptCount val="1"/>
                <c:pt idx="0">
                  <c:v>CallCount</c:v>
                </c:pt>
              </c:strCache>
            </c:strRef>
          </c:tx>
          <c:spPr>
            <a:solidFill>
              <a:schemeClr val="accent1"/>
            </a:solidFill>
            <a:ln>
              <a:noFill/>
            </a:ln>
            <a:effectLst/>
          </c:spPr>
          <c:invertIfNegative val="0"/>
          <c:cat>
            <c:strRef>
              <c:f>Sheet6!$A$52:$A$57</c:f>
              <c:strCache>
                <c:ptCount val="5"/>
                <c:pt idx="0">
                  <c:v>R01</c:v>
                </c:pt>
                <c:pt idx="1">
                  <c:v>R02</c:v>
                </c:pt>
                <c:pt idx="2">
                  <c:v>R03</c:v>
                </c:pt>
                <c:pt idx="3">
                  <c:v>R04</c:v>
                </c:pt>
                <c:pt idx="4">
                  <c:v>R05</c:v>
                </c:pt>
              </c:strCache>
            </c:strRef>
          </c:cat>
          <c:val>
            <c:numRef>
              <c:f>Sheet6!$B$52:$B$57</c:f>
              <c:numCache>
                <c:formatCode>#,##0</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C38B-4CAF-8186-F6E49AA6DB39}"/>
            </c:ext>
          </c:extLst>
        </c:ser>
        <c:ser>
          <c:idx val="1"/>
          <c:order val="1"/>
          <c:tx>
            <c:strRef>
              <c:f>Sheet6!$C$51</c:f>
              <c:strCache>
                <c:ptCount val="1"/>
                <c:pt idx="0">
                  <c:v>TotalAmount</c:v>
                </c:pt>
              </c:strCache>
            </c:strRef>
          </c:tx>
          <c:spPr>
            <a:solidFill>
              <a:schemeClr val="accent2"/>
            </a:solidFill>
            <a:ln>
              <a:noFill/>
            </a:ln>
            <a:effectLst/>
          </c:spPr>
          <c:invertIfNegative val="0"/>
          <c:cat>
            <c:strRef>
              <c:f>Sheet6!$A$52:$A$57</c:f>
              <c:strCache>
                <c:ptCount val="5"/>
                <c:pt idx="0">
                  <c:v>R01</c:v>
                </c:pt>
                <c:pt idx="1">
                  <c:v>R02</c:v>
                </c:pt>
                <c:pt idx="2">
                  <c:v>R03</c:v>
                </c:pt>
                <c:pt idx="3">
                  <c:v>R04</c:v>
                </c:pt>
                <c:pt idx="4">
                  <c:v>R05</c:v>
                </c:pt>
              </c:strCache>
            </c:strRef>
          </c:cat>
          <c:val>
            <c:numRef>
              <c:f>Sheet6!$C$52:$C$57</c:f>
              <c:numCache>
                <c:formatCode>\$#,##0;\-\$#,##0;\$#,##0</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1-C38B-4CAF-8186-F6E49AA6DB39}"/>
            </c:ext>
          </c:extLst>
        </c:ser>
        <c:dLbls>
          <c:showLegendKey val="0"/>
          <c:showVal val="0"/>
          <c:showCatName val="0"/>
          <c:showSerName val="0"/>
          <c:showPercent val="0"/>
          <c:showBubbleSize val="0"/>
        </c:dLbls>
        <c:gapWidth val="182"/>
        <c:axId val="40826495"/>
        <c:axId val="40826975"/>
      </c:barChart>
      <c:catAx>
        <c:axId val="40826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26975"/>
        <c:crosses val="autoZero"/>
        <c:auto val="1"/>
        <c:lblAlgn val="ctr"/>
        <c:lblOffset val="100"/>
        <c:noMultiLvlLbl val="0"/>
      </c:catAx>
      <c:valAx>
        <c:axId val="4082697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26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[call_center_dashboard.xlsx]Sheet6!Weekly Trend</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Sheet6!$K$17</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Sheet6!$J$18:$J$25</c:f>
              <c:strCache>
                <c:ptCount val="7"/>
                <c:pt idx="0">
                  <c:v>Friday</c:v>
                </c:pt>
                <c:pt idx="1">
                  <c:v>Monday</c:v>
                </c:pt>
                <c:pt idx="2">
                  <c:v>Saturday</c:v>
                </c:pt>
                <c:pt idx="3">
                  <c:v>Sunday</c:v>
                </c:pt>
                <c:pt idx="4">
                  <c:v>Thursday</c:v>
                </c:pt>
                <c:pt idx="5">
                  <c:v>Tuesday</c:v>
                </c:pt>
                <c:pt idx="6">
                  <c:v>Wednesday</c:v>
                </c:pt>
              </c:strCache>
            </c:strRef>
          </c:cat>
          <c:val>
            <c:numRef>
              <c:f>Sheet6!$K$18:$K$25</c:f>
              <c:numCache>
                <c:formatCode>#,##0</c:formatCode>
                <c:ptCount val="7"/>
                <c:pt idx="0">
                  <c:v>29</c:v>
                </c:pt>
                <c:pt idx="1">
                  <c:v>23</c:v>
                </c:pt>
                <c:pt idx="2">
                  <c:v>34</c:v>
                </c:pt>
                <c:pt idx="3">
                  <c:v>25</c:v>
                </c:pt>
                <c:pt idx="4">
                  <c:v>18</c:v>
                </c:pt>
                <c:pt idx="5">
                  <c:v>28</c:v>
                </c:pt>
                <c:pt idx="6">
                  <c:v>29</c:v>
                </c:pt>
              </c:numCache>
            </c:numRef>
          </c:val>
          <c:extLst>
            <c:ext xmlns:c16="http://schemas.microsoft.com/office/drawing/2014/chart" uri="{C3380CC4-5D6E-409C-BE32-E72D297353CC}">
              <c16:uniqueId val="{00000000-3899-4D60-902D-22F0C5C0700D}"/>
            </c:ext>
          </c:extLst>
        </c:ser>
        <c:dLbls>
          <c:showLegendKey val="0"/>
          <c:showVal val="0"/>
          <c:showCatName val="0"/>
          <c:showSerName val="0"/>
          <c:showPercent val="0"/>
          <c:showBubbleSize val="0"/>
        </c:dLbls>
        <c:gapWidth val="25"/>
        <c:axId val="2011013039"/>
        <c:axId val="1302797727"/>
      </c:barChart>
      <c:catAx>
        <c:axId val="20110130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797727"/>
        <c:crosses val="autoZero"/>
        <c:auto val="1"/>
        <c:lblAlgn val="ctr"/>
        <c:lblOffset val="100"/>
        <c:noMultiLvlLbl val="0"/>
      </c:catAx>
      <c:valAx>
        <c:axId val="1302797727"/>
        <c:scaling>
          <c:orientation val="minMax"/>
        </c:scaling>
        <c:delete val="1"/>
        <c:axPos val="b"/>
        <c:numFmt formatCode="#,##0" sourceLinked="1"/>
        <c:majorTickMark val="none"/>
        <c:minorTickMark val="none"/>
        <c:tickLblPos val="nextTo"/>
        <c:crossAx val="2011013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[call_center_dashboard.xlsx]Sheet6!Monthly Trend</c:name>
    <c:fmtId val="6"/>
  </c:pivotSource>
  <c:chart>
    <c:title>
      <c:layout>
        <c:manualLayout>
          <c:xMode val="edge"/>
          <c:yMode val="edge"/>
          <c:x val="3.6208854174918252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83000">
                <a:schemeClr val="accent6">
                  <a:alpha val="59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7"/>
          <c:spPr>
            <a:solidFill>
              <a:schemeClr val="tx1">
                <a:lumMod val="85000"/>
                <a:lumOff val="15000"/>
              </a:schemeClr>
            </a:solidFill>
            <a:ln w="2540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Sheet6!$C$12</c:f>
              <c:strCache>
                <c:ptCount val="1"/>
                <c:pt idx="0">
                  <c:v>CallCount</c:v>
                </c:pt>
              </c:strCache>
            </c:strRef>
          </c:tx>
          <c:spPr>
            <a:gradFill>
              <a:gsLst>
                <a:gs pos="83000">
                  <a:schemeClr val="accent6">
                    <a:alpha val="59000"/>
                  </a:schemeClr>
                </a:gs>
                <a:gs pos="100000">
                  <a:schemeClr val="accent1">
                    <a:lumMod val="30000"/>
                    <a:lumOff val="70000"/>
                  </a:schemeClr>
                </a:gs>
              </a:gsLst>
              <a:lin ang="5400000" scaled="1"/>
            </a:gradFill>
            <a:ln>
              <a:noFill/>
            </a:ln>
            <a:effectLst/>
          </c:spPr>
          <c:cat>
            <c:strRef>
              <c:f>Sheet6!$B$13:$B$25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Sheet6!$C$13:$C$25</c:f>
              <c:numCache>
                <c:formatCode>#,##0</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extLst>
            <c:ext xmlns:c16="http://schemas.microsoft.com/office/drawing/2014/chart" uri="{C3380CC4-5D6E-409C-BE32-E72D297353CC}">
              <c16:uniqueId val="{00000000-2787-4E2A-AB47-EE8AA0222148}"/>
            </c:ext>
          </c:extLst>
        </c:ser>
        <c:dLbls>
          <c:showLegendKey val="0"/>
          <c:showVal val="0"/>
          <c:showCatName val="0"/>
          <c:showSerName val="0"/>
          <c:showPercent val="0"/>
          <c:showBubbleSize val="0"/>
        </c:dLbls>
        <c:axId val="1578559311"/>
        <c:axId val="1578557391"/>
      </c:areaChart>
      <c:lineChart>
        <c:grouping val="standard"/>
        <c:varyColors val="0"/>
        <c:ser>
          <c:idx val="1"/>
          <c:order val="1"/>
          <c:tx>
            <c:strRef>
              <c:f>Sheet6!$D$12</c:f>
              <c:strCache>
                <c:ptCount val="1"/>
                <c:pt idx="0">
                  <c:v>CallCount2</c:v>
                </c:pt>
              </c:strCache>
            </c:strRef>
          </c:tx>
          <c:spPr>
            <a:ln w="28575" cap="rnd">
              <a:solidFill>
                <a:schemeClr val="accent1"/>
              </a:solidFill>
              <a:round/>
            </a:ln>
            <a:effectLst/>
          </c:spPr>
          <c:marker>
            <c:symbol val="circle"/>
            <c:size val="7"/>
            <c:spPr>
              <a:solidFill>
                <a:schemeClr val="tx1">
                  <a:lumMod val="85000"/>
                  <a:lumOff val="15000"/>
                </a:schemeClr>
              </a:solidFill>
              <a:ln w="25400">
                <a:solidFill>
                  <a:schemeClr val="accent2"/>
                </a:solidFill>
              </a:ln>
              <a:effectLst/>
            </c:spPr>
          </c:marker>
          <c:cat>
            <c:strRef>
              <c:f>Sheet6!$B$13:$B$25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Sheet6!$D$13:$D$25</c:f>
              <c:numCache>
                <c:formatCode>#,##0</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smooth val="0"/>
          <c:extLst>
            <c:ext xmlns:c16="http://schemas.microsoft.com/office/drawing/2014/chart" uri="{C3380CC4-5D6E-409C-BE32-E72D297353CC}">
              <c16:uniqueId val="{00000001-2787-4E2A-AB47-EE8AA0222148}"/>
            </c:ext>
          </c:extLst>
        </c:ser>
        <c:dLbls>
          <c:showLegendKey val="0"/>
          <c:showVal val="0"/>
          <c:showCatName val="0"/>
          <c:showSerName val="0"/>
          <c:showPercent val="0"/>
          <c:showBubbleSize val="0"/>
        </c:dLbls>
        <c:marker val="1"/>
        <c:smooth val="0"/>
        <c:axId val="1578559311"/>
        <c:axId val="1578557391"/>
      </c:lineChart>
      <c:catAx>
        <c:axId val="1578559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557391"/>
        <c:crosses val="autoZero"/>
        <c:auto val="1"/>
        <c:lblAlgn val="ctr"/>
        <c:lblOffset val="100"/>
        <c:noMultiLvlLbl val="0"/>
      </c:catAx>
      <c:valAx>
        <c:axId val="15785573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559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5"/>
                </a:solidFill>
              </a:rPr>
              <a:t>Calls</a:t>
            </a:r>
          </a:p>
        </c:rich>
      </c:tx>
      <c:layout>
        <c:manualLayout>
          <c:xMode val="edge"/>
          <c:yMode val="edge"/>
          <c:x val="4.9187992125984237E-2"/>
          <c:y val="2.6819923371647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Sheet6!$G$4:$G$8</c:f>
              <c:strCache>
                <c:ptCount val="5"/>
                <c:pt idx="0">
                  <c:v>R01</c:v>
                </c:pt>
                <c:pt idx="1">
                  <c:v>R02</c:v>
                </c:pt>
                <c:pt idx="2">
                  <c:v>R03</c:v>
                </c:pt>
                <c:pt idx="3">
                  <c:v>R04</c:v>
                </c:pt>
                <c:pt idx="4">
                  <c:v>R05</c:v>
                </c:pt>
              </c:strCache>
            </c:strRef>
          </c:cat>
          <c:val>
            <c:numRef>
              <c:f>Sheet6!$H$4:$H$8</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CCB8-4B3D-A52D-7745AEF05B03}"/>
            </c:ext>
          </c:extLst>
        </c:ser>
        <c:ser>
          <c:idx val="1"/>
          <c:order val="1"/>
          <c:tx>
            <c:strRef>
              <c:f>Sheet6!$J$3</c:f>
              <c:strCache>
                <c:ptCount val="1"/>
                <c:pt idx="0">
                  <c:v>sel.calls</c:v>
                </c:pt>
              </c:strCache>
            </c:strRef>
          </c:tx>
          <c:spPr>
            <a:solidFill>
              <a:schemeClr val="accent5"/>
            </a:solidFill>
            <a:ln>
              <a:noFill/>
            </a:ln>
            <a:effectLst/>
          </c:spPr>
          <c:invertIfNegative val="0"/>
          <c:val>
            <c:numRef>
              <c:f>Sheet6!$J$4:$J$8</c:f>
              <c:numCache>
                <c:formatCode>General</c:formatCode>
                <c:ptCount val="5"/>
                <c:pt idx="0">
                  <c:v>#N/A</c:v>
                </c:pt>
                <c:pt idx="1">
                  <c:v>#N/A</c:v>
                </c:pt>
                <c:pt idx="2">
                  <c:v>#N/A</c:v>
                </c:pt>
                <c:pt idx="3">
                  <c:v>#N/A</c:v>
                </c:pt>
                <c:pt idx="4">
                  <c:v>#N/A</c:v>
                </c:pt>
              </c:numCache>
            </c:numRef>
          </c:val>
          <c:extLst>
            <c:ext xmlns:c16="http://schemas.microsoft.com/office/drawing/2014/chart" uri="{C3380CC4-5D6E-409C-BE32-E72D297353CC}">
              <c16:uniqueId val="{00000001-CCB8-4B3D-A52D-7745AEF05B03}"/>
            </c:ext>
          </c:extLst>
        </c:ser>
        <c:dLbls>
          <c:showLegendKey val="0"/>
          <c:showVal val="0"/>
          <c:showCatName val="0"/>
          <c:showSerName val="0"/>
          <c:showPercent val="0"/>
          <c:showBubbleSize val="0"/>
        </c:dLbls>
        <c:gapWidth val="25"/>
        <c:overlap val="100"/>
        <c:axId val="37213151"/>
        <c:axId val="37207391"/>
      </c:barChart>
      <c:catAx>
        <c:axId val="37213151"/>
        <c:scaling>
          <c:orientation val="minMax"/>
        </c:scaling>
        <c:delete val="1"/>
        <c:axPos val="l"/>
        <c:numFmt formatCode="General" sourceLinked="1"/>
        <c:majorTickMark val="none"/>
        <c:minorTickMark val="none"/>
        <c:tickLblPos val="nextTo"/>
        <c:crossAx val="37207391"/>
        <c:crosses val="autoZero"/>
        <c:auto val="1"/>
        <c:lblAlgn val="ctr"/>
        <c:lblOffset val="100"/>
        <c:noMultiLvlLbl val="0"/>
      </c:catAx>
      <c:valAx>
        <c:axId val="37207391"/>
        <c:scaling>
          <c:orientation val="minMax"/>
          <c:min val="0"/>
        </c:scaling>
        <c:delete val="1"/>
        <c:axPos val="b"/>
        <c:numFmt formatCode="General" sourceLinked="1"/>
        <c:majorTickMark val="none"/>
        <c:minorTickMark val="none"/>
        <c:tickLblPos val="nextTo"/>
        <c:crossAx val="37213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5"/>
                </a:solidFill>
              </a:rPr>
              <a:t>Amount</a:t>
            </a:r>
          </a:p>
        </c:rich>
      </c:tx>
      <c:layout>
        <c:manualLayout>
          <c:xMode val="edge"/>
          <c:yMode val="edge"/>
          <c:x val="5.6916063629698088E-2"/>
          <c:y val="2.66971777269260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Sheet6!$G$4:$G$8</c:f>
              <c:strCache>
                <c:ptCount val="5"/>
                <c:pt idx="0">
                  <c:v>R01</c:v>
                </c:pt>
                <c:pt idx="1">
                  <c:v>R02</c:v>
                </c:pt>
                <c:pt idx="2">
                  <c:v>R03</c:v>
                </c:pt>
                <c:pt idx="3">
                  <c:v>R04</c:v>
                </c:pt>
                <c:pt idx="4">
                  <c:v>R05</c:v>
                </c:pt>
              </c:strCache>
            </c:strRef>
          </c:cat>
          <c:val>
            <c:numRef>
              <c:f>Sheet6!$I$4:$I$8</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A7FA-4493-9635-51A05F33F980}"/>
            </c:ext>
          </c:extLst>
        </c:ser>
        <c:ser>
          <c:idx val="1"/>
          <c:order val="1"/>
          <c:tx>
            <c:strRef>
              <c:f>Sheet6!$N$6</c:f>
              <c:strCache>
                <c:ptCount val="1"/>
              </c:strCache>
            </c:strRef>
          </c:tx>
          <c:spPr>
            <a:gradFill>
              <a:gsLst>
                <a:gs pos="78000">
                  <a:srgbClr val="E06055"/>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gradFill>
                <a:gsLst>
                  <a:gs pos="18796">
                    <a:srgbClr val="E06055"/>
                  </a:gs>
                  <a:gs pos="25000">
                    <a:schemeClr val="accent6"/>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val>
            <c:numRef>
              <c:f>Sheet6!$K$4:$K$8</c:f>
              <c:numCache>
                <c:formatCode>General</c:formatCode>
                <c:ptCount val="5"/>
                <c:pt idx="0">
                  <c:v>#N/A</c:v>
                </c:pt>
                <c:pt idx="1">
                  <c:v>#N/A</c:v>
                </c:pt>
                <c:pt idx="2">
                  <c:v>#N/A</c:v>
                </c:pt>
                <c:pt idx="3">
                  <c:v>#N/A</c:v>
                </c:pt>
                <c:pt idx="4">
                  <c:v>#N/A</c:v>
                </c:pt>
              </c:numCache>
            </c:numRef>
          </c:val>
          <c:extLst>
            <c:ext xmlns:c16="http://schemas.microsoft.com/office/drawing/2014/chart" uri="{C3380CC4-5D6E-409C-BE32-E72D297353CC}">
              <c16:uniqueId val="{00000001-A7FA-4493-9635-51A05F33F980}"/>
            </c:ext>
          </c:extLst>
        </c:ser>
        <c:dLbls>
          <c:showLegendKey val="0"/>
          <c:showVal val="0"/>
          <c:showCatName val="0"/>
          <c:showSerName val="0"/>
          <c:showPercent val="0"/>
          <c:showBubbleSize val="0"/>
        </c:dLbls>
        <c:gapWidth val="25"/>
        <c:overlap val="100"/>
        <c:axId val="37213151"/>
        <c:axId val="37207391"/>
      </c:barChart>
      <c:catAx>
        <c:axId val="37213151"/>
        <c:scaling>
          <c:orientation val="minMax"/>
        </c:scaling>
        <c:delete val="1"/>
        <c:axPos val="l"/>
        <c:numFmt formatCode="General" sourceLinked="1"/>
        <c:majorTickMark val="none"/>
        <c:minorTickMark val="none"/>
        <c:tickLblPos val="nextTo"/>
        <c:crossAx val="37207391"/>
        <c:crosses val="autoZero"/>
        <c:auto val="1"/>
        <c:lblAlgn val="ctr"/>
        <c:lblOffset val="100"/>
        <c:noMultiLvlLbl val="0"/>
      </c:catAx>
      <c:valAx>
        <c:axId val="37207391"/>
        <c:scaling>
          <c:orientation val="minMax"/>
        </c:scaling>
        <c:delete val="1"/>
        <c:axPos val="b"/>
        <c:numFmt formatCode="\$#,###.0,&quot;K&quot;" sourceLinked="1"/>
        <c:majorTickMark val="none"/>
        <c:minorTickMark val="none"/>
        <c:tickLblPos val="nextTo"/>
        <c:crossAx val="37213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[call_center_dashboard.xlsx]Sheet6!PivotTable7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5"/>
                </a:solidFill>
              </a:rPr>
              <a:t>Female</a:t>
            </a:r>
            <a:r>
              <a:rPr lang="en-IN"/>
              <a:t> vs </a:t>
            </a:r>
            <a:r>
              <a:rPr lang="en-IN" b="1">
                <a:solidFill>
                  <a:schemeClr val="accent2"/>
                </a:solidFill>
              </a:rPr>
              <a:t>Male</a:t>
            </a:r>
            <a:r>
              <a:rPr lang="en-IN"/>
              <a:t> Callers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Sheet6!$I$10:$I$11</c:f>
              <c:strCache>
                <c:ptCount val="1"/>
                <c:pt idx="0">
                  <c:v>Female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Sheet6!$H$12:$H$15</c:f>
              <c:strCache>
                <c:ptCount val="3"/>
                <c:pt idx="0">
                  <c:v>Cincinnati</c:v>
                </c:pt>
                <c:pt idx="1">
                  <c:v>Cleveland</c:v>
                </c:pt>
                <c:pt idx="2">
                  <c:v>Columbus</c:v>
                </c:pt>
              </c:strCache>
            </c:strRef>
          </c:cat>
          <c:val>
            <c:numRef>
              <c:f>Sheet6!$I$12:$I$15</c:f>
              <c:numCache>
                <c:formatCode>#,##0</c:formatCode>
                <c:ptCount val="3"/>
                <c:pt idx="0">
                  <c:v>144</c:v>
                </c:pt>
                <c:pt idx="1">
                  <c:v>326</c:v>
                </c:pt>
                <c:pt idx="2">
                  <c:v>129</c:v>
                </c:pt>
              </c:numCache>
            </c:numRef>
          </c:val>
          <c:extLst>
            <c:ext xmlns:c16="http://schemas.microsoft.com/office/drawing/2014/chart" uri="{C3380CC4-5D6E-409C-BE32-E72D297353CC}">
              <c16:uniqueId val="{00000000-5BC8-4ADA-A8B7-F0E571C1EAB4}"/>
            </c:ext>
          </c:extLst>
        </c:ser>
        <c:ser>
          <c:idx val="1"/>
          <c:order val="1"/>
          <c:tx>
            <c:strRef>
              <c:f>Sheet6!$J$10:$J$11</c:f>
              <c:strCache>
                <c:ptCount val="1"/>
                <c:pt idx="0">
                  <c:v>Male</c:v>
                </c:pt>
              </c:strCache>
            </c:strRef>
          </c:tx>
          <c:spPr>
            <a:solidFill>
              <a:schemeClr val="accent2"/>
            </a:solidFill>
            <a:ln>
              <a:noFill/>
            </a:ln>
            <a:effectLst/>
          </c:spPr>
          <c:invertIfNegative val="0"/>
          <c:dLbls>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Sheet6!$H$12:$H$15</c:f>
              <c:strCache>
                <c:ptCount val="3"/>
                <c:pt idx="0">
                  <c:v>Cincinnati</c:v>
                </c:pt>
                <c:pt idx="1">
                  <c:v>Cleveland</c:v>
                </c:pt>
                <c:pt idx="2">
                  <c:v>Columbus</c:v>
                </c:pt>
              </c:strCache>
            </c:strRef>
          </c:cat>
          <c:val>
            <c:numRef>
              <c:f>Sheet6!$J$12:$J$15</c:f>
              <c:numCache>
                <c:formatCode>#,##0</c:formatCode>
                <c:ptCount val="3"/>
                <c:pt idx="0">
                  <c:v>132</c:v>
                </c:pt>
                <c:pt idx="1">
                  <c:v>63</c:v>
                </c:pt>
                <c:pt idx="2">
                  <c:v>206</c:v>
                </c:pt>
              </c:numCache>
            </c:numRef>
          </c:val>
          <c:extLst>
            <c:ext xmlns:c16="http://schemas.microsoft.com/office/drawing/2014/chart" uri="{C3380CC4-5D6E-409C-BE32-E72D297353CC}">
              <c16:uniqueId val="{00000001-5BC8-4ADA-A8B7-F0E571C1EAB4}"/>
            </c:ext>
          </c:extLst>
        </c:ser>
        <c:dLbls>
          <c:dLblPos val="ctr"/>
          <c:showLegendKey val="0"/>
          <c:showVal val="1"/>
          <c:showCatName val="0"/>
          <c:showSerName val="0"/>
          <c:showPercent val="0"/>
          <c:showBubbleSize val="0"/>
        </c:dLbls>
        <c:gapWidth val="25"/>
        <c:overlap val="100"/>
        <c:axId val="1572137471"/>
        <c:axId val="1572135551"/>
      </c:barChart>
      <c:catAx>
        <c:axId val="15721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135551"/>
        <c:crosses val="autoZero"/>
        <c:auto val="1"/>
        <c:lblAlgn val="ctr"/>
        <c:lblOffset val="100"/>
        <c:noMultiLvlLbl val="0"/>
      </c:catAx>
      <c:valAx>
        <c:axId val="1572135551"/>
        <c:scaling>
          <c:orientation val="minMax"/>
        </c:scaling>
        <c:delete val="1"/>
        <c:axPos val="l"/>
        <c:numFmt formatCode="0%" sourceLinked="1"/>
        <c:majorTickMark val="none"/>
        <c:minorTickMark val="none"/>
        <c:tickLblPos val="nextTo"/>
        <c:crossAx val="15721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[call_center_dashboard.xlsx]Sheet6! rep satisfaction</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2">
                    <a:lumMod val="50000"/>
                  </a:schemeClr>
                </a:solidFill>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Sheet6!$H$17</c:f>
              <c:strCache>
                <c:ptCount val="1"/>
                <c:pt idx="0">
                  <c:v>Total</c:v>
                </c:pt>
              </c:strCache>
            </c:strRef>
          </c:tx>
          <c:spPr>
            <a:solidFill>
              <a:schemeClr val="accent1"/>
            </a:solidFill>
            <a:ln>
              <a:noFill/>
            </a:ln>
            <a:effectLst/>
          </c:spPr>
          <c:invertIfNegative val="0"/>
          <c:cat>
            <c:strRef>
              <c:f>Sheet6!$G$18:$G$23</c:f>
              <c:strCache>
                <c:ptCount val="5"/>
                <c:pt idx="0">
                  <c:v>1</c:v>
                </c:pt>
                <c:pt idx="1">
                  <c:v>2</c:v>
                </c:pt>
                <c:pt idx="2">
                  <c:v>3</c:v>
                </c:pt>
                <c:pt idx="3">
                  <c:v>4</c:v>
                </c:pt>
                <c:pt idx="4">
                  <c:v>5</c:v>
                </c:pt>
              </c:strCache>
            </c:strRef>
          </c:cat>
          <c:val>
            <c:numRef>
              <c:f>Sheet6!$H$18:$H$23</c:f>
              <c:numCache>
                <c:formatCode>#,##0</c:formatCode>
                <c:ptCount val="5"/>
                <c:pt idx="0">
                  <c:v>3</c:v>
                </c:pt>
                <c:pt idx="1">
                  <c:v>10</c:v>
                </c:pt>
                <c:pt idx="2">
                  <c:v>41</c:v>
                </c:pt>
                <c:pt idx="3">
                  <c:v>70</c:v>
                </c:pt>
                <c:pt idx="4">
                  <c:v>62</c:v>
                </c:pt>
              </c:numCache>
            </c:numRef>
          </c:val>
          <c:extLst>
            <c:ext xmlns:c16="http://schemas.microsoft.com/office/drawing/2014/chart" uri="{C3380CC4-5D6E-409C-BE32-E72D297353CC}">
              <c16:uniqueId val="{00000000-5317-4B8D-AC4A-A1F9A856DAE5}"/>
            </c:ext>
          </c:extLst>
        </c:ser>
        <c:dLbls>
          <c:showLegendKey val="0"/>
          <c:showVal val="0"/>
          <c:showCatName val="0"/>
          <c:showSerName val="0"/>
          <c:showPercent val="0"/>
          <c:showBubbleSize val="0"/>
        </c:dLbls>
        <c:gapWidth val="10"/>
        <c:overlap val="-27"/>
        <c:axId val="1298194575"/>
        <c:axId val="1298195055"/>
      </c:barChart>
      <c:catAx>
        <c:axId val="1298194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195055"/>
        <c:crosses val="autoZero"/>
        <c:auto val="1"/>
        <c:lblAlgn val="ctr"/>
        <c:lblOffset val="100"/>
        <c:noMultiLvlLbl val="0"/>
      </c:catAx>
      <c:valAx>
        <c:axId val="12981950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194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7.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6.xml"/><Relationship Id="rId2" Type="http://schemas.openxmlformats.org/officeDocument/2006/relationships/image" Target="../media/image2.png"/><Relationship Id="rId16" Type="http://schemas.openxmlformats.org/officeDocument/2006/relationships/chart" Target="../charts/chart10.xml"/><Relationship Id="rId1" Type="http://schemas.openxmlformats.org/officeDocument/2006/relationships/chart" Target="../charts/chart5.xml"/><Relationship Id="rId6" Type="http://schemas.openxmlformats.org/officeDocument/2006/relationships/image" Target="../media/image6.png"/><Relationship Id="rId11" Type="http://schemas.openxmlformats.org/officeDocument/2006/relationships/image" Target="../media/image11.svg"/><Relationship Id="rId5" Type="http://schemas.openxmlformats.org/officeDocument/2006/relationships/image" Target="../media/image5.svg"/><Relationship Id="rId15" Type="http://schemas.openxmlformats.org/officeDocument/2006/relationships/chart" Target="../charts/chart9.xml"/><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chart" Target="../charts/chart8.xml"/></Relationships>
</file>

<file path=xl/drawings/_rels/drawing5.xml.rels><?xml version="1.0" encoding="UTF-8" standalone="yes"?>
<Relationships xmlns="http://schemas.openxmlformats.org/package/2006/relationships"><Relationship Id="rId8" Type="http://schemas.openxmlformats.org/officeDocument/2006/relationships/image" Target="../media/image19.svg"/><Relationship Id="rId3" Type="http://schemas.openxmlformats.org/officeDocument/2006/relationships/image" Target="../media/image14.png"/><Relationship Id="rId7" Type="http://schemas.openxmlformats.org/officeDocument/2006/relationships/image" Target="../media/image18.png"/><Relationship Id="rId12" Type="http://schemas.openxmlformats.org/officeDocument/2006/relationships/image" Target="../media/image23.svg"/><Relationship Id="rId2" Type="http://schemas.openxmlformats.org/officeDocument/2006/relationships/image" Target="../media/image13.svg"/><Relationship Id="rId1" Type="http://schemas.openxmlformats.org/officeDocument/2006/relationships/image" Target="../media/image12.png"/><Relationship Id="rId6" Type="http://schemas.openxmlformats.org/officeDocument/2006/relationships/image" Target="../media/image17.svg"/><Relationship Id="rId11" Type="http://schemas.openxmlformats.org/officeDocument/2006/relationships/image" Target="../media/image22.png"/><Relationship Id="rId5" Type="http://schemas.openxmlformats.org/officeDocument/2006/relationships/image" Target="../media/image16.png"/><Relationship Id="rId10" Type="http://schemas.openxmlformats.org/officeDocument/2006/relationships/image" Target="../media/image21.svg"/><Relationship Id="rId4" Type="http://schemas.openxmlformats.org/officeDocument/2006/relationships/image" Target="../media/image15.svg"/><Relationship Id="rId9"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dr:twoCellAnchor editAs="oneCell">
    <xdr:from>
      <xdr:col>2</xdr:col>
      <xdr:colOff>975360</xdr:colOff>
      <xdr:row>2</xdr:row>
      <xdr:rowOff>15240</xdr:rowOff>
    </xdr:from>
    <xdr:to>
      <xdr:col>3</xdr:col>
      <xdr:colOff>1310640</xdr:colOff>
      <xdr:row>16</xdr:row>
      <xdr:rowOff>36195</xdr:rowOff>
    </xdr:to>
    <mc:AlternateContent xmlns:mc="http://schemas.openxmlformats.org/markup-compatibility/2006" xmlns:a14="http://schemas.microsoft.com/office/drawing/2010/main">
      <mc:Choice Requires="a14">
        <xdr:graphicFrame macro="">
          <xdr:nvGraphicFramePr>
            <xdr:cNvPr id="2" name="Representative">
              <a:extLst>
                <a:ext uri="{FF2B5EF4-FFF2-40B4-BE49-F238E27FC236}">
                  <a16:creationId xmlns:a16="http://schemas.microsoft.com/office/drawing/2014/main" id="{D84AE851-CDBD-DD62-E24D-9278B61E37B8}"/>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3314700" y="3810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1474470</xdr:colOff>
      <xdr:row>1</xdr:row>
      <xdr:rowOff>179070</xdr:rowOff>
    </xdr:from>
    <xdr:to>
      <xdr:col>10</xdr:col>
      <xdr:colOff>369570</xdr:colOff>
      <xdr:row>16</xdr:row>
      <xdr:rowOff>179070</xdr:rowOff>
    </xdr:to>
    <xdr:graphicFrame macro="">
      <xdr:nvGraphicFramePr>
        <xdr:cNvPr id="3" name="Chart 2">
          <a:extLst>
            <a:ext uri="{FF2B5EF4-FFF2-40B4-BE49-F238E27FC236}">
              <a16:creationId xmlns:a16="http://schemas.microsoft.com/office/drawing/2014/main" id="{BAA01BDC-D8C4-FD70-EF2F-F1E52E2AA8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217170</xdr:colOff>
      <xdr:row>2</xdr:row>
      <xdr:rowOff>133350</xdr:rowOff>
    </xdr:from>
    <xdr:to>
      <xdr:col>14</xdr:col>
      <xdr:colOff>95250</xdr:colOff>
      <xdr:row>17</xdr:row>
      <xdr:rowOff>133350</xdr:rowOff>
    </xdr:to>
    <xdr:graphicFrame macro="">
      <xdr:nvGraphicFramePr>
        <xdr:cNvPr id="4" name="Chart 3">
          <a:extLst>
            <a:ext uri="{FF2B5EF4-FFF2-40B4-BE49-F238E27FC236}">
              <a16:creationId xmlns:a16="http://schemas.microsoft.com/office/drawing/2014/main" id="{F3E89F77-8523-501E-1461-46A71D70DF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371507</xdr:colOff>
      <xdr:row>27</xdr:row>
      <xdr:rowOff>128703</xdr:rowOff>
    </xdr:from>
    <xdr:to>
      <xdr:col>18</xdr:col>
      <xdr:colOff>904</xdr:colOff>
      <xdr:row>42</xdr:row>
      <xdr:rowOff>128703</xdr:rowOff>
    </xdr:to>
    <xdr:graphicFrame macro="">
      <xdr:nvGraphicFramePr>
        <xdr:cNvPr id="5" name="Chart 4">
          <a:extLst>
            <a:ext uri="{FF2B5EF4-FFF2-40B4-BE49-F238E27FC236}">
              <a16:creationId xmlns:a16="http://schemas.microsoft.com/office/drawing/2014/main" id="{5B40B8D9-1E19-80BC-C344-4DF4EA0CD9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3357</xdr:colOff>
      <xdr:row>8</xdr:row>
      <xdr:rowOff>32159</xdr:rowOff>
    </xdr:from>
    <xdr:to>
      <xdr:col>21</xdr:col>
      <xdr:colOff>11107</xdr:colOff>
      <xdr:row>22</xdr:row>
      <xdr:rowOff>82044</xdr:rowOff>
    </xdr:to>
    <mc:AlternateContent xmlns:mc="http://schemas.openxmlformats.org/markup-compatibility/2006" xmlns:a14="http://schemas.microsoft.com/office/drawing/2010/main">
      <mc:Choice Requires="a14">
        <xdr:graphicFrame macro="">
          <xdr:nvGraphicFramePr>
            <xdr:cNvPr id="6" name="Representative 1">
              <a:extLst>
                <a:ext uri="{FF2B5EF4-FFF2-40B4-BE49-F238E27FC236}">
                  <a16:creationId xmlns:a16="http://schemas.microsoft.com/office/drawing/2014/main" id="{E2B14420-D5CB-04DC-510B-52DB3F3B5859}"/>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12531154" y="1478667"/>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662036</xdr:colOff>
      <xdr:row>353</xdr:row>
      <xdr:rowOff>51274</xdr:rowOff>
    </xdr:from>
    <xdr:to>
      <xdr:col>13</xdr:col>
      <xdr:colOff>9428</xdr:colOff>
      <xdr:row>367</xdr:row>
      <xdr:rowOff>101159</xdr:rowOff>
    </xdr:to>
    <mc:AlternateContent xmlns:mc="http://schemas.openxmlformats.org/markup-compatibility/2006" xmlns:a14="http://schemas.microsoft.com/office/drawing/2010/main">
      <mc:Choice Requires="a14">
        <xdr:graphicFrame macro="">
          <xdr:nvGraphicFramePr>
            <xdr:cNvPr id="7" name="Representative 2">
              <a:extLst>
                <a:ext uri="{FF2B5EF4-FFF2-40B4-BE49-F238E27FC236}">
                  <a16:creationId xmlns:a16="http://schemas.microsoft.com/office/drawing/2014/main" id="{115E8BE2-BF37-C982-C02D-0967E9050F03}"/>
                </a:ext>
              </a:extLst>
            </xdr:cNvPr>
            <xdr:cNvGraphicFramePr/>
          </xdr:nvGraphicFramePr>
          <xdr:xfrm>
            <a:off x="0" y="0"/>
            <a:ext cx="0" cy="0"/>
          </xdr:xfrm>
          <a:graphic>
            <a:graphicData uri="http://schemas.microsoft.com/office/drawing/2010/slicer">
              <sle:slicer xmlns:sle="http://schemas.microsoft.com/office/drawing/2010/slicer" name="Representative 2"/>
            </a:graphicData>
          </a:graphic>
        </xdr:graphicFrame>
      </mc:Choice>
      <mc:Fallback xmlns="">
        <xdr:sp macro="" textlink="">
          <xdr:nvSpPr>
            <xdr:cNvPr id="0" name=""/>
            <xdr:cNvSpPr>
              <a:spLocks noTextEdit="1"/>
            </xdr:cNvSpPr>
          </xdr:nvSpPr>
          <xdr:spPr>
            <a:xfrm>
              <a:off x="7673340" y="638784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320040</xdr:colOff>
      <xdr:row>0</xdr:row>
      <xdr:rowOff>156210</xdr:rowOff>
    </xdr:from>
    <xdr:to>
      <xdr:col>16</xdr:col>
      <xdr:colOff>472440</xdr:colOff>
      <xdr:row>15</xdr:row>
      <xdr:rowOff>156210</xdr:rowOff>
    </xdr:to>
    <xdr:graphicFrame macro="">
      <xdr:nvGraphicFramePr>
        <xdr:cNvPr id="6" name="Chart 5">
          <a:extLst>
            <a:ext uri="{FF2B5EF4-FFF2-40B4-BE49-F238E27FC236}">
              <a16:creationId xmlns:a16="http://schemas.microsoft.com/office/drawing/2014/main" id="{4C0C7089-73C7-323A-8C20-1FE8219BC7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487679</xdr:colOff>
      <xdr:row>78</xdr:row>
      <xdr:rowOff>0</xdr:rowOff>
    </xdr:from>
    <xdr:to>
      <xdr:col>10</xdr:col>
      <xdr:colOff>662940</xdr:colOff>
      <xdr:row>93</xdr:row>
      <xdr:rowOff>121920</xdr:rowOff>
    </xdr:to>
    <xdr:pic>
      <xdr:nvPicPr>
        <xdr:cNvPr id="14" name="Picture 13" descr="Businessman counting one">
          <a:extLst>
            <a:ext uri="{FF2B5EF4-FFF2-40B4-BE49-F238E27FC236}">
              <a16:creationId xmlns:a16="http://schemas.microsoft.com/office/drawing/2014/main" id="{4336A4E3-F683-C0B7-7C52-3A302D2C77A5}"/>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6694" t="-681" r="6994" b="72197"/>
        <a:stretch>
          <a:fillRect/>
        </a:stretch>
      </xdr:blipFill>
      <xdr:spPr>
        <a:xfrm>
          <a:off x="4541519" y="14264640"/>
          <a:ext cx="2849881" cy="2865120"/>
        </a:xfrm>
        <a:prstGeom prst="ellipse">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36406</xdr:colOff>
      <xdr:row>19</xdr:row>
      <xdr:rowOff>41129</xdr:rowOff>
    </xdr:from>
    <xdr:to>
      <xdr:col>13</xdr:col>
      <xdr:colOff>414866</xdr:colOff>
      <xdr:row>34</xdr:row>
      <xdr:rowOff>76199</xdr:rowOff>
    </xdr:to>
    <mc:AlternateContent xmlns:mc="http://schemas.openxmlformats.org/markup-compatibility/2006">
      <mc:Choice xmlns:a14="http://schemas.microsoft.com/office/drawing/2010/main" Requires="a14">
        <xdr:graphicFrame macro="">
          <xdr:nvGraphicFramePr>
            <xdr:cNvPr id="60" name="Representative 3">
              <a:extLst>
                <a:ext uri="{FF2B5EF4-FFF2-40B4-BE49-F238E27FC236}">
                  <a16:creationId xmlns:a16="http://schemas.microsoft.com/office/drawing/2014/main" id="{7FD86E8D-69A3-4A6F-BC50-533BBEFB4C82}"/>
                </a:ext>
              </a:extLst>
            </xdr:cNvPr>
            <xdr:cNvGraphicFramePr/>
          </xdr:nvGraphicFramePr>
          <xdr:xfrm>
            <a:off x="0" y="0"/>
            <a:ext cx="0" cy="0"/>
          </xdr:xfrm>
          <a:graphic>
            <a:graphicData uri="http://schemas.microsoft.com/office/drawing/2010/slicer">
              <sle:slicer xmlns:sle="http://schemas.microsoft.com/office/drawing/2010/slicer" name="Representative 3"/>
            </a:graphicData>
          </a:graphic>
        </xdr:graphicFrame>
      </mc:Choice>
      <mc:Fallback>
        <xdr:sp macro="" textlink="">
          <xdr:nvSpPr>
            <xdr:cNvPr id="0" name=""/>
            <xdr:cNvSpPr>
              <a:spLocks noTextEdit="1"/>
            </xdr:cNvSpPr>
          </xdr:nvSpPr>
          <xdr:spPr>
            <a:xfrm>
              <a:off x="5937673" y="3453196"/>
              <a:ext cx="1597660" cy="28290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259080</xdr:colOff>
      <xdr:row>15</xdr:row>
      <xdr:rowOff>60960</xdr:rowOff>
    </xdr:from>
    <xdr:to>
      <xdr:col>10</xdr:col>
      <xdr:colOff>449580</xdr:colOff>
      <xdr:row>34</xdr:row>
      <xdr:rowOff>22860</xdr:rowOff>
    </xdr:to>
    <xdr:sp macro="" textlink="">
      <xdr:nvSpPr>
        <xdr:cNvPr id="65" name="Rectangle 64">
          <a:extLst>
            <a:ext uri="{FF2B5EF4-FFF2-40B4-BE49-F238E27FC236}">
              <a16:creationId xmlns:a16="http://schemas.microsoft.com/office/drawing/2014/main" id="{5F0BD683-59DE-50C6-49D0-CD7054011AFC}"/>
            </a:ext>
          </a:extLst>
        </xdr:cNvPr>
        <xdr:cNvSpPr/>
      </xdr:nvSpPr>
      <xdr:spPr>
        <a:xfrm>
          <a:off x="1897380" y="2682240"/>
          <a:ext cx="3848100" cy="338328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281940</xdr:colOff>
      <xdr:row>4</xdr:row>
      <xdr:rowOff>137160</xdr:rowOff>
    </xdr:from>
    <xdr:to>
      <xdr:col>12</xdr:col>
      <xdr:colOff>480060</xdr:colOff>
      <xdr:row>13</xdr:row>
      <xdr:rowOff>129540</xdr:rowOff>
    </xdr:to>
    <xdr:graphicFrame macro="">
      <xdr:nvGraphicFramePr>
        <xdr:cNvPr id="62" name="Chart 61">
          <a:extLst>
            <a:ext uri="{FF2B5EF4-FFF2-40B4-BE49-F238E27FC236}">
              <a16:creationId xmlns:a16="http://schemas.microsoft.com/office/drawing/2014/main" id="{FDB21886-5B9E-412C-82F9-520E54E786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7620</xdr:colOff>
      <xdr:row>3</xdr:row>
      <xdr:rowOff>15240</xdr:rowOff>
    </xdr:from>
    <xdr:to>
      <xdr:col>3</xdr:col>
      <xdr:colOff>548640</xdr:colOff>
      <xdr:row>8</xdr:row>
      <xdr:rowOff>15240</xdr:rowOff>
    </xdr:to>
    <xdr:sp macro="" textlink="Sheet6!A4">
      <xdr:nvSpPr>
        <xdr:cNvPr id="2" name="Rectangle 1">
          <a:extLst>
            <a:ext uri="{FF2B5EF4-FFF2-40B4-BE49-F238E27FC236}">
              <a16:creationId xmlns:a16="http://schemas.microsoft.com/office/drawing/2014/main" id="{7B4BB1E4-15FE-7B03-CEDC-65F26B954282}"/>
            </a:ext>
          </a:extLst>
        </xdr:cNvPr>
        <xdr:cNvSpPr/>
      </xdr:nvSpPr>
      <xdr:spPr>
        <a:xfrm>
          <a:off x="426720" y="563880"/>
          <a:ext cx="1150620" cy="914400"/>
        </a:xfrm>
        <a:prstGeom prst="rect">
          <a:avLst/>
        </a:prstGeom>
        <a:solidFill>
          <a:schemeClr val="accent6"/>
        </a:solidFill>
        <a:ln>
          <a:noFill/>
        </a:ln>
        <a:effectLst>
          <a:outerShdw blurRad="254000" dist="127000" dir="2700000" algn="t"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7E3A88D-D99A-4FA8-8E99-EDB797B6B865}" type="TxLink">
            <a:rPr lang="en-US" sz="2000" b="1" i="0" u="none" strike="noStrike">
              <a:ln>
                <a:noFill/>
              </a:ln>
              <a:solidFill>
                <a:schemeClr val="bg1"/>
              </a:solidFill>
              <a:latin typeface="+mj-lt"/>
            </a:rPr>
            <a:pPr algn="ctr"/>
            <a:t>1,000</a:t>
          </a:fld>
          <a:endParaRPr lang="en-US" sz="2000" b="1">
            <a:ln>
              <a:noFill/>
            </a:ln>
            <a:solidFill>
              <a:schemeClr val="bg1"/>
            </a:solidFill>
            <a:latin typeface="+mj-lt"/>
          </a:endParaRPr>
        </a:p>
      </xdr:txBody>
    </xdr:sp>
    <xdr:clientData/>
  </xdr:twoCellAnchor>
  <xdr:twoCellAnchor>
    <xdr:from>
      <xdr:col>2</xdr:col>
      <xdr:colOff>281940</xdr:colOff>
      <xdr:row>3</xdr:row>
      <xdr:rowOff>99060</xdr:rowOff>
    </xdr:from>
    <xdr:to>
      <xdr:col>3</xdr:col>
      <xdr:colOff>441960</xdr:colOff>
      <xdr:row>4</xdr:row>
      <xdr:rowOff>76200</xdr:rowOff>
    </xdr:to>
    <xdr:sp macro="" textlink="">
      <xdr:nvSpPr>
        <xdr:cNvPr id="3" name="TextBox 2">
          <a:extLst>
            <a:ext uri="{FF2B5EF4-FFF2-40B4-BE49-F238E27FC236}">
              <a16:creationId xmlns:a16="http://schemas.microsoft.com/office/drawing/2014/main" id="{46659B7F-B532-B640-E3BB-96101FC9AB61}"/>
            </a:ext>
          </a:extLst>
        </xdr:cNvPr>
        <xdr:cNvSpPr txBox="1"/>
      </xdr:nvSpPr>
      <xdr:spPr>
        <a:xfrm>
          <a:off x="701040" y="647700"/>
          <a:ext cx="769620" cy="160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1"/>
              </a:solidFill>
            </a:rPr>
            <a:t>Calls</a:t>
          </a:r>
        </a:p>
      </xdr:txBody>
    </xdr:sp>
    <xdr:clientData/>
  </xdr:twoCellAnchor>
  <xdr:twoCellAnchor editAs="oneCell">
    <xdr:from>
      <xdr:col>2</xdr:col>
      <xdr:colOff>53340</xdr:colOff>
      <xdr:row>3</xdr:row>
      <xdr:rowOff>60960</xdr:rowOff>
    </xdr:from>
    <xdr:to>
      <xdr:col>2</xdr:col>
      <xdr:colOff>289560</xdr:colOff>
      <xdr:row>4</xdr:row>
      <xdr:rowOff>108569</xdr:rowOff>
    </xdr:to>
    <xdr:pic>
      <xdr:nvPicPr>
        <xdr:cNvPr id="4" name="Graphic 3" descr="Receiver with solid fill">
          <a:extLst>
            <a:ext uri="{FF2B5EF4-FFF2-40B4-BE49-F238E27FC236}">
              <a16:creationId xmlns:a16="http://schemas.microsoft.com/office/drawing/2014/main" id="{1B582A20-CE8A-4E47-B698-E90E7DAF899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72440" y="609600"/>
          <a:ext cx="236220" cy="230489"/>
        </a:xfrm>
        <a:prstGeom prst="rect">
          <a:avLst/>
        </a:prstGeom>
      </xdr:spPr>
    </xdr:pic>
    <xdr:clientData/>
  </xdr:twoCellAnchor>
  <xdr:twoCellAnchor>
    <xdr:from>
      <xdr:col>2</xdr:col>
      <xdr:colOff>182880</xdr:colOff>
      <xdr:row>6</xdr:row>
      <xdr:rowOff>106680</xdr:rowOff>
    </xdr:from>
    <xdr:to>
      <xdr:col>3</xdr:col>
      <xdr:colOff>457200</xdr:colOff>
      <xdr:row>8</xdr:row>
      <xdr:rowOff>0</xdr:rowOff>
    </xdr:to>
    <xdr:sp macro="" textlink="Sheet6!A8">
      <xdr:nvSpPr>
        <xdr:cNvPr id="11" name="TextBox 10">
          <a:extLst>
            <a:ext uri="{FF2B5EF4-FFF2-40B4-BE49-F238E27FC236}">
              <a16:creationId xmlns:a16="http://schemas.microsoft.com/office/drawing/2014/main" id="{D2A9FAA4-33E8-208C-0751-A8A8D68B074A}"/>
            </a:ext>
          </a:extLst>
        </xdr:cNvPr>
        <xdr:cNvSpPr txBox="1"/>
      </xdr:nvSpPr>
      <xdr:spPr>
        <a:xfrm>
          <a:off x="601980" y="1203960"/>
          <a:ext cx="88392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5E94EA-C06C-4B4E-B356-7B9614A37DAC}" type="TxLink">
            <a:rPr lang="en-US" sz="1100" b="0" i="0" u="none" strike="noStrike">
              <a:ln>
                <a:noFill/>
              </a:ln>
              <a:solidFill>
                <a:schemeClr val="accent6">
                  <a:lumMod val="20000"/>
                  <a:lumOff val="80000"/>
                </a:schemeClr>
              </a:solidFill>
              <a:latin typeface="Aptos Display"/>
            </a:rPr>
            <a:pPr algn="ctr"/>
            <a:t>186</a:t>
          </a:fld>
          <a:endParaRPr lang="en-IN" sz="1100">
            <a:ln>
              <a:noFill/>
            </a:ln>
            <a:solidFill>
              <a:schemeClr val="accent6">
                <a:lumMod val="20000"/>
                <a:lumOff val="80000"/>
              </a:schemeClr>
            </a:solidFill>
          </a:endParaRPr>
        </a:p>
      </xdr:txBody>
    </xdr:sp>
    <xdr:clientData/>
  </xdr:twoCellAnchor>
  <xdr:twoCellAnchor>
    <xdr:from>
      <xdr:col>2</xdr:col>
      <xdr:colOff>0</xdr:colOff>
      <xdr:row>10</xdr:row>
      <xdr:rowOff>0</xdr:rowOff>
    </xdr:from>
    <xdr:to>
      <xdr:col>3</xdr:col>
      <xdr:colOff>541020</xdr:colOff>
      <xdr:row>15</xdr:row>
      <xdr:rowOff>0</xdr:rowOff>
    </xdr:to>
    <xdr:sp macro="" textlink="Sheet6!C4">
      <xdr:nvSpPr>
        <xdr:cNvPr id="40" name="Rectangle 39">
          <a:extLst>
            <a:ext uri="{FF2B5EF4-FFF2-40B4-BE49-F238E27FC236}">
              <a16:creationId xmlns:a16="http://schemas.microsoft.com/office/drawing/2014/main" id="{35BA9398-83EB-44AD-A6F6-546FF8D4362D}"/>
            </a:ext>
          </a:extLst>
        </xdr:cNvPr>
        <xdr:cNvSpPr/>
      </xdr:nvSpPr>
      <xdr:spPr>
        <a:xfrm>
          <a:off x="419100" y="1828800"/>
          <a:ext cx="1150620" cy="914400"/>
        </a:xfrm>
        <a:prstGeom prst="rect">
          <a:avLst/>
        </a:prstGeom>
        <a:solidFill>
          <a:schemeClr val="accent6"/>
        </a:solidFill>
        <a:ln>
          <a:noFill/>
        </a:ln>
        <a:effectLst>
          <a:outerShdw blurRad="254000" dist="127000" dir="2700000" algn="t"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84B04A5-1DA2-4301-B5EB-A23D3E59A7C7}" type="TxLink">
            <a:rPr lang="en-US" sz="2000" b="1" i="0" u="none" strike="noStrike">
              <a:ln>
                <a:noFill/>
              </a:ln>
              <a:solidFill>
                <a:schemeClr val="bg1"/>
              </a:solidFill>
              <a:latin typeface="+mj-lt"/>
              <a:ea typeface="+mn-ea"/>
              <a:cs typeface="+mn-cs"/>
            </a:rPr>
            <a:pPr marL="0" indent="0" algn="ctr"/>
            <a:t>$96,623</a:t>
          </a:fld>
          <a:endParaRPr lang="en-US" sz="2000" b="1" i="0" u="none" strike="noStrike">
            <a:ln>
              <a:noFill/>
            </a:ln>
            <a:solidFill>
              <a:schemeClr val="bg1"/>
            </a:solidFill>
            <a:latin typeface="+mj-lt"/>
            <a:ea typeface="+mn-ea"/>
            <a:cs typeface="+mn-cs"/>
          </a:endParaRPr>
        </a:p>
      </xdr:txBody>
    </xdr:sp>
    <xdr:clientData/>
  </xdr:twoCellAnchor>
  <xdr:twoCellAnchor>
    <xdr:from>
      <xdr:col>2</xdr:col>
      <xdr:colOff>251460</xdr:colOff>
      <xdr:row>10</xdr:row>
      <xdr:rowOff>53340</xdr:rowOff>
    </xdr:from>
    <xdr:to>
      <xdr:col>3</xdr:col>
      <xdr:colOff>548640</xdr:colOff>
      <xdr:row>11</xdr:row>
      <xdr:rowOff>83820</xdr:rowOff>
    </xdr:to>
    <xdr:sp macro="" textlink="">
      <xdr:nvSpPr>
        <xdr:cNvPr id="41" name="TextBox 40">
          <a:extLst>
            <a:ext uri="{FF2B5EF4-FFF2-40B4-BE49-F238E27FC236}">
              <a16:creationId xmlns:a16="http://schemas.microsoft.com/office/drawing/2014/main" id="{FE7F3C64-4B06-41CA-A1FF-E9494277B9F3}"/>
            </a:ext>
          </a:extLst>
        </xdr:cNvPr>
        <xdr:cNvSpPr txBox="1"/>
      </xdr:nvSpPr>
      <xdr:spPr>
        <a:xfrm>
          <a:off x="670560" y="1882140"/>
          <a:ext cx="90678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1"/>
              </a:solidFill>
            </a:rPr>
            <a:t>Amount</a:t>
          </a:r>
        </a:p>
      </xdr:txBody>
    </xdr:sp>
    <xdr:clientData/>
  </xdr:twoCellAnchor>
  <xdr:twoCellAnchor editAs="oneCell">
    <xdr:from>
      <xdr:col>2</xdr:col>
      <xdr:colOff>101925</xdr:colOff>
      <xdr:row>10</xdr:row>
      <xdr:rowOff>45720</xdr:rowOff>
    </xdr:from>
    <xdr:to>
      <xdr:col>2</xdr:col>
      <xdr:colOff>332414</xdr:colOff>
      <xdr:row>11</xdr:row>
      <xdr:rowOff>93329</xdr:rowOff>
    </xdr:to>
    <xdr:pic>
      <xdr:nvPicPr>
        <xdr:cNvPr id="42" name="Graphic 41">
          <a:extLst>
            <a:ext uri="{FF2B5EF4-FFF2-40B4-BE49-F238E27FC236}">
              <a16:creationId xmlns:a16="http://schemas.microsoft.com/office/drawing/2014/main" id="{2ACD6769-3141-42DC-8140-4392D2877B4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rcRect/>
        <a:stretch/>
      </xdr:blipFill>
      <xdr:spPr>
        <a:xfrm>
          <a:off x="521025" y="1874520"/>
          <a:ext cx="230489" cy="230489"/>
        </a:xfrm>
        <a:prstGeom prst="rect">
          <a:avLst/>
        </a:prstGeom>
      </xdr:spPr>
    </xdr:pic>
    <xdr:clientData/>
  </xdr:twoCellAnchor>
  <xdr:twoCellAnchor>
    <xdr:from>
      <xdr:col>2</xdr:col>
      <xdr:colOff>160020</xdr:colOff>
      <xdr:row>13</xdr:row>
      <xdr:rowOff>68580</xdr:rowOff>
    </xdr:from>
    <xdr:to>
      <xdr:col>3</xdr:col>
      <xdr:colOff>434340</xdr:colOff>
      <xdr:row>14</xdr:row>
      <xdr:rowOff>144780</xdr:rowOff>
    </xdr:to>
    <xdr:sp macro="" textlink="Sheet6!C8">
      <xdr:nvSpPr>
        <xdr:cNvPr id="43" name="TextBox 42">
          <a:extLst>
            <a:ext uri="{FF2B5EF4-FFF2-40B4-BE49-F238E27FC236}">
              <a16:creationId xmlns:a16="http://schemas.microsoft.com/office/drawing/2014/main" id="{337A3AF4-C0B9-4C3D-AF6A-D1518A6D5AF2}"/>
            </a:ext>
          </a:extLst>
        </xdr:cNvPr>
        <xdr:cNvSpPr txBox="1"/>
      </xdr:nvSpPr>
      <xdr:spPr>
        <a:xfrm>
          <a:off x="579120" y="2446020"/>
          <a:ext cx="88392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01D0909-CD83-4FA3-A7C8-6593C26D34FE}" type="TxLink">
            <a:rPr lang="en-US" sz="1100" b="0" i="0" u="none" strike="noStrike">
              <a:ln>
                <a:noFill/>
              </a:ln>
              <a:solidFill>
                <a:schemeClr val="accent6">
                  <a:lumMod val="20000"/>
                  <a:lumOff val="80000"/>
                </a:schemeClr>
              </a:solidFill>
              <a:latin typeface="Aptos Display"/>
              <a:ea typeface="+mn-ea"/>
              <a:cs typeface="+mn-cs"/>
            </a:rPr>
            <a:pPr marL="0" indent="0" algn="ctr"/>
            <a:t>$16,651</a:t>
          </a:fld>
          <a:endParaRPr lang="en-IN" sz="1100" b="0" i="0" u="none" strike="noStrike">
            <a:ln>
              <a:noFill/>
            </a:ln>
            <a:solidFill>
              <a:schemeClr val="accent6">
                <a:lumMod val="20000"/>
                <a:lumOff val="80000"/>
              </a:schemeClr>
            </a:solidFill>
            <a:latin typeface="Aptos Display"/>
            <a:ea typeface="+mn-ea"/>
            <a:cs typeface="+mn-cs"/>
          </a:endParaRPr>
        </a:p>
      </xdr:txBody>
    </xdr:sp>
    <xdr:clientData/>
  </xdr:twoCellAnchor>
  <xdr:twoCellAnchor>
    <xdr:from>
      <xdr:col>2</xdr:col>
      <xdr:colOff>38100</xdr:colOff>
      <xdr:row>17</xdr:row>
      <xdr:rowOff>22860</xdr:rowOff>
    </xdr:from>
    <xdr:to>
      <xdr:col>3</xdr:col>
      <xdr:colOff>579120</xdr:colOff>
      <xdr:row>22</xdr:row>
      <xdr:rowOff>22860</xdr:rowOff>
    </xdr:to>
    <xdr:sp macro="" textlink="Sheet6!B4">
      <xdr:nvSpPr>
        <xdr:cNvPr id="44" name="Rectangle 43">
          <a:extLst>
            <a:ext uri="{FF2B5EF4-FFF2-40B4-BE49-F238E27FC236}">
              <a16:creationId xmlns:a16="http://schemas.microsoft.com/office/drawing/2014/main" id="{41227F8C-A5A4-4316-8964-159E46B70F03}"/>
            </a:ext>
          </a:extLst>
        </xdr:cNvPr>
        <xdr:cNvSpPr/>
      </xdr:nvSpPr>
      <xdr:spPr>
        <a:xfrm>
          <a:off x="457200" y="3131820"/>
          <a:ext cx="1150620" cy="914400"/>
        </a:xfrm>
        <a:prstGeom prst="rect">
          <a:avLst/>
        </a:prstGeom>
        <a:solidFill>
          <a:schemeClr val="accent6"/>
        </a:solidFill>
        <a:ln>
          <a:noFill/>
        </a:ln>
        <a:effectLst>
          <a:outerShdw blurRad="254000" dist="127000" dir="2700000" algn="t"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D3CF6B3-787D-4E02-9ECF-DDFAD3753718}" type="TxLink">
            <a:rPr lang="en-US" sz="2000" b="1" i="0" u="none" strike="noStrike">
              <a:ln>
                <a:noFill/>
              </a:ln>
              <a:solidFill>
                <a:schemeClr val="bg1"/>
              </a:solidFill>
              <a:latin typeface="+mj-lt"/>
              <a:ea typeface="+mn-ea"/>
              <a:cs typeface="+mn-cs"/>
            </a:rPr>
            <a:pPr marL="0" indent="0" algn="ctr"/>
            <a:t>89,850</a:t>
          </a:fld>
          <a:endParaRPr lang="en-US" sz="2000" b="1" i="0" u="none" strike="noStrike">
            <a:ln>
              <a:noFill/>
            </a:ln>
            <a:solidFill>
              <a:schemeClr val="bg1"/>
            </a:solidFill>
            <a:latin typeface="+mj-lt"/>
            <a:ea typeface="+mn-ea"/>
            <a:cs typeface="+mn-cs"/>
          </a:endParaRPr>
        </a:p>
      </xdr:txBody>
    </xdr:sp>
    <xdr:clientData/>
  </xdr:twoCellAnchor>
  <xdr:twoCellAnchor>
    <xdr:from>
      <xdr:col>2</xdr:col>
      <xdr:colOff>220980</xdr:colOff>
      <xdr:row>17</xdr:row>
      <xdr:rowOff>76200</xdr:rowOff>
    </xdr:from>
    <xdr:to>
      <xdr:col>3</xdr:col>
      <xdr:colOff>586740</xdr:colOff>
      <xdr:row>18</xdr:row>
      <xdr:rowOff>121920</xdr:rowOff>
    </xdr:to>
    <xdr:sp macro="" textlink="">
      <xdr:nvSpPr>
        <xdr:cNvPr id="45" name="TextBox 44">
          <a:extLst>
            <a:ext uri="{FF2B5EF4-FFF2-40B4-BE49-F238E27FC236}">
              <a16:creationId xmlns:a16="http://schemas.microsoft.com/office/drawing/2014/main" id="{FB387650-100F-4419-9A86-6C134C64C6D7}"/>
            </a:ext>
          </a:extLst>
        </xdr:cNvPr>
        <xdr:cNvSpPr txBox="1"/>
      </xdr:nvSpPr>
      <xdr:spPr>
        <a:xfrm>
          <a:off x="640080" y="3185160"/>
          <a:ext cx="97536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1"/>
              </a:solidFill>
            </a:rPr>
            <a:t>Duration</a:t>
          </a:r>
        </a:p>
      </xdr:txBody>
    </xdr:sp>
    <xdr:clientData/>
  </xdr:twoCellAnchor>
  <xdr:twoCellAnchor editAs="oneCell">
    <xdr:from>
      <xdr:col>2</xdr:col>
      <xdr:colOff>101925</xdr:colOff>
      <xdr:row>17</xdr:row>
      <xdr:rowOff>45720</xdr:rowOff>
    </xdr:from>
    <xdr:to>
      <xdr:col>2</xdr:col>
      <xdr:colOff>332414</xdr:colOff>
      <xdr:row>18</xdr:row>
      <xdr:rowOff>93329</xdr:rowOff>
    </xdr:to>
    <xdr:pic>
      <xdr:nvPicPr>
        <xdr:cNvPr id="46" name="Graphic 45">
          <a:extLst>
            <a:ext uri="{FF2B5EF4-FFF2-40B4-BE49-F238E27FC236}">
              <a16:creationId xmlns:a16="http://schemas.microsoft.com/office/drawing/2014/main" id="{03424D65-E1F3-4A1B-B779-948196F0A41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rcRect/>
        <a:stretch/>
      </xdr:blipFill>
      <xdr:spPr>
        <a:xfrm>
          <a:off x="521025" y="3154680"/>
          <a:ext cx="230489" cy="230489"/>
        </a:xfrm>
        <a:prstGeom prst="rect">
          <a:avLst/>
        </a:prstGeom>
      </xdr:spPr>
    </xdr:pic>
    <xdr:clientData/>
  </xdr:twoCellAnchor>
  <xdr:twoCellAnchor>
    <xdr:from>
      <xdr:col>2</xdr:col>
      <xdr:colOff>160020</xdr:colOff>
      <xdr:row>20</xdr:row>
      <xdr:rowOff>68580</xdr:rowOff>
    </xdr:from>
    <xdr:to>
      <xdr:col>3</xdr:col>
      <xdr:colOff>434340</xdr:colOff>
      <xdr:row>21</xdr:row>
      <xdr:rowOff>144780</xdr:rowOff>
    </xdr:to>
    <xdr:sp macro="" textlink="Sheet6!B8">
      <xdr:nvSpPr>
        <xdr:cNvPr id="47" name="TextBox 46">
          <a:extLst>
            <a:ext uri="{FF2B5EF4-FFF2-40B4-BE49-F238E27FC236}">
              <a16:creationId xmlns:a16="http://schemas.microsoft.com/office/drawing/2014/main" id="{F12E0355-F1F1-4674-ADB0-45D32EBA74DB}"/>
            </a:ext>
          </a:extLst>
        </xdr:cNvPr>
        <xdr:cNvSpPr txBox="1"/>
      </xdr:nvSpPr>
      <xdr:spPr>
        <a:xfrm>
          <a:off x="579120" y="3726180"/>
          <a:ext cx="88392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8BEA6A1-2DAF-4BAC-8B9D-FCCDE1CF2D0A}" type="TxLink">
            <a:rPr lang="en-US" sz="1100" b="0" i="0" u="none" strike="noStrike">
              <a:ln>
                <a:noFill/>
              </a:ln>
              <a:solidFill>
                <a:schemeClr val="accent6">
                  <a:lumMod val="20000"/>
                  <a:lumOff val="80000"/>
                </a:schemeClr>
              </a:solidFill>
              <a:latin typeface="Aptos Display"/>
              <a:ea typeface="+mn-ea"/>
              <a:cs typeface="+mn-cs"/>
            </a:rPr>
            <a:pPr marL="0" indent="0" algn="ctr"/>
            <a:t>17,807</a:t>
          </a:fld>
          <a:endParaRPr lang="en-IN" sz="1100" b="0" i="0" u="none" strike="noStrike">
            <a:ln>
              <a:noFill/>
            </a:ln>
            <a:solidFill>
              <a:schemeClr val="accent6">
                <a:lumMod val="20000"/>
                <a:lumOff val="80000"/>
              </a:schemeClr>
            </a:solidFill>
            <a:latin typeface="Aptos Display"/>
            <a:ea typeface="+mn-ea"/>
            <a:cs typeface="+mn-cs"/>
          </a:endParaRPr>
        </a:p>
      </xdr:txBody>
    </xdr:sp>
    <xdr:clientData/>
  </xdr:twoCellAnchor>
  <xdr:twoCellAnchor>
    <xdr:from>
      <xdr:col>2</xdr:col>
      <xdr:colOff>0</xdr:colOff>
      <xdr:row>23</xdr:row>
      <xdr:rowOff>0</xdr:rowOff>
    </xdr:from>
    <xdr:to>
      <xdr:col>3</xdr:col>
      <xdr:colOff>541020</xdr:colOff>
      <xdr:row>28</xdr:row>
      <xdr:rowOff>0</xdr:rowOff>
    </xdr:to>
    <xdr:sp macro="" textlink="Sheet6!D4">
      <xdr:nvSpPr>
        <xdr:cNvPr id="48" name="Rectangle 47">
          <a:extLst>
            <a:ext uri="{FF2B5EF4-FFF2-40B4-BE49-F238E27FC236}">
              <a16:creationId xmlns:a16="http://schemas.microsoft.com/office/drawing/2014/main" id="{7F63F8F9-D9E1-491B-9DCB-1F69752989E9}"/>
            </a:ext>
          </a:extLst>
        </xdr:cNvPr>
        <xdr:cNvSpPr/>
      </xdr:nvSpPr>
      <xdr:spPr>
        <a:xfrm>
          <a:off x="419100" y="4206240"/>
          <a:ext cx="1150620" cy="914400"/>
        </a:xfrm>
        <a:prstGeom prst="rect">
          <a:avLst/>
        </a:prstGeom>
        <a:solidFill>
          <a:schemeClr val="accent6"/>
        </a:solidFill>
        <a:ln>
          <a:noFill/>
        </a:ln>
        <a:effectLst>
          <a:outerShdw blurRad="254000" dist="127000" dir="2700000" algn="t"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16C8F00-99D9-4797-B913-E293F25920DE}" type="TxLink">
            <a:rPr lang="en-US" sz="2000" b="1" i="0" u="none" strike="noStrike">
              <a:ln>
                <a:noFill/>
              </a:ln>
              <a:solidFill>
                <a:schemeClr val="bg1"/>
              </a:solidFill>
              <a:latin typeface="+mj-lt"/>
              <a:ea typeface="+mn-ea"/>
              <a:cs typeface="+mn-cs"/>
            </a:rPr>
            <a:pPr marL="0" indent="0" algn="ctr"/>
            <a:t>3.9</a:t>
          </a:fld>
          <a:endParaRPr lang="en-US" sz="2000" b="1" i="0" u="none" strike="noStrike">
            <a:ln>
              <a:noFill/>
            </a:ln>
            <a:solidFill>
              <a:schemeClr val="bg1"/>
            </a:solidFill>
            <a:latin typeface="+mj-lt"/>
            <a:ea typeface="+mn-ea"/>
            <a:cs typeface="+mn-cs"/>
          </a:endParaRPr>
        </a:p>
      </xdr:txBody>
    </xdr:sp>
    <xdr:clientData/>
  </xdr:twoCellAnchor>
  <xdr:twoCellAnchor>
    <xdr:from>
      <xdr:col>2</xdr:col>
      <xdr:colOff>167640</xdr:colOff>
      <xdr:row>23</xdr:row>
      <xdr:rowOff>38100</xdr:rowOff>
    </xdr:from>
    <xdr:to>
      <xdr:col>4</xdr:col>
      <xdr:colOff>22860</xdr:colOff>
      <xdr:row>24</xdr:row>
      <xdr:rowOff>15240</xdr:rowOff>
    </xdr:to>
    <xdr:sp macro="" textlink="">
      <xdr:nvSpPr>
        <xdr:cNvPr id="49" name="TextBox 48">
          <a:extLst>
            <a:ext uri="{FF2B5EF4-FFF2-40B4-BE49-F238E27FC236}">
              <a16:creationId xmlns:a16="http://schemas.microsoft.com/office/drawing/2014/main" id="{36286A7C-C9BD-4A9E-852E-31CE7707CEAB}"/>
            </a:ext>
          </a:extLst>
        </xdr:cNvPr>
        <xdr:cNvSpPr txBox="1"/>
      </xdr:nvSpPr>
      <xdr:spPr>
        <a:xfrm>
          <a:off x="586740" y="4244340"/>
          <a:ext cx="1074420" cy="160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1"/>
              </a:solidFill>
            </a:rPr>
            <a:t>Avg.Rating</a:t>
          </a:r>
        </a:p>
      </xdr:txBody>
    </xdr:sp>
    <xdr:clientData/>
  </xdr:twoCellAnchor>
  <xdr:twoCellAnchor editAs="oneCell">
    <xdr:from>
      <xdr:col>2</xdr:col>
      <xdr:colOff>56205</xdr:colOff>
      <xdr:row>23</xdr:row>
      <xdr:rowOff>38100</xdr:rowOff>
    </xdr:from>
    <xdr:to>
      <xdr:col>2</xdr:col>
      <xdr:colOff>286694</xdr:colOff>
      <xdr:row>24</xdr:row>
      <xdr:rowOff>85709</xdr:rowOff>
    </xdr:to>
    <xdr:pic>
      <xdr:nvPicPr>
        <xdr:cNvPr id="50" name="Graphic 49">
          <a:extLst>
            <a:ext uri="{FF2B5EF4-FFF2-40B4-BE49-F238E27FC236}">
              <a16:creationId xmlns:a16="http://schemas.microsoft.com/office/drawing/2014/main" id="{672F6712-2182-401F-A47E-451AB7CE6D4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475305" y="4244340"/>
          <a:ext cx="230489" cy="230489"/>
        </a:xfrm>
        <a:prstGeom prst="rect">
          <a:avLst/>
        </a:prstGeom>
      </xdr:spPr>
    </xdr:pic>
    <xdr:clientData/>
  </xdr:twoCellAnchor>
  <xdr:twoCellAnchor>
    <xdr:from>
      <xdr:col>2</xdr:col>
      <xdr:colOff>160020</xdr:colOff>
      <xdr:row>26</xdr:row>
      <xdr:rowOff>68580</xdr:rowOff>
    </xdr:from>
    <xdr:to>
      <xdr:col>3</xdr:col>
      <xdr:colOff>434340</xdr:colOff>
      <xdr:row>27</xdr:row>
      <xdr:rowOff>144780</xdr:rowOff>
    </xdr:to>
    <xdr:sp macro="" textlink="Sheet6!D8">
      <xdr:nvSpPr>
        <xdr:cNvPr id="51" name="TextBox 50">
          <a:extLst>
            <a:ext uri="{FF2B5EF4-FFF2-40B4-BE49-F238E27FC236}">
              <a16:creationId xmlns:a16="http://schemas.microsoft.com/office/drawing/2014/main" id="{9BDBD643-CD59-4412-93D2-8A63E6413613}"/>
            </a:ext>
          </a:extLst>
        </xdr:cNvPr>
        <xdr:cNvSpPr txBox="1"/>
      </xdr:nvSpPr>
      <xdr:spPr>
        <a:xfrm>
          <a:off x="579120" y="4823460"/>
          <a:ext cx="88392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F36A4A0-BD81-4E38-B419-1B757F96CC50}" type="TxLink">
            <a:rPr lang="en-US" sz="1100" b="0" i="0" u="none" strike="noStrike">
              <a:ln>
                <a:noFill/>
              </a:ln>
              <a:solidFill>
                <a:schemeClr val="accent6">
                  <a:lumMod val="20000"/>
                  <a:lumOff val="80000"/>
                </a:schemeClr>
              </a:solidFill>
              <a:latin typeface="Aptos Display"/>
              <a:ea typeface="+mn-ea"/>
              <a:cs typeface="+mn-cs"/>
            </a:rPr>
            <a:pPr marL="0" indent="0" algn="ctr"/>
            <a:t>3.9</a:t>
          </a:fld>
          <a:endParaRPr lang="en-IN" sz="1100" b="0" i="0" u="none" strike="noStrike">
            <a:ln>
              <a:noFill/>
            </a:ln>
            <a:solidFill>
              <a:schemeClr val="accent6">
                <a:lumMod val="20000"/>
                <a:lumOff val="80000"/>
              </a:schemeClr>
            </a:solidFill>
            <a:latin typeface="Aptos Display"/>
            <a:ea typeface="+mn-ea"/>
            <a:cs typeface="+mn-cs"/>
          </a:endParaRPr>
        </a:p>
      </xdr:txBody>
    </xdr:sp>
    <xdr:clientData/>
  </xdr:twoCellAnchor>
  <xdr:twoCellAnchor>
    <xdr:from>
      <xdr:col>2</xdr:col>
      <xdr:colOff>0</xdr:colOff>
      <xdr:row>29</xdr:row>
      <xdr:rowOff>0</xdr:rowOff>
    </xdr:from>
    <xdr:to>
      <xdr:col>3</xdr:col>
      <xdr:colOff>541020</xdr:colOff>
      <xdr:row>34</xdr:row>
      <xdr:rowOff>0</xdr:rowOff>
    </xdr:to>
    <xdr:sp macro="" textlink="Sheet6!E4">
      <xdr:nvSpPr>
        <xdr:cNvPr id="56" name="Rectangle 55">
          <a:extLst>
            <a:ext uri="{FF2B5EF4-FFF2-40B4-BE49-F238E27FC236}">
              <a16:creationId xmlns:a16="http://schemas.microsoft.com/office/drawing/2014/main" id="{E1A3ACFC-A0C7-41A4-A374-136A7B691195}"/>
            </a:ext>
          </a:extLst>
        </xdr:cNvPr>
        <xdr:cNvSpPr/>
      </xdr:nvSpPr>
      <xdr:spPr>
        <a:xfrm>
          <a:off x="419100" y="5303520"/>
          <a:ext cx="1150620" cy="914400"/>
        </a:xfrm>
        <a:prstGeom prst="rect">
          <a:avLst/>
        </a:prstGeom>
        <a:solidFill>
          <a:schemeClr val="accent6"/>
        </a:solidFill>
        <a:ln>
          <a:noFill/>
        </a:ln>
        <a:effectLst>
          <a:outerShdw blurRad="254000" dist="127000" dir="2700000" algn="t"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25FEB64-7361-4311-9471-9079F5BE6056}" type="TxLink">
            <a:rPr lang="en-US" sz="2000" b="1" i="0" u="none" strike="noStrike">
              <a:ln>
                <a:noFill/>
              </a:ln>
              <a:solidFill>
                <a:schemeClr val="bg1"/>
              </a:solidFill>
              <a:latin typeface="+mj-lt"/>
              <a:ea typeface="+mn-ea"/>
              <a:cs typeface="+mn-cs"/>
            </a:rPr>
            <a:pPr marL="0" indent="0" algn="ctr"/>
            <a:t>307</a:t>
          </a:fld>
          <a:endParaRPr lang="en-US" sz="2000" b="1" i="0" u="none" strike="noStrike">
            <a:ln>
              <a:noFill/>
            </a:ln>
            <a:solidFill>
              <a:schemeClr val="bg1"/>
            </a:solidFill>
            <a:latin typeface="+mj-lt"/>
            <a:ea typeface="+mn-ea"/>
            <a:cs typeface="+mn-cs"/>
          </a:endParaRPr>
        </a:p>
      </xdr:txBody>
    </xdr:sp>
    <xdr:clientData/>
  </xdr:twoCellAnchor>
  <xdr:twoCellAnchor>
    <xdr:from>
      <xdr:col>1</xdr:col>
      <xdr:colOff>99060</xdr:colOff>
      <xdr:row>28</xdr:row>
      <xdr:rowOff>152400</xdr:rowOff>
    </xdr:from>
    <xdr:to>
      <xdr:col>4</xdr:col>
      <xdr:colOff>190500</xdr:colOff>
      <xdr:row>30</xdr:row>
      <xdr:rowOff>68580</xdr:rowOff>
    </xdr:to>
    <xdr:sp macro="" textlink="">
      <xdr:nvSpPr>
        <xdr:cNvPr id="57" name="TextBox 56">
          <a:extLst>
            <a:ext uri="{FF2B5EF4-FFF2-40B4-BE49-F238E27FC236}">
              <a16:creationId xmlns:a16="http://schemas.microsoft.com/office/drawing/2014/main" id="{C88EF9DD-2ED9-44A6-A85F-120B95D55CF1}"/>
            </a:ext>
          </a:extLst>
        </xdr:cNvPr>
        <xdr:cNvSpPr txBox="1"/>
      </xdr:nvSpPr>
      <xdr:spPr>
        <a:xfrm>
          <a:off x="373380" y="5273040"/>
          <a:ext cx="145542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1"/>
              </a:solidFill>
            </a:rPr>
            <a:t>Happy Call</a:t>
          </a:r>
        </a:p>
      </xdr:txBody>
    </xdr:sp>
    <xdr:clientData/>
  </xdr:twoCellAnchor>
  <xdr:twoCellAnchor editAs="oneCell">
    <xdr:from>
      <xdr:col>1</xdr:col>
      <xdr:colOff>132405</xdr:colOff>
      <xdr:row>29</xdr:row>
      <xdr:rowOff>0</xdr:rowOff>
    </xdr:from>
    <xdr:to>
      <xdr:col>2</xdr:col>
      <xdr:colOff>218114</xdr:colOff>
      <xdr:row>30</xdr:row>
      <xdr:rowOff>47609</xdr:rowOff>
    </xdr:to>
    <xdr:pic>
      <xdr:nvPicPr>
        <xdr:cNvPr id="58" name="Graphic 57">
          <a:extLst>
            <a:ext uri="{FF2B5EF4-FFF2-40B4-BE49-F238E27FC236}">
              <a16:creationId xmlns:a16="http://schemas.microsoft.com/office/drawing/2014/main" id="{846251DB-D384-4378-90D3-A588B941109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a:off x="406725" y="5303520"/>
          <a:ext cx="230489" cy="230489"/>
        </a:xfrm>
        <a:prstGeom prst="rect">
          <a:avLst/>
        </a:prstGeom>
      </xdr:spPr>
    </xdr:pic>
    <xdr:clientData/>
  </xdr:twoCellAnchor>
  <xdr:twoCellAnchor>
    <xdr:from>
      <xdr:col>2</xdr:col>
      <xdr:colOff>160020</xdr:colOff>
      <xdr:row>32</xdr:row>
      <xdr:rowOff>68580</xdr:rowOff>
    </xdr:from>
    <xdr:to>
      <xdr:col>3</xdr:col>
      <xdr:colOff>434340</xdr:colOff>
      <xdr:row>33</xdr:row>
      <xdr:rowOff>144780</xdr:rowOff>
    </xdr:to>
    <xdr:sp macro="" textlink="Sheet6!E8">
      <xdr:nvSpPr>
        <xdr:cNvPr id="59" name="TextBox 58">
          <a:extLst>
            <a:ext uri="{FF2B5EF4-FFF2-40B4-BE49-F238E27FC236}">
              <a16:creationId xmlns:a16="http://schemas.microsoft.com/office/drawing/2014/main" id="{1772AB6E-CC87-4C46-B124-E4EF64F98CF3}"/>
            </a:ext>
          </a:extLst>
        </xdr:cNvPr>
        <xdr:cNvSpPr txBox="1"/>
      </xdr:nvSpPr>
      <xdr:spPr>
        <a:xfrm>
          <a:off x="579120" y="5920740"/>
          <a:ext cx="88392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962A19C-FCB7-4661-8C1D-8176587A366F}" type="TxLink">
            <a:rPr lang="en-US" sz="1100" b="0" i="0" u="none" strike="noStrike">
              <a:ln>
                <a:noFill/>
              </a:ln>
              <a:solidFill>
                <a:schemeClr val="accent6">
                  <a:lumMod val="20000"/>
                  <a:lumOff val="80000"/>
                </a:schemeClr>
              </a:solidFill>
              <a:latin typeface="Aptos Display"/>
              <a:ea typeface="+mn-ea"/>
              <a:cs typeface="+mn-cs"/>
            </a:rPr>
            <a:pPr marL="0" indent="0" algn="ctr"/>
            <a:t>62</a:t>
          </a:fld>
          <a:endParaRPr lang="en-IN" sz="1100" b="0" i="0" u="none" strike="noStrike">
            <a:ln>
              <a:noFill/>
            </a:ln>
            <a:solidFill>
              <a:schemeClr val="accent6">
                <a:lumMod val="20000"/>
                <a:lumOff val="80000"/>
              </a:schemeClr>
            </a:solidFill>
            <a:latin typeface="Aptos Display"/>
            <a:ea typeface="+mn-ea"/>
            <a:cs typeface="+mn-cs"/>
          </a:endParaRPr>
        </a:p>
      </xdr:txBody>
    </xdr:sp>
    <xdr:clientData/>
  </xdr:twoCellAnchor>
  <xdr:twoCellAnchor>
    <xdr:from>
      <xdr:col>4</xdr:col>
      <xdr:colOff>205740</xdr:colOff>
      <xdr:row>3</xdr:row>
      <xdr:rowOff>30480</xdr:rowOff>
    </xdr:from>
    <xdr:to>
      <xdr:col>10</xdr:col>
      <xdr:colOff>335280</xdr:colOff>
      <xdr:row>15</xdr:row>
      <xdr:rowOff>15240</xdr:rowOff>
    </xdr:to>
    <xdr:graphicFrame macro="">
      <xdr:nvGraphicFramePr>
        <xdr:cNvPr id="61" name="Chart 60">
          <a:extLst>
            <a:ext uri="{FF2B5EF4-FFF2-40B4-BE49-F238E27FC236}">
              <a16:creationId xmlns:a16="http://schemas.microsoft.com/office/drawing/2014/main" id="{B48803B1-835C-433E-BB61-F7997945F9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205740</xdr:colOff>
      <xdr:row>15</xdr:row>
      <xdr:rowOff>60960</xdr:rowOff>
    </xdr:from>
    <xdr:to>
      <xdr:col>7</xdr:col>
      <xdr:colOff>449580</xdr:colOff>
      <xdr:row>33</xdr:row>
      <xdr:rowOff>137160</xdr:rowOff>
    </xdr:to>
    <xdr:graphicFrame macro="">
      <xdr:nvGraphicFramePr>
        <xdr:cNvPr id="63" name="Chart 62">
          <a:extLst>
            <a:ext uri="{FF2B5EF4-FFF2-40B4-BE49-F238E27FC236}">
              <a16:creationId xmlns:a16="http://schemas.microsoft.com/office/drawing/2014/main" id="{D738BF81-D6E5-4314-8CDB-C70B6AAAF6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403860</xdr:colOff>
      <xdr:row>15</xdr:row>
      <xdr:rowOff>83820</xdr:rowOff>
    </xdr:from>
    <xdr:to>
      <xdr:col>10</xdr:col>
      <xdr:colOff>457200</xdr:colOff>
      <xdr:row>33</xdr:row>
      <xdr:rowOff>175260</xdr:rowOff>
    </xdr:to>
    <xdr:graphicFrame macro="">
      <xdr:nvGraphicFramePr>
        <xdr:cNvPr id="64" name="Chart 63">
          <a:extLst>
            <a:ext uri="{FF2B5EF4-FFF2-40B4-BE49-F238E27FC236}">
              <a16:creationId xmlns:a16="http://schemas.microsoft.com/office/drawing/2014/main" id="{17D396C3-3307-4B88-ACEA-59F822D844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7620</xdr:colOff>
      <xdr:row>3</xdr:row>
      <xdr:rowOff>45720</xdr:rowOff>
    </xdr:from>
    <xdr:to>
      <xdr:col>17</xdr:col>
      <xdr:colOff>60960</xdr:colOff>
      <xdr:row>14</xdr:row>
      <xdr:rowOff>144780</xdr:rowOff>
    </xdr:to>
    <xdr:graphicFrame macro="">
      <xdr:nvGraphicFramePr>
        <xdr:cNvPr id="66" name="Chart 65">
          <a:extLst>
            <a:ext uri="{FF2B5EF4-FFF2-40B4-BE49-F238E27FC236}">
              <a16:creationId xmlns:a16="http://schemas.microsoft.com/office/drawing/2014/main" id="{62A33362-3198-4186-8EC6-2F4E8937BA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190500</xdr:colOff>
      <xdr:row>3</xdr:row>
      <xdr:rowOff>22860</xdr:rowOff>
    </xdr:from>
    <xdr:to>
      <xdr:col>21</xdr:col>
      <xdr:colOff>129540</xdr:colOff>
      <xdr:row>14</xdr:row>
      <xdr:rowOff>106680</xdr:rowOff>
    </xdr:to>
    <xdr:graphicFrame macro="">
      <xdr:nvGraphicFramePr>
        <xdr:cNvPr id="67" name="Chart 66">
          <a:extLst>
            <a:ext uri="{FF2B5EF4-FFF2-40B4-BE49-F238E27FC236}">
              <a16:creationId xmlns:a16="http://schemas.microsoft.com/office/drawing/2014/main" id="{B2BAC6D5-F0A6-4048-84E3-841535BA5B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1</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184034</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rendra" refreshedDate="46051.911176967595" createdVersion="8" refreshedVersion="8" minRefreshableVersion="3" recordCount="1000" xr:uid="{2C4E88ED-F7A4-4CFA-A628-BB6A28C2F09C}">
  <cacheSource type="worksheet">
    <worksheetSource name="calls"/>
  </cacheSource>
  <cacheFields count="13">
    <cacheField name="Call number" numFmtId="0">
      <sharedItems/>
    </cacheField>
    <cacheField name="Customer ID" numFmtId="0">
      <sharedItems count="15">
        <s v="C0003"/>
        <s v="C0004"/>
        <s v="C0005"/>
        <s v="C0014"/>
        <s v="C0011"/>
        <s v="C0007"/>
        <s v="C0010"/>
        <s v="C0013"/>
        <s v="C0002"/>
        <s v="C0009"/>
        <s v="C0006"/>
        <s v="C0015"/>
        <s v="C0012"/>
        <s v="C0001"/>
        <s v="C0008"/>
      </sharedItems>
    </cacheField>
    <cacheField name="Duration" numFmtId="0">
      <sharedItems containsMixedTypes="1" containsNumber="1" containsInteger="1" minValue="2" maxValue="176" count="286">
        <n v="116"/>
        <n v="119"/>
        <n v="68"/>
        <n v="128"/>
        <n v="49"/>
        <n v="84"/>
        <n v="103"/>
        <n v="31"/>
        <n v="44"/>
        <n v="102"/>
        <n v="135"/>
        <n v="98"/>
        <n v="139"/>
        <n v="48"/>
        <n v="176"/>
        <n v="99"/>
        <n v="28"/>
        <n v="54"/>
        <n v="38"/>
        <n v="67"/>
        <n v="58"/>
        <n v="73"/>
        <n v="81"/>
        <n v="155"/>
        <n v="80"/>
        <n v="82"/>
        <n v="29"/>
        <n v="160"/>
        <n v="105"/>
        <n v="75"/>
        <n v="94"/>
        <n v="90"/>
        <n v="106"/>
        <n v="74"/>
        <n v="89"/>
        <n v="132"/>
        <n v="13"/>
        <n v="131"/>
        <n v="104"/>
        <n v="37"/>
        <n v="149"/>
        <n v="100"/>
        <n v="79"/>
        <n v="157"/>
        <n v="59"/>
        <n v="83"/>
        <n v="118"/>
        <n v="63"/>
        <n v="95"/>
        <n v="130"/>
        <n v="110"/>
        <n v="71"/>
        <n v="147"/>
        <n v="69"/>
        <n v="50"/>
        <n v="124"/>
        <n v="141"/>
        <n v="168"/>
        <n v="101"/>
        <n v="114"/>
        <n v="42"/>
        <n v="145"/>
        <n v="43"/>
        <n v="62"/>
        <n v="45"/>
        <n v="137"/>
        <n v="109"/>
        <n v="78"/>
        <n v="47"/>
        <n v="87"/>
        <n v="143"/>
        <n v="55"/>
        <n v="152"/>
        <n v="60"/>
        <n v="96"/>
        <n v="111"/>
        <n v="127"/>
        <n v="76"/>
        <n v="30"/>
        <n v="19"/>
        <n v="27"/>
        <n v="32"/>
        <n v="57"/>
        <n v="65"/>
        <n v="61"/>
        <n v="154"/>
        <n v="115"/>
        <n v="138"/>
        <n v="153"/>
        <n v="151"/>
        <n v="64"/>
        <n v="6"/>
        <n v="129"/>
        <n v="53"/>
        <n v="166"/>
        <n v="70"/>
        <n v="86"/>
        <n v="113"/>
        <n v="21"/>
        <n v="107"/>
        <n v="11"/>
        <n v="40"/>
        <n v="92"/>
        <n v="41"/>
        <n v="134"/>
        <n v="20"/>
        <n v="85"/>
        <n v="93"/>
        <n v="56"/>
        <n v="46"/>
        <n v="121"/>
        <n v="144"/>
        <n v="142"/>
        <n v="72"/>
        <n v="123"/>
        <n v="140"/>
        <n v="126"/>
        <n v="88"/>
        <n v="125"/>
        <n v="158"/>
        <n v="77"/>
        <n v="39"/>
        <n v="133"/>
        <n v="23"/>
        <n v="150"/>
        <n v="36"/>
        <n v="8"/>
        <n v="159"/>
        <n v="25"/>
        <n v="91"/>
        <n v="108"/>
        <n v="66"/>
        <n v="17"/>
        <n v="165"/>
        <n v="120"/>
        <n v="24"/>
        <n v="163"/>
        <n v="26"/>
        <n v="15"/>
        <n v="156"/>
        <n v="14"/>
        <n v="112"/>
        <n v="35"/>
        <n v="52"/>
        <n v="34"/>
        <n v="51"/>
        <n v="117"/>
        <n v="33"/>
        <n v="146"/>
        <n v="148"/>
        <n v="122"/>
        <n v="136"/>
        <n v="172"/>
        <n v="162"/>
        <n v="10"/>
        <n v="164"/>
        <n v="97"/>
        <n v="18"/>
        <n v="12"/>
        <n v="4"/>
        <n v="173"/>
        <n v="171"/>
        <n v="2"/>
        <n v="7"/>
        <s v="Formula1" f="1"/>
        <s v="Formula2" f="1"/>
        <s v="Formula3" f="1"/>
        <s v="Formula4" f="1"/>
        <s v="Formula5" f="1"/>
        <s v="Formula6" f="1"/>
        <s v="Formula7" f="1"/>
        <s v="Formula8" f="1"/>
        <s v="Formula9" f="1"/>
        <s v="Formula10" f="1"/>
        <s v="Formula11" f="1"/>
        <s v="Formula12" f="1"/>
        <s v="Formula13" f="1"/>
        <s v="Formula14" f="1"/>
        <s v="Formula15" f="1"/>
        <s v="Formula16" f="1"/>
        <s v="Formula17" f="1"/>
        <s v="Formula18" f="1"/>
        <s v="Formula19" f="1"/>
        <s v="Formula20" f="1"/>
        <s v="Formula21" f="1"/>
        <s v="Formula22" f="1"/>
        <s v="Formula23" f="1"/>
        <s v="Formula24" f="1"/>
        <s v="Formula25" f="1"/>
        <s v="Formula26" f="1"/>
        <s v="Formula27" f="1"/>
        <s v="Formula28" f="1"/>
        <s v="Formula29" f="1"/>
        <s v="Formula30" f="1"/>
        <s v="Formula31" f="1"/>
        <s v="Formula32" f="1"/>
        <s v="Formula33" f="1"/>
        <s v="Formula34" f="1"/>
        <s v="Formula35" f="1"/>
        <s v="Formula36" f="1"/>
        <s v="Formula37" f="1"/>
        <s v="Formula38" f="1"/>
        <s v="Formula39" f="1"/>
        <s v="Formula40" f="1"/>
        <s v="Formula41" f="1"/>
        <s v="Formula42" f="1"/>
        <s v="Formula43" f="1"/>
        <s v="Formula44" f="1"/>
        <s v="Formula45" f="1"/>
        <s v="Formula46" f="1"/>
        <s v="Formula47" f="1"/>
        <s v="Formula48" f="1"/>
        <s v="Formula49" f="1"/>
        <s v="Formula50" f="1"/>
        <s v="Formula51" f="1"/>
        <s v="Formula52" f="1"/>
        <s v="Formula53" f="1"/>
        <s v="Formula54" f="1"/>
        <s v="Formula55" f="1"/>
        <s v="Formula56" f="1"/>
        <s v="Formula57" f="1"/>
        <s v="Formula58" f="1"/>
        <s v="Formula59" f="1"/>
        <s v="Formula60" f="1"/>
        <s v="Formula61" f="1"/>
        <s v="Formula62" f="1"/>
        <s v="Formula63" f="1"/>
        <s v="Formula64" f="1"/>
        <s v="Formula65" f="1"/>
        <s v="Formula66" f="1"/>
        <s v="Formula67" f="1"/>
        <s v="Formula68" f="1"/>
        <s v="Formula69" f="1"/>
        <s v="Formula70" f="1"/>
        <s v="Formula71" f="1"/>
        <s v="Formula72" f="1"/>
        <s v="Formula73" f="1"/>
        <s v="Formula74" f="1"/>
        <s v="Formula75" f="1"/>
        <s v="Formula76" f="1"/>
        <s v="Formula77" f="1"/>
        <s v="Formula78" f="1"/>
        <s v="Formula79" f="1"/>
        <s v="Formula80" f="1"/>
        <s v="Formula81" f="1"/>
        <s v="Formula82" f="1"/>
        <s v="Formula83" f="1"/>
        <s v="Formula84" f="1"/>
        <s v="Formula85" f="1"/>
        <s v="Formula86" f="1"/>
        <s v="Formula87" f="1"/>
        <s v="Formula88" f="1"/>
        <s v="Formula89" f="1"/>
        <s v="Formula90" f="1"/>
        <s v="Formula91" f="1"/>
        <s v="Formula92" f="1"/>
        <s v="Formula93" f="1"/>
        <s v="Formula94" f="1"/>
        <s v="Formula95" f="1"/>
        <s v="Formula96" f="1"/>
        <s v="Formula97" f="1"/>
        <s v="Formula98" f="1"/>
        <s v="Formula99" f="1"/>
        <s v="Formula100" f="1"/>
        <s v="Formula101" f="1"/>
        <s v="Formula102" f="1"/>
        <s v="Formula103" f="1"/>
        <s v="Formula104" f="1"/>
        <s v="Formula105" f="1"/>
        <s v="Formula106" f="1"/>
        <s v="Formula107" f="1"/>
        <s v="Formula108" f="1"/>
        <s v="Formula109" f="1"/>
        <s v="Formula110" f="1"/>
        <s v="Formula111" f="1"/>
        <s v="Formula112" f="1"/>
        <s v="Formula113" f="1"/>
        <s v="Formula114" f="1"/>
        <s v="Formula115" f="1"/>
        <s v="Formula116" f="1"/>
        <s v="Formula117" f="1"/>
        <s v="Formula118" f="1"/>
        <s v="Formula119" f="1"/>
        <s v="Formula120" f="1"/>
        <s v="Formula121" f="1"/>
        <s v="Formula122" f="1"/>
      </sharedItems>
      <fieldGroup par="11"/>
    </cacheField>
    <cacheField name="Representative" numFmtId="2">
      <sharedItems count="5">
        <s v="R05"/>
        <s v="R02"/>
        <s v="R01"/>
        <s v="R04"/>
        <s v="R03"/>
      </sharedItems>
    </cacheField>
    <cacheField name="Date of Call" numFmtId="164">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fieldGroup par="12"/>
    </cacheField>
    <cacheField name="Purchase Amount" numFmtId="0">
      <sharedItems containsSemiMixedTypes="0" containsString="0" containsNumber="1" containsInteger="1" minValue="20" maxValue="225" count="107">
        <n v="128"/>
        <n v="135"/>
        <n v="66"/>
        <n v="22"/>
        <n v="31"/>
        <n v="60"/>
        <n v="148"/>
        <n v="105"/>
        <n v="69"/>
        <n v="46"/>
        <n v="108"/>
        <n v="96"/>
        <n v="68"/>
        <n v="24"/>
        <n v="195"/>
        <n v="28"/>
        <n v="170"/>
        <n v="30"/>
        <n v="72"/>
        <n v="92"/>
        <n v="165"/>
        <n v="140"/>
        <n v="111"/>
        <n v="63"/>
        <n v="80"/>
        <n v="50"/>
        <n v="123"/>
        <n v="110"/>
        <n v="42"/>
        <n v="125"/>
        <n v="26"/>
        <n v="120"/>
        <n v="132"/>
        <n v="86"/>
        <n v="155"/>
        <n v="168"/>
        <n v="56"/>
        <n v="32"/>
        <n v="78"/>
        <n v="64"/>
        <n v="136"/>
        <n v="126"/>
        <n v="160"/>
        <n v="48"/>
        <n v="90"/>
        <n v="40"/>
        <n v="215"/>
        <n v="156"/>
        <n v="54"/>
        <n v="205"/>
        <n v="23"/>
        <n v="99"/>
        <n v="34"/>
        <n v="62"/>
        <n v="112"/>
        <n v="124"/>
        <n v="35"/>
        <n v="43"/>
        <n v="130"/>
        <n v="84"/>
        <n v="172"/>
        <n v="74"/>
        <n v="100"/>
        <n v="70"/>
        <n v="37"/>
        <n v="21"/>
        <n v="88"/>
        <n v="180"/>
        <n v="52"/>
        <n v="150"/>
        <n v="200"/>
        <n v="102"/>
        <n v="104"/>
        <n v="36"/>
        <n v="114"/>
        <n v="75"/>
        <n v="93"/>
        <n v="39"/>
        <n v="25"/>
        <n v="27"/>
        <n v="210"/>
        <n v="58"/>
        <n v="45"/>
        <n v="117"/>
        <n v="164"/>
        <n v="44"/>
        <n v="129"/>
        <n v="29"/>
        <n v="20"/>
        <n v="144"/>
        <n v="87"/>
        <n v="81"/>
        <n v="176"/>
        <n v="116"/>
        <n v="225"/>
        <n v="82"/>
        <n v="220"/>
        <n v="175"/>
        <n v="145"/>
        <n v="115"/>
        <n v="38"/>
        <n v="185"/>
        <n v="41"/>
        <n v="76"/>
        <n v="190"/>
        <n v="33"/>
        <n v="152"/>
      </sharedItems>
    </cacheField>
    <cacheField name="Satisfaction Rating" numFmtId="0">
      <sharedItems containsSemiMixedTypes="0" containsString="0" containsNumber="1" minValue="0" maxValue="5" count="43">
        <n v="4.9000000000000004"/>
        <n v="2.9"/>
        <n v="4.7"/>
        <n v="2.8"/>
        <n v="4.8"/>
        <n v="4.4000000000000004"/>
        <n v="3.6"/>
        <n v="3.4"/>
        <n v="3.5"/>
        <n v="4"/>
        <n v="3.9"/>
        <n v="3.8"/>
        <n v="4.3"/>
        <n v="5"/>
        <n v="4.5"/>
        <n v="2.1"/>
        <n v="3.3"/>
        <n v="4.0999999999999996"/>
        <n v="4.2"/>
        <n v="4.5999999999999996"/>
        <n v="3.7"/>
        <n v="2.4"/>
        <n v="3.1"/>
        <n v="3.2"/>
        <n v="2.2999999999999998"/>
        <n v="2.5"/>
        <n v="2"/>
        <n v="2.6"/>
        <n v="0"/>
        <n v="1.9"/>
        <n v="2.2000000000000002"/>
        <n v="1.1000000000000001"/>
        <n v="1.8"/>
        <n v="1"/>
        <n v="2.7"/>
        <n v="3"/>
        <n v="0.7"/>
        <n v="1.6"/>
        <n v="1.5"/>
        <n v="1.2"/>
        <n v="1.3"/>
        <n v="0.9"/>
        <n v="1.7"/>
      </sharedItems>
    </cacheField>
    <cacheField name="FY" numFmtId="0">
      <sharedItems containsSemiMixedTypes="0" containsString="0" containsNumber="1" containsInteger="1" minValue="2023" maxValue="2024" count="2">
        <n v="2023"/>
        <n v="2024"/>
      </sharedItems>
    </cacheField>
    <cacheField name="Day of week" numFmtId="0">
      <sharedItems count="7">
        <s v="Sunday"/>
        <s v="Monday"/>
        <s v="Tuesday"/>
        <s v="Wednesday"/>
        <s v="Thursday"/>
        <s v="Friday"/>
        <s v="Saturday"/>
      </sharedItems>
    </cacheField>
    <cacheField name="Duration Bucket" numFmtId="0">
      <sharedItems count="5">
        <s v="1 to 2 hours"/>
        <s v="More than 2 hours"/>
        <s v="30 to 60 mins"/>
        <s v="10 to 30 mins"/>
        <s v="Under 10 mins"/>
      </sharedItems>
    </cacheField>
    <cacheField name="Rating rounded" numFmtId="0">
      <sharedItems containsSemiMixedTypes="0" containsString="0" containsNumber="1" containsInteger="1" minValue="0" maxValue="5" count="6">
        <n v="5"/>
        <n v="3"/>
        <n v="4"/>
        <n v="2"/>
        <n v="0"/>
        <n v="1"/>
      </sharedItems>
    </cacheField>
    <cacheField name="Duration2" numFmtId="0" databaseField="0">
      <fieldGroup base="2">
        <discretePr count="286">
          <x v="0"/>
          <x v="1"/>
          <x v="131"/>
          <x v="2"/>
          <x v="131"/>
          <x v="3"/>
          <x v="4"/>
          <x v="100"/>
          <x v="131"/>
          <x v="5"/>
          <x v="6"/>
          <x v="7"/>
          <x v="8"/>
          <x v="131"/>
          <x v="9"/>
          <x v="10"/>
          <x v="100"/>
          <x v="131"/>
          <x v="100"/>
          <x v="131"/>
          <x v="131"/>
          <x v="11"/>
          <x v="12"/>
          <x v="13"/>
          <x v="14"/>
          <x v="15"/>
          <x v="100"/>
          <x v="16"/>
          <x v="17"/>
          <x v="18"/>
          <x v="19"/>
          <x v="20"/>
          <x v="21"/>
          <x v="22"/>
          <x v="23"/>
          <x v="24"/>
          <x v="100"/>
          <x v="25"/>
          <x v="26"/>
          <x v="100"/>
          <x v="27"/>
          <x v="28"/>
          <x v="29"/>
          <x v="30"/>
          <x v="131"/>
          <x v="31"/>
          <x v="32"/>
          <x v="131"/>
          <x v="33"/>
          <x v="34"/>
          <x v="35"/>
          <x v="131"/>
          <x v="36"/>
          <x v="131"/>
          <x v="131"/>
          <x v="37"/>
          <x v="38"/>
          <x v="39"/>
          <x v="40"/>
          <x v="41"/>
          <x v="131"/>
          <x v="42"/>
          <x v="131"/>
          <x v="131"/>
          <x v="131"/>
          <x v="43"/>
          <x v="44"/>
          <x v="45"/>
          <x v="131"/>
          <x v="46"/>
          <x v="47"/>
          <x v="131"/>
          <x v="48"/>
          <x v="131"/>
          <x v="49"/>
          <x v="50"/>
          <x v="51"/>
          <x v="52"/>
          <x v="100"/>
          <x v="100"/>
          <x v="100"/>
          <x v="100"/>
          <x v="131"/>
          <x v="131"/>
          <x v="131"/>
          <x v="53"/>
          <x v="54"/>
          <x v="55"/>
          <x v="56"/>
          <x v="57"/>
          <x v="131"/>
          <x v="99"/>
          <x v="58"/>
          <x v="131"/>
          <x v="59"/>
          <x v="131"/>
          <x v="60"/>
          <x v="61"/>
          <x v="100"/>
          <x v="62"/>
          <x v="100"/>
          <x v="100"/>
          <x v="63"/>
          <x v="131"/>
          <x v="64"/>
          <x v="100"/>
          <x v="65"/>
          <x v="66"/>
          <x v="131"/>
          <x v="131"/>
          <x v="67"/>
          <x v="68"/>
          <x v="69"/>
          <x v="70"/>
          <x v="71"/>
          <x v="72"/>
          <x v="73"/>
          <x v="74"/>
          <x v="75"/>
          <x v="76"/>
          <x v="77"/>
          <x v="100"/>
          <x v="78"/>
          <x v="100"/>
          <x v="79"/>
          <x v="100"/>
          <x v="99"/>
          <x v="80"/>
          <x v="100"/>
          <x v="81"/>
          <x v="82"/>
          <x v="131"/>
          <x v="100"/>
          <x v="83"/>
          <x v="84"/>
          <x v="100"/>
          <x v="85"/>
          <x v="100"/>
          <x v="100"/>
          <x v="86"/>
          <x v="100"/>
          <x v="87"/>
          <x v="100"/>
          <x v="131"/>
          <x v="100"/>
          <x v="131"/>
          <x v="88"/>
          <x v="100"/>
          <x v="89"/>
          <x v="90"/>
          <x v="91"/>
          <x v="92"/>
          <x v="93"/>
          <x v="94"/>
          <x v="99"/>
          <x v="95"/>
          <x v="96"/>
          <x v="100"/>
          <x v="100"/>
          <x v="99"/>
          <x v="97"/>
          <x v="98"/>
          <x v="99"/>
          <x v="99"/>
          <x v="101"/>
          <x v="102"/>
          <x v="103"/>
          <x v="104"/>
          <x v="105"/>
          <x v="106"/>
          <x v="107"/>
          <x v="108"/>
          <x v="109"/>
          <x v="110"/>
          <x v="111"/>
          <x v="112"/>
          <x v="113"/>
          <x v="114"/>
          <x v="115"/>
          <x v="116"/>
          <x v="117"/>
          <x v="118"/>
          <x v="119"/>
          <x v="120"/>
          <x v="121"/>
          <x v="122"/>
          <x v="123"/>
          <x v="124"/>
          <x v="125"/>
          <x v="126"/>
          <x v="127"/>
          <x v="128"/>
          <x v="129"/>
          <x v="130"/>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discretePr>
        <groupItems count="224">
          <n v="116"/>
          <n v="119"/>
          <n v="128"/>
          <n v="84"/>
          <n v="103"/>
          <n v="102"/>
          <n v="135"/>
          <n v="98"/>
          <n v="139"/>
          <n v="176"/>
          <n v="99"/>
          <n v="73"/>
          <n v="81"/>
          <n v="155"/>
          <n v="80"/>
          <n v="82"/>
          <n v="160"/>
          <n v="105"/>
          <n v="75"/>
          <n v="94"/>
          <n v="90"/>
          <n v="106"/>
          <n v="74"/>
          <n v="89"/>
          <n v="132"/>
          <n v="131"/>
          <n v="104"/>
          <n v="149"/>
          <n v="100"/>
          <n v="79"/>
          <n v="157"/>
          <n v="83"/>
          <n v="118"/>
          <n v="95"/>
          <n v="130"/>
          <n v="110"/>
          <n v="147"/>
          <n v="124"/>
          <n v="141"/>
          <n v="168"/>
          <n v="101"/>
          <n v="114"/>
          <n v="145"/>
          <n v="137"/>
          <n v="109"/>
          <n v="78"/>
          <n v="87"/>
          <n v="143"/>
          <n v="152"/>
          <n v="96"/>
          <n v="111"/>
          <n v="127"/>
          <n v="76"/>
          <n v="154"/>
          <n v="115"/>
          <n v="138"/>
          <n v="153"/>
          <n v="151"/>
          <n v="129"/>
          <n v="166"/>
          <n v="86"/>
          <n v="113"/>
          <n v="107"/>
          <n v="92"/>
          <n v="134"/>
          <n v="85"/>
          <n v="93"/>
          <n v="121"/>
          <n v="144"/>
          <n v="142"/>
          <n v="72"/>
          <n v="123"/>
          <n v="140"/>
          <n v="126"/>
          <n v="88"/>
          <n v="125"/>
          <n v="158"/>
          <n v="77"/>
          <n v="133"/>
          <n v="150"/>
          <n v="159"/>
          <n v="91"/>
          <n v="108"/>
          <n v="165"/>
          <n v="120"/>
          <n v="163"/>
          <n v="156"/>
          <n v="112"/>
          <n v="117"/>
          <n v="146"/>
          <n v="148"/>
          <n v="122"/>
          <n v="136"/>
          <n v="172"/>
          <n v="162"/>
          <n v="164"/>
          <n v="97"/>
          <n v="173"/>
          <n v="171"/>
          <s v="Group1"/>
          <s v="Group2"/>
          <s v="Formula1"/>
          <s v="Formula2"/>
          <s v="Formula3"/>
          <s v="Formula4"/>
          <s v="Formula5"/>
          <s v="Formula6"/>
          <s v="Formula7"/>
          <s v="Formula8"/>
          <s v="Formula9"/>
          <s v="Formula10"/>
          <s v="Formula11"/>
          <s v="Formula12"/>
          <s v="Formula13"/>
          <s v="Formula14"/>
          <s v="Formula15"/>
          <s v="Formula16"/>
          <s v="Formula17"/>
          <s v="Formula18"/>
          <s v="Formula19"/>
          <s v="Formula20"/>
          <s v="Formula21"/>
          <s v="Formula22"/>
          <s v="Formula23"/>
          <s v="Formula24"/>
          <s v="Formula25"/>
          <s v="Formula26"/>
          <s v="Formula27"/>
          <s v="Formula28"/>
          <s v="Formula29"/>
          <s v="Formula30"/>
          <s v="Group3"/>
          <s v="Formula31"/>
          <s v="Formula32"/>
          <s v="Formula33"/>
          <s v="Formula34"/>
          <s v="Formula35"/>
          <s v="Formula36"/>
          <s v="Formula37"/>
          <s v="Formula38"/>
          <s v="Formula39"/>
          <s v="Formula40"/>
          <s v="Formula41"/>
          <s v="Formula42"/>
          <s v="Formula43"/>
          <s v="Formula44"/>
          <s v="Formula45"/>
          <s v="Formula46"/>
          <s v="Formula47"/>
          <s v="Formula48"/>
          <s v="Formula49"/>
          <s v="Formula50"/>
          <s v="Formula51"/>
          <s v="Formula52"/>
          <s v="Formula53"/>
          <s v="Formula54"/>
          <s v="Formula55"/>
          <s v="Formula56"/>
          <s v="Formula57"/>
          <s v="Formula58"/>
          <s v="Formula59"/>
          <s v="Formula60"/>
          <s v="Formula61"/>
          <s v="Formula62"/>
          <s v="Formula63"/>
          <s v="Formula64"/>
          <s v="Formula65"/>
          <s v="Formula66"/>
          <s v="Formula67"/>
          <s v="Formula68"/>
          <s v="Formula69"/>
          <s v="Formula70"/>
          <s v="Formula71"/>
          <s v="Formula72"/>
          <s v="Formula73"/>
          <s v="Formula74"/>
          <s v="Formula75"/>
          <s v="Formula76"/>
          <s v="Formula77"/>
          <s v="Formula78"/>
          <s v="Formula79"/>
          <s v="Formula80"/>
          <s v="Formula81"/>
          <s v="Formula82"/>
          <s v="Formula83"/>
          <s v="Formula84"/>
          <s v="Formula85"/>
          <s v="Formula86"/>
          <s v="Formula87"/>
          <s v="Formula88"/>
          <s v="Formula89"/>
          <s v="Formula90"/>
          <s v="Formula91"/>
          <s v="Formula92"/>
          <s v="Formula93"/>
          <s v="Formula94"/>
          <s v="Formula95"/>
          <s v="Formula96"/>
          <s v="Formula97"/>
          <s v="Formula98"/>
          <s v="Formula99"/>
          <s v="Formula100"/>
          <s v="Formula101"/>
          <s v="Formula102"/>
          <s v="Formula103"/>
          <s v="Formula104"/>
          <s v="Formula105"/>
          <s v="Formula106"/>
          <s v="Formula107"/>
          <s v="Formula108"/>
          <s v="Formula109"/>
          <s v="Formula110"/>
          <s v="Formula111"/>
          <s v="Formula112"/>
          <s v="Formula113"/>
          <s v="Formula114"/>
          <s v="Formula115"/>
          <s v="Formula116"/>
          <s v="Formula117"/>
          <s v="Formula118"/>
          <s v="Formula119"/>
          <s v="Formula120"/>
          <s v="Formula121"/>
          <s v="Formula122"/>
        </groupItems>
      </fieldGroup>
    </cacheField>
    <cacheField name="Date of Call2" numFmtId="0" databaseField="0">
      <fieldGroup base="4">
        <discretePr count="330">
          <x v="276"/>
          <x v="276"/>
          <x v="276"/>
          <x v="276"/>
          <x v="276"/>
          <x v="276"/>
          <x v="276"/>
          <x v="276"/>
          <x v="276"/>
          <x v="276"/>
          <x v="276"/>
          <x v="276"/>
          <x v="276"/>
          <x v="276"/>
          <x v="276"/>
          <x v="276"/>
          <x v="276"/>
          <x v="276"/>
          <x v="276"/>
          <x v="276"/>
          <x v="276"/>
          <x v="276"/>
          <x v="276"/>
          <x v="276"/>
          <x v="276"/>
          <x v="276"/>
          <x v="276"/>
          <x v="276"/>
          <x v="277"/>
          <x v="277"/>
          <x v="277"/>
          <x v="277"/>
          <x v="277"/>
          <x v="277"/>
          <x v="277"/>
          <x v="277"/>
          <x v="277"/>
          <x v="277"/>
          <x v="277"/>
          <x v="277"/>
          <x v="277"/>
          <x v="277"/>
          <x v="277"/>
          <x v="277"/>
          <x v="277"/>
          <x v="277"/>
          <x v="277"/>
          <x v="277"/>
          <x v="277"/>
          <x v="277"/>
          <x v="277"/>
          <x v="277"/>
          <x v="277"/>
          <x v="277"/>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discretePr>
        <groupItems count="278">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 v="Group1"/>
          <s v="Group2"/>
        </groupItems>
      </fieldGroup>
    </cacheField>
  </cacheFields>
  <calculatedItems count="122">
    <calculatedItem>
      <pivotArea cacheIndex="1" outline="0" fieldPosition="0">
        <references count="1">
          <reference field="2" count="1">
            <x v="164"/>
          </reference>
        </references>
      </pivotArea>
    </calculatedItem>
    <calculatedItem>
      <pivotArea cacheIndex="1" outline="0" fieldPosition="0">
        <references count="1">
          <reference field="2" count="1">
            <x v="165"/>
          </reference>
        </references>
      </pivotArea>
    </calculatedItem>
    <calculatedItem>
      <pivotArea cacheIndex="1" outline="0" fieldPosition="0">
        <references count="1">
          <reference field="2" count="1">
            <x v="166"/>
          </reference>
        </references>
      </pivotArea>
    </calculatedItem>
    <calculatedItem>
      <pivotArea cacheIndex="1" outline="0" fieldPosition="0">
        <references count="1">
          <reference field="2" count="1">
            <x v="167"/>
          </reference>
        </references>
      </pivotArea>
    </calculatedItem>
    <calculatedItem>
      <pivotArea cacheIndex="1" outline="0" fieldPosition="0">
        <references count="1">
          <reference field="2" count="1">
            <x v="168"/>
          </reference>
        </references>
      </pivotArea>
    </calculatedItem>
    <calculatedItem>
      <pivotArea cacheIndex="1" outline="0" fieldPosition="0">
        <references count="1">
          <reference field="2" count="1">
            <x v="169"/>
          </reference>
        </references>
      </pivotArea>
    </calculatedItem>
    <calculatedItem>
      <pivotArea cacheIndex="1" outline="0" fieldPosition="0">
        <references count="1">
          <reference field="2" count="1">
            <x v="170"/>
          </reference>
        </references>
      </pivotArea>
    </calculatedItem>
    <calculatedItem>
      <pivotArea cacheIndex="1" outline="0" fieldPosition="0">
        <references count="1">
          <reference field="2" count="1">
            <x v="171"/>
          </reference>
        </references>
      </pivotArea>
    </calculatedItem>
    <calculatedItem>
      <pivotArea cacheIndex="1" outline="0" fieldPosition="0">
        <references count="1">
          <reference field="2" count="1">
            <x v="172"/>
          </reference>
        </references>
      </pivotArea>
    </calculatedItem>
    <calculatedItem>
      <pivotArea cacheIndex="1" outline="0" fieldPosition="0">
        <references count="1">
          <reference field="2" count="1">
            <x v="173"/>
          </reference>
        </references>
      </pivotArea>
    </calculatedItem>
    <calculatedItem>
      <pivotArea cacheIndex="1" outline="0" fieldPosition="0">
        <references count="1">
          <reference field="2" count="1">
            <x v="174"/>
          </reference>
        </references>
      </pivotArea>
    </calculatedItem>
    <calculatedItem>
      <pivotArea cacheIndex="1" outline="0" fieldPosition="0">
        <references count="1">
          <reference field="2" count="1">
            <x v="175"/>
          </reference>
        </references>
      </pivotArea>
    </calculatedItem>
    <calculatedItem>
      <pivotArea cacheIndex="1" outline="0" fieldPosition="0">
        <references count="1">
          <reference field="2" count="1">
            <x v="176"/>
          </reference>
        </references>
      </pivotArea>
    </calculatedItem>
    <calculatedItem>
      <pivotArea cacheIndex="1" outline="0" fieldPosition="0">
        <references count="1">
          <reference field="2" count="1">
            <x v="177"/>
          </reference>
        </references>
      </pivotArea>
    </calculatedItem>
    <calculatedItem>
      <pivotArea cacheIndex="1" outline="0" fieldPosition="0">
        <references count="1">
          <reference field="2" count="1">
            <x v="178"/>
          </reference>
        </references>
      </pivotArea>
    </calculatedItem>
    <calculatedItem>
      <pivotArea cacheIndex="1" outline="0" fieldPosition="0">
        <references count="1">
          <reference field="2" count="1">
            <x v="179"/>
          </reference>
        </references>
      </pivotArea>
    </calculatedItem>
    <calculatedItem>
      <pivotArea cacheIndex="1" outline="0" fieldPosition="0">
        <references count="1">
          <reference field="2" count="1">
            <x v="180"/>
          </reference>
        </references>
      </pivotArea>
    </calculatedItem>
    <calculatedItem>
      <pivotArea cacheIndex="1" outline="0" fieldPosition="0">
        <references count="1">
          <reference field="2" count="1">
            <x v="181"/>
          </reference>
        </references>
      </pivotArea>
    </calculatedItem>
    <calculatedItem>
      <pivotArea cacheIndex="1" outline="0" fieldPosition="0">
        <references count="1">
          <reference field="2" count="1">
            <x v="182"/>
          </reference>
        </references>
      </pivotArea>
    </calculatedItem>
    <calculatedItem>
      <pivotArea cacheIndex="1" outline="0" fieldPosition="0">
        <references count="1">
          <reference field="2" count="1">
            <x v="183"/>
          </reference>
        </references>
      </pivotArea>
    </calculatedItem>
    <calculatedItem>
      <pivotArea cacheIndex="1" outline="0" fieldPosition="0">
        <references count="1">
          <reference field="2" count="1">
            <x v="184"/>
          </reference>
        </references>
      </pivotArea>
    </calculatedItem>
    <calculatedItem>
      <pivotArea cacheIndex="1" outline="0" fieldPosition="0">
        <references count="1">
          <reference field="2" count="1">
            <x v="185"/>
          </reference>
        </references>
      </pivotArea>
    </calculatedItem>
    <calculatedItem>
      <pivotArea cacheIndex="1" outline="0" fieldPosition="0">
        <references count="1">
          <reference field="2" count="1">
            <x v="186"/>
          </reference>
        </references>
      </pivotArea>
    </calculatedItem>
    <calculatedItem>
      <pivotArea cacheIndex="1" outline="0" fieldPosition="0">
        <references count="1">
          <reference field="2" count="1">
            <x v="187"/>
          </reference>
        </references>
      </pivotArea>
    </calculatedItem>
    <calculatedItem>
      <pivotArea cacheIndex="1" outline="0" fieldPosition="0">
        <references count="1">
          <reference field="2" count="1">
            <x v="188"/>
          </reference>
        </references>
      </pivotArea>
    </calculatedItem>
    <calculatedItem>
      <pivotArea cacheIndex="1" outline="0" fieldPosition="0">
        <references count="1">
          <reference field="2" count="1">
            <x v="189"/>
          </reference>
        </references>
      </pivotArea>
    </calculatedItem>
    <calculatedItem>
      <pivotArea cacheIndex="1" outline="0" fieldPosition="0">
        <references count="1">
          <reference field="2" count="1">
            <x v="190"/>
          </reference>
        </references>
      </pivotArea>
    </calculatedItem>
    <calculatedItem>
      <pivotArea cacheIndex="1" outline="0" fieldPosition="0">
        <references count="1">
          <reference field="2" count="1">
            <x v="191"/>
          </reference>
        </references>
      </pivotArea>
    </calculatedItem>
    <calculatedItem>
      <pivotArea cacheIndex="1" outline="0" fieldPosition="0">
        <references count="1">
          <reference field="2" count="1">
            <x v="192"/>
          </reference>
        </references>
      </pivotArea>
    </calculatedItem>
    <calculatedItem>
      <pivotArea cacheIndex="1" outline="0" fieldPosition="0">
        <references count="1">
          <reference field="2" count="1">
            <x v="193"/>
          </reference>
        </references>
      </pivotArea>
    </calculatedItem>
    <calculatedItem>
      <pivotArea cacheIndex="1" outline="0" fieldPosition="0">
        <references count="1">
          <reference field="2" count="1">
            <x v="194"/>
          </reference>
        </references>
      </pivotArea>
    </calculatedItem>
    <calculatedItem>
      <pivotArea cacheIndex="1" outline="0" fieldPosition="0">
        <references count="1">
          <reference field="2" count="1">
            <x v="195"/>
          </reference>
        </references>
      </pivotArea>
    </calculatedItem>
    <calculatedItem>
      <pivotArea cacheIndex="1" outline="0" fieldPosition="0">
        <references count="1">
          <reference field="2" count="1">
            <x v="196"/>
          </reference>
        </references>
      </pivotArea>
    </calculatedItem>
    <calculatedItem>
      <pivotArea cacheIndex="1" outline="0" fieldPosition="0">
        <references count="1">
          <reference field="2" count="1">
            <x v="197"/>
          </reference>
        </references>
      </pivotArea>
    </calculatedItem>
    <calculatedItem>
      <pivotArea cacheIndex="1" outline="0" fieldPosition="0">
        <references count="1">
          <reference field="2" count="1">
            <x v="198"/>
          </reference>
        </references>
      </pivotArea>
    </calculatedItem>
    <calculatedItem>
      <pivotArea cacheIndex="1" outline="0" fieldPosition="0">
        <references count="1">
          <reference field="2" count="1">
            <x v="199"/>
          </reference>
        </references>
      </pivotArea>
    </calculatedItem>
    <calculatedItem>
      <pivotArea cacheIndex="1" outline="0" fieldPosition="0">
        <references count="1">
          <reference field="2" count="1">
            <x v="200"/>
          </reference>
        </references>
      </pivotArea>
    </calculatedItem>
    <calculatedItem>
      <pivotArea cacheIndex="1" outline="0" fieldPosition="0">
        <references count="1">
          <reference field="2" count="1">
            <x v="201"/>
          </reference>
        </references>
      </pivotArea>
    </calculatedItem>
    <calculatedItem>
      <pivotArea cacheIndex="1" outline="0" fieldPosition="0">
        <references count="1">
          <reference field="2" count="1">
            <x v="202"/>
          </reference>
        </references>
      </pivotArea>
    </calculatedItem>
    <calculatedItem>
      <pivotArea cacheIndex="1" outline="0" fieldPosition="0">
        <references count="1">
          <reference field="2" count="1">
            <x v="203"/>
          </reference>
        </references>
      </pivotArea>
    </calculatedItem>
    <calculatedItem>
      <pivotArea cacheIndex="1" outline="0" fieldPosition="0">
        <references count="1">
          <reference field="2" count="1">
            <x v="204"/>
          </reference>
        </references>
      </pivotArea>
    </calculatedItem>
    <calculatedItem>
      <pivotArea cacheIndex="1" outline="0" fieldPosition="0">
        <references count="1">
          <reference field="2" count="1">
            <x v="205"/>
          </reference>
        </references>
      </pivotArea>
    </calculatedItem>
    <calculatedItem>
      <pivotArea cacheIndex="1" outline="0" fieldPosition="0">
        <references count="1">
          <reference field="2" count="1">
            <x v="206"/>
          </reference>
        </references>
      </pivotArea>
    </calculatedItem>
    <calculatedItem>
      <pivotArea cacheIndex="1" outline="0" fieldPosition="0">
        <references count="1">
          <reference field="2" count="1">
            <x v="207"/>
          </reference>
        </references>
      </pivotArea>
    </calculatedItem>
    <calculatedItem>
      <pivotArea cacheIndex="1" outline="0" fieldPosition="0">
        <references count="1">
          <reference field="2" count="1">
            <x v="208"/>
          </reference>
        </references>
      </pivotArea>
    </calculatedItem>
    <calculatedItem>
      <pivotArea cacheIndex="1" outline="0" fieldPosition="0">
        <references count="1">
          <reference field="2" count="1">
            <x v="209"/>
          </reference>
        </references>
      </pivotArea>
    </calculatedItem>
    <calculatedItem>
      <pivotArea cacheIndex="1" outline="0" fieldPosition="0">
        <references count="1">
          <reference field="2" count="1">
            <x v="210"/>
          </reference>
        </references>
      </pivotArea>
    </calculatedItem>
    <calculatedItem>
      <pivotArea cacheIndex="1" outline="0" fieldPosition="0">
        <references count="1">
          <reference field="2" count="1">
            <x v="211"/>
          </reference>
        </references>
      </pivotArea>
    </calculatedItem>
    <calculatedItem>
      <pivotArea cacheIndex="1" outline="0" fieldPosition="0">
        <references count="1">
          <reference field="2" count="1">
            <x v="212"/>
          </reference>
        </references>
      </pivotArea>
    </calculatedItem>
    <calculatedItem>
      <pivotArea cacheIndex="1" outline="0" fieldPosition="0">
        <references count="1">
          <reference field="2" count="1">
            <x v="213"/>
          </reference>
        </references>
      </pivotArea>
    </calculatedItem>
    <calculatedItem>
      <pivotArea cacheIndex="1" outline="0" fieldPosition="0">
        <references count="1">
          <reference field="2" count="1">
            <x v="214"/>
          </reference>
        </references>
      </pivotArea>
    </calculatedItem>
    <calculatedItem>
      <pivotArea cacheIndex="1" outline="0" fieldPosition="0">
        <references count="1">
          <reference field="2" count="1">
            <x v="215"/>
          </reference>
        </references>
      </pivotArea>
    </calculatedItem>
    <calculatedItem>
      <pivotArea cacheIndex="1" outline="0" fieldPosition="0">
        <references count="1">
          <reference field="2" count="1">
            <x v="216"/>
          </reference>
        </references>
      </pivotArea>
    </calculatedItem>
    <calculatedItem>
      <pivotArea cacheIndex="1" outline="0" fieldPosition="0">
        <references count="1">
          <reference field="2" count="1">
            <x v="217"/>
          </reference>
        </references>
      </pivotArea>
    </calculatedItem>
    <calculatedItem>
      <pivotArea cacheIndex="1" outline="0" fieldPosition="0">
        <references count="1">
          <reference field="2" count="1">
            <x v="218"/>
          </reference>
        </references>
      </pivotArea>
    </calculatedItem>
    <calculatedItem>
      <pivotArea cacheIndex="1" outline="0" fieldPosition="0">
        <references count="1">
          <reference field="2" count="1">
            <x v="219"/>
          </reference>
        </references>
      </pivotArea>
    </calculatedItem>
    <calculatedItem>
      <pivotArea cacheIndex="1" outline="0" fieldPosition="0">
        <references count="1">
          <reference field="2" count="1">
            <x v="220"/>
          </reference>
        </references>
      </pivotArea>
    </calculatedItem>
    <calculatedItem>
      <pivotArea cacheIndex="1" outline="0" fieldPosition="0">
        <references count="1">
          <reference field="2" count="1">
            <x v="221"/>
          </reference>
        </references>
      </pivotArea>
    </calculatedItem>
    <calculatedItem>
      <pivotArea cacheIndex="1" outline="0" fieldPosition="0">
        <references count="1">
          <reference field="2" count="1">
            <x v="222"/>
          </reference>
        </references>
      </pivotArea>
    </calculatedItem>
    <calculatedItem>
      <pivotArea cacheIndex="1" outline="0" fieldPosition="0">
        <references count="1">
          <reference field="2" count="1">
            <x v="223"/>
          </reference>
        </references>
      </pivotArea>
    </calculatedItem>
    <calculatedItem>
      <pivotArea cacheIndex="1" outline="0" fieldPosition="0">
        <references count="1">
          <reference field="2" count="1">
            <x v="224"/>
          </reference>
        </references>
      </pivotArea>
    </calculatedItem>
    <calculatedItem>
      <pivotArea cacheIndex="1" outline="0" fieldPosition="0">
        <references count="1">
          <reference field="2" count="1">
            <x v="225"/>
          </reference>
        </references>
      </pivotArea>
    </calculatedItem>
    <calculatedItem>
      <pivotArea cacheIndex="1" outline="0" fieldPosition="0">
        <references count="1">
          <reference field="2" count="1">
            <x v="226"/>
          </reference>
        </references>
      </pivotArea>
    </calculatedItem>
    <calculatedItem>
      <pivotArea cacheIndex="1" outline="0" fieldPosition="0">
        <references count="1">
          <reference field="2" count="1">
            <x v="227"/>
          </reference>
        </references>
      </pivotArea>
    </calculatedItem>
    <calculatedItem>
      <pivotArea cacheIndex="1" outline="0" fieldPosition="0">
        <references count="1">
          <reference field="2" count="1">
            <x v="228"/>
          </reference>
        </references>
      </pivotArea>
    </calculatedItem>
    <calculatedItem>
      <pivotArea cacheIndex="1" outline="0" fieldPosition="0">
        <references count="1">
          <reference field="2" count="1">
            <x v="229"/>
          </reference>
        </references>
      </pivotArea>
    </calculatedItem>
    <calculatedItem>
      <pivotArea cacheIndex="1" outline="0" fieldPosition="0">
        <references count="1">
          <reference field="2" count="1">
            <x v="230"/>
          </reference>
        </references>
      </pivotArea>
    </calculatedItem>
    <calculatedItem>
      <pivotArea cacheIndex="1" outline="0" fieldPosition="0">
        <references count="1">
          <reference field="2" count="1">
            <x v="231"/>
          </reference>
        </references>
      </pivotArea>
    </calculatedItem>
    <calculatedItem>
      <pivotArea cacheIndex="1" outline="0" fieldPosition="0">
        <references count="1">
          <reference field="2" count="1">
            <x v="232"/>
          </reference>
        </references>
      </pivotArea>
    </calculatedItem>
    <calculatedItem>
      <pivotArea cacheIndex="1" outline="0" fieldPosition="0">
        <references count="1">
          <reference field="2" count="1">
            <x v="233"/>
          </reference>
        </references>
      </pivotArea>
    </calculatedItem>
    <calculatedItem>
      <pivotArea cacheIndex="1" outline="0" fieldPosition="0">
        <references count="1">
          <reference field="2" count="1">
            <x v="234"/>
          </reference>
        </references>
      </pivotArea>
    </calculatedItem>
    <calculatedItem>
      <pivotArea cacheIndex="1" outline="0" fieldPosition="0">
        <references count="1">
          <reference field="2" count="1">
            <x v="235"/>
          </reference>
        </references>
      </pivotArea>
    </calculatedItem>
    <calculatedItem>
      <pivotArea cacheIndex="1" outline="0" fieldPosition="0">
        <references count="1">
          <reference field="2" count="1">
            <x v="236"/>
          </reference>
        </references>
      </pivotArea>
    </calculatedItem>
    <calculatedItem>
      <pivotArea cacheIndex="1" outline="0" fieldPosition="0">
        <references count="1">
          <reference field="2" count="1">
            <x v="237"/>
          </reference>
        </references>
      </pivotArea>
    </calculatedItem>
    <calculatedItem>
      <pivotArea cacheIndex="1" outline="0" fieldPosition="0">
        <references count="1">
          <reference field="2" count="1">
            <x v="238"/>
          </reference>
        </references>
      </pivotArea>
    </calculatedItem>
    <calculatedItem>
      <pivotArea cacheIndex="1" outline="0" fieldPosition="0">
        <references count="1">
          <reference field="2" count="1">
            <x v="239"/>
          </reference>
        </references>
      </pivotArea>
    </calculatedItem>
    <calculatedItem>
      <pivotArea cacheIndex="1" outline="0" fieldPosition="0">
        <references count="1">
          <reference field="2" count="1">
            <x v="240"/>
          </reference>
        </references>
      </pivotArea>
    </calculatedItem>
    <calculatedItem>
      <pivotArea cacheIndex="1" outline="0" fieldPosition="0">
        <references count="1">
          <reference field="2" count="1">
            <x v="241"/>
          </reference>
        </references>
      </pivotArea>
    </calculatedItem>
    <calculatedItem>
      <pivotArea cacheIndex="1" outline="0" fieldPosition="0">
        <references count="1">
          <reference field="2" count="1">
            <x v="242"/>
          </reference>
        </references>
      </pivotArea>
    </calculatedItem>
    <calculatedItem>
      <pivotArea cacheIndex="1" outline="0" fieldPosition="0">
        <references count="1">
          <reference field="2" count="1">
            <x v="243"/>
          </reference>
        </references>
      </pivotArea>
    </calculatedItem>
    <calculatedItem>
      <pivotArea cacheIndex="1" outline="0" fieldPosition="0">
        <references count="1">
          <reference field="2" count="1">
            <x v="244"/>
          </reference>
        </references>
      </pivotArea>
    </calculatedItem>
    <calculatedItem>
      <pivotArea cacheIndex="1" outline="0" fieldPosition="0">
        <references count="1">
          <reference field="2" count="1">
            <x v="245"/>
          </reference>
        </references>
      </pivotArea>
    </calculatedItem>
    <calculatedItem>
      <pivotArea cacheIndex="1" outline="0" fieldPosition="0">
        <references count="1">
          <reference field="2" count="1">
            <x v="246"/>
          </reference>
        </references>
      </pivotArea>
    </calculatedItem>
    <calculatedItem>
      <pivotArea cacheIndex="1" outline="0" fieldPosition="0">
        <references count="1">
          <reference field="2" count="1">
            <x v="247"/>
          </reference>
        </references>
      </pivotArea>
    </calculatedItem>
    <calculatedItem>
      <pivotArea cacheIndex="1" outline="0" fieldPosition="0">
        <references count="1">
          <reference field="2" count="1">
            <x v="248"/>
          </reference>
        </references>
      </pivotArea>
    </calculatedItem>
    <calculatedItem>
      <pivotArea cacheIndex="1" outline="0" fieldPosition="0">
        <references count="1">
          <reference field="2" count="1">
            <x v="249"/>
          </reference>
        </references>
      </pivotArea>
    </calculatedItem>
    <calculatedItem>
      <pivotArea cacheIndex="1" outline="0" fieldPosition="0">
        <references count="1">
          <reference field="2" count="1">
            <x v="250"/>
          </reference>
        </references>
      </pivotArea>
    </calculatedItem>
    <calculatedItem>
      <pivotArea cacheIndex="1" outline="0" fieldPosition="0">
        <references count="1">
          <reference field="2" count="1">
            <x v="251"/>
          </reference>
        </references>
      </pivotArea>
    </calculatedItem>
    <calculatedItem>
      <pivotArea cacheIndex="1" outline="0" fieldPosition="0">
        <references count="1">
          <reference field="2" count="1">
            <x v="252"/>
          </reference>
        </references>
      </pivotArea>
    </calculatedItem>
    <calculatedItem>
      <pivotArea cacheIndex="1" outline="0" fieldPosition="0">
        <references count="1">
          <reference field="2" count="1">
            <x v="253"/>
          </reference>
        </references>
      </pivotArea>
    </calculatedItem>
    <calculatedItem>
      <pivotArea cacheIndex="1" outline="0" fieldPosition="0">
        <references count="1">
          <reference field="2" count="1">
            <x v="254"/>
          </reference>
        </references>
      </pivotArea>
    </calculatedItem>
    <calculatedItem>
      <pivotArea cacheIndex="1" outline="0" fieldPosition="0">
        <references count="1">
          <reference field="2" count="1">
            <x v="255"/>
          </reference>
        </references>
      </pivotArea>
    </calculatedItem>
    <calculatedItem>
      <pivotArea cacheIndex="1" outline="0" fieldPosition="0">
        <references count="1">
          <reference field="2" count="1">
            <x v="256"/>
          </reference>
        </references>
      </pivotArea>
    </calculatedItem>
    <calculatedItem>
      <pivotArea cacheIndex="1" outline="0" fieldPosition="0">
        <references count="1">
          <reference field="2" count="1">
            <x v="257"/>
          </reference>
        </references>
      </pivotArea>
    </calculatedItem>
    <calculatedItem>
      <pivotArea cacheIndex="1" outline="0" fieldPosition="0">
        <references count="1">
          <reference field="2" count="1">
            <x v="258"/>
          </reference>
        </references>
      </pivotArea>
    </calculatedItem>
    <calculatedItem>
      <pivotArea cacheIndex="1" outline="0" fieldPosition="0">
        <references count="1">
          <reference field="2" count="1">
            <x v="259"/>
          </reference>
        </references>
      </pivotArea>
    </calculatedItem>
    <calculatedItem>
      <pivotArea cacheIndex="1" outline="0" fieldPosition="0">
        <references count="1">
          <reference field="2" count="1">
            <x v="260"/>
          </reference>
        </references>
      </pivotArea>
    </calculatedItem>
    <calculatedItem>
      <pivotArea cacheIndex="1" outline="0" fieldPosition="0">
        <references count="1">
          <reference field="2" count="1">
            <x v="261"/>
          </reference>
        </references>
      </pivotArea>
    </calculatedItem>
    <calculatedItem>
      <pivotArea cacheIndex="1" outline="0" fieldPosition="0">
        <references count="1">
          <reference field="2" count="1">
            <x v="262"/>
          </reference>
        </references>
      </pivotArea>
    </calculatedItem>
    <calculatedItem>
      <pivotArea cacheIndex="1" outline="0" fieldPosition="0">
        <references count="1">
          <reference field="2" count="1">
            <x v="263"/>
          </reference>
        </references>
      </pivotArea>
    </calculatedItem>
    <calculatedItem>
      <pivotArea cacheIndex="1" outline="0" fieldPosition="0">
        <references count="1">
          <reference field="2" count="1">
            <x v="264"/>
          </reference>
        </references>
      </pivotArea>
    </calculatedItem>
    <calculatedItem>
      <pivotArea cacheIndex="1" outline="0" fieldPosition="0">
        <references count="1">
          <reference field="2" count="1">
            <x v="265"/>
          </reference>
        </references>
      </pivotArea>
    </calculatedItem>
    <calculatedItem>
      <pivotArea cacheIndex="1" outline="0" fieldPosition="0">
        <references count="1">
          <reference field="2" count="1">
            <x v="266"/>
          </reference>
        </references>
      </pivotArea>
    </calculatedItem>
    <calculatedItem>
      <pivotArea cacheIndex="1" outline="0" fieldPosition="0">
        <references count="1">
          <reference field="2" count="1">
            <x v="267"/>
          </reference>
        </references>
      </pivotArea>
    </calculatedItem>
    <calculatedItem>
      <pivotArea cacheIndex="1" outline="0" fieldPosition="0">
        <references count="1">
          <reference field="2" count="1">
            <x v="268"/>
          </reference>
        </references>
      </pivotArea>
    </calculatedItem>
    <calculatedItem>
      <pivotArea cacheIndex="1" outline="0" fieldPosition="0">
        <references count="1">
          <reference field="2" count="1">
            <x v="269"/>
          </reference>
        </references>
      </pivotArea>
    </calculatedItem>
    <calculatedItem>
      <pivotArea cacheIndex="1" outline="0" fieldPosition="0">
        <references count="1">
          <reference field="2" count="1">
            <x v="270"/>
          </reference>
        </references>
      </pivotArea>
    </calculatedItem>
    <calculatedItem>
      <pivotArea cacheIndex="1" outline="0" fieldPosition="0">
        <references count="1">
          <reference field="2" count="1">
            <x v="271"/>
          </reference>
        </references>
      </pivotArea>
    </calculatedItem>
    <calculatedItem>
      <pivotArea cacheIndex="1" outline="0" fieldPosition="0">
        <references count="1">
          <reference field="2" count="1">
            <x v="272"/>
          </reference>
        </references>
      </pivotArea>
    </calculatedItem>
    <calculatedItem>
      <pivotArea cacheIndex="1" outline="0" fieldPosition="0">
        <references count="1">
          <reference field="2" count="1">
            <x v="273"/>
          </reference>
        </references>
      </pivotArea>
    </calculatedItem>
    <calculatedItem>
      <pivotArea cacheIndex="1" outline="0" fieldPosition="0">
        <references count="1">
          <reference field="2" count="1">
            <x v="274"/>
          </reference>
        </references>
      </pivotArea>
    </calculatedItem>
    <calculatedItem>
      <pivotArea cacheIndex="1" outline="0" fieldPosition="0">
        <references count="1">
          <reference field="2" count="1">
            <x v="275"/>
          </reference>
        </references>
      </pivotArea>
    </calculatedItem>
    <calculatedItem>
      <pivotArea cacheIndex="1" outline="0" fieldPosition="0">
        <references count="1">
          <reference field="2" count="1">
            <x v="276"/>
          </reference>
        </references>
      </pivotArea>
    </calculatedItem>
    <calculatedItem>
      <pivotArea cacheIndex="1" outline="0" fieldPosition="0">
        <references count="1">
          <reference field="2" count="1">
            <x v="277"/>
          </reference>
        </references>
      </pivotArea>
    </calculatedItem>
    <calculatedItem>
      <pivotArea cacheIndex="1" outline="0" fieldPosition="0">
        <references count="1">
          <reference field="2" count="1">
            <x v="278"/>
          </reference>
        </references>
      </pivotArea>
    </calculatedItem>
    <calculatedItem>
      <pivotArea cacheIndex="1" outline="0" fieldPosition="0">
        <references count="1">
          <reference field="2" count="1">
            <x v="279"/>
          </reference>
        </references>
      </pivotArea>
    </calculatedItem>
    <calculatedItem>
      <pivotArea cacheIndex="1" outline="0" fieldPosition="0">
        <references count="1">
          <reference field="2" count="1">
            <x v="280"/>
          </reference>
        </references>
      </pivotArea>
    </calculatedItem>
    <calculatedItem>
      <pivotArea cacheIndex="1" outline="0" fieldPosition="0">
        <references count="1">
          <reference field="2" count="1">
            <x v="281"/>
          </reference>
        </references>
      </pivotArea>
    </calculatedItem>
    <calculatedItem>
      <pivotArea cacheIndex="1" outline="0" fieldPosition="0">
        <references count="1">
          <reference field="2" count="1">
            <x v="282"/>
          </reference>
        </references>
      </pivotArea>
    </calculatedItem>
    <calculatedItem>
      <pivotArea cacheIndex="1" outline="0" fieldPosition="0">
        <references count="1">
          <reference field="2" count="1">
            <x v="283"/>
          </reference>
        </references>
      </pivotArea>
    </calculatedItem>
    <calculatedItem>
      <pivotArea cacheIndex="1" outline="0" fieldPosition="0">
        <references count="1">
          <reference field="2" count="1">
            <x v="284"/>
          </reference>
        </references>
      </pivotArea>
    </calculatedItem>
    <calculatedItem>
      <pivotArea cacheIndex="1" outline="0" fieldPosition="0">
        <references count="1">
          <reference field="2" count="1">
            <x v="285"/>
          </reference>
        </references>
      </pivotArea>
    </calculatedItem>
  </calculatedItems>
  <extLst>
    <ext xmlns:x14="http://schemas.microsoft.com/office/spreadsheetml/2009/9/main" uri="{725AE2AE-9491-48be-B2B4-4EB974FC3084}">
      <x14:pivotCacheDefinition pivotCacheId="173508067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endra" refreshedDate="46059.898931481483" backgroundQuery="1" createdVersion="8" refreshedVersion="8" minRefreshableVersion="3" recordCount="0" supportSubquery="1" supportAdvancedDrill="1" xr:uid="{80DF1218-078B-4537-BEA4-C117B26BCF1B}">
  <cacheSource type="external" connectionId="3"/>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Count]" caption="CallCount" numFmtId="0" hierarchy="21" level="32767"/>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Sum of Duration]" caption="Sum of Duration" measure="1" displayFolder="" measureGroup="calls" count="0">
      <extLst>
        <ext xmlns:x15="http://schemas.microsoft.com/office/spreadsheetml/2010/11/main" uri="{B97F6D7D-B522-45F9-BDA1-12C45D357490}">
          <x15:cacheHierarchy aggregatedColumn="2"/>
        </ext>
      </extLst>
    </cacheHierarchy>
    <cacheHierarchy uniqueName="[Measures].[Count of Representative]" caption="Count of Representative" measure="1" displayFolder="" measureGroup="calls" count="0">
      <extLst>
        <ext xmlns:x15="http://schemas.microsoft.com/office/spreadsheetml/2010/11/main" uri="{B97F6D7D-B522-45F9-BDA1-12C45D357490}">
          <x15:cacheHierarchy aggregatedColumn="3"/>
        </ext>
      </extLst>
    </cacheHierarchy>
    <cacheHierarchy uniqueName="[Measures].[CallCount]" caption="CallCount" measure="1" displayFolder="" measureGroup="calls" count="0" oneField="1">
      <fieldsUsage count="1">
        <fieldUsage x="2"/>
      </fieldsUsage>
    </cacheHierarchy>
    <cacheHierarchy uniqueName="[Measures].[TotalAmount]" caption="TotalAmount" measure="1" displayFolder="" measureGroup="calls" count="0"/>
    <cacheHierarchy uniqueName="[Measures].[callDuration]" caption="callDuration" measure="1" displayFolder="" measureGroup="calls" count="0"/>
    <cacheHierarchy uniqueName="[Measures].[Avg]" caption="Av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endra" refreshedDate="46059.89893275463" backgroundQuery="1" createdVersion="8" refreshedVersion="8" minRefreshableVersion="3" recordCount="0" supportSubquery="1" supportAdvancedDrill="1" xr:uid="{3198140B-A760-4374-B6BA-E698CE05B684}">
  <cacheSource type="external" connectionId="3"/>
  <cacheFields count="5">
    <cacheField name="[Measures].[Avg]" caption="Avg" numFmtId="0" hierarchy="24" level="32767"/>
    <cacheField name="[Measures].[5*calls]" caption="5*calls" numFmtId="0" hierarchy="25" level="32767"/>
    <cacheField name="[Measures].[callDuration]" caption="callDuration" numFmtId="0" hierarchy="23" level="32767"/>
    <cacheField name="[Measures].[TotalAmount]" caption="TotalAmount" numFmtId="0" hierarchy="22" level="32767"/>
    <cacheField name="[Measures].[CallCount]" caption="CallCount" numFmtId="0" hierarchy="21" level="32767"/>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Sum of Duration]" caption="Sum of Duration" measure="1" displayFolder="" measureGroup="calls" count="0">
      <extLst>
        <ext xmlns:x15="http://schemas.microsoft.com/office/spreadsheetml/2010/11/main" uri="{B97F6D7D-B522-45F9-BDA1-12C45D357490}">
          <x15:cacheHierarchy aggregatedColumn="2"/>
        </ext>
      </extLst>
    </cacheHierarchy>
    <cacheHierarchy uniqueName="[Measures].[Count of Representative]" caption="Count of Representative" measure="1" displayFolder="" measureGroup="calls" count="0">
      <extLst>
        <ext xmlns:x15="http://schemas.microsoft.com/office/spreadsheetml/2010/11/main" uri="{B97F6D7D-B522-45F9-BDA1-12C45D357490}">
          <x15:cacheHierarchy aggregatedColumn="3"/>
        </ext>
      </extLst>
    </cacheHierarchy>
    <cacheHierarchy uniqueName="[Measures].[CallCount]" caption="CallCount" measure="1" displayFolder="" measureGroup="calls" count="0" oneField="1">
      <fieldsUsage count="1">
        <fieldUsage x="4"/>
      </fieldsUsage>
    </cacheHierarchy>
    <cacheHierarchy uniqueName="[Measures].[TotalAmount]" caption="TotalAmount" measure="1" displayFolder="" measureGroup="calls" count="0" oneField="1">
      <fieldsUsage count="1">
        <fieldUsage x="3"/>
      </fieldsUsage>
    </cacheHierarchy>
    <cacheHierarchy uniqueName="[Measures].[callDuration]" caption="callDuration" measure="1" displayFolder="" measureGroup="calls" count="0" oneField="1">
      <fieldsUsage count="1">
        <fieldUsage x="2"/>
      </fieldsUsage>
    </cacheHierarchy>
    <cacheHierarchy uniqueName="[Measures].[Avg]" caption="Avg" measure="1" displayFolder="" measureGroup="calls" count="0" oneField="1">
      <fieldsUsage count="1">
        <fieldUsage x="0"/>
      </fieldsUsage>
    </cacheHierarchy>
    <cacheHierarchy uniqueName="[Measures].[5*calls]" caption="5*calls" measure="1" displayFolder="" measureGroup="calls" count="0" oneField="1">
      <fieldsUsage count="1">
        <fieldUsage x="1"/>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endra" refreshedDate="46059.898933796299" backgroundQuery="1" createdVersion="8" refreshedVersion="8" minRefreshableVersion="3" recordCount="0" supportSubquery="1" supportAdvancedDrill="1" xr:uid="{BF8DAB47-E71C-4811-8FBD-64408D9A9E8A}">
  <cacheSource type="external" connectionId="3"/>
  <cacheFields count="3">
    <cacheField name="[calls].[Representative].[Representative]" caption="Representative" numFmtId="0" hierarchy="3" level="1">
      <sharedItems count="5">
        <s v="R01"/>
        <s v="R02"/>
        <s v="R03"/>
        <s v="R04"/>
        <s v="R05"/>
      </sharedItems>
    </cacheField>
    <cacheField name="[Measures].[CallCount]" caption="CallCount" numFmtId="0" hierarchy="21" level="32767"/>
    <cacheField name="[Measures].[TotalAmount]" caption="TotalAmount" numFmtId="0" hierarchy="22" level="32767"/>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Sum of Duration]" caption="Sum of Duration" measure="1" displayFolder="" measureGroup="calls" count="0">
      <extLst>
        <ext xmlns:x15="http://schemas.microsoft.com/office/spreadsheetml/2010/11/main" uri="{B97F6D7D-B522-45F9-BDA1-12C45D357490}">
          <x15:cacheHierarchy aggregatedColumn="2"/>
        </ext>
      </extLst>
    </cacheHierarchy>
    <cacheHierarchy uniqueName="[Measures].[Count of Representative]" caption="Count of Representative" measure="1" displayFolder="" measureGroup="calls" count="0">
      <extLst>
        <ext xmlns:x15="http://schemas.microsoft.com/office/spreadsheetml/2010/11/main" uri="{B97F6D7D-B522-45F9-BDA1-12C45D357490}">
          <x15:cacheHierarchy aggregatedColumn="3"/>
        </ext>
      </extLst>
    </cacheHierarchy>
    <cacheHierarchy uniqueName="[Measures].[CallCount]" caption="CallCount" measure="1" displayFolder="" measureGroup="calls" count="0" oneField="1">
      <fieldsUsage count="1">
        <fieldUsage x="1"/>
      </fieldsUsage>
    </cacheHierarchy>
    <cacheHierarchy uniqueName="[Measures].[TotalAmount]" caption="TotalAmount" measure="1" displayFolder="" measureGroup="calls" count="0" oneField="1">
      <fieldsUsage count="1">
        <fieldUsage x="2"/>
      </fieldsUsage>
    </cacheHierarchy>
    <cacheHierarchy uniqueName="[Measures].[callDuration]" caption="callDuration" measure="1" displayFolder="" measureGroup="calls" count="0"/>
    <cacheHierarchy uniqueName="[Measures].[Avg]" caption="Av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endra" refreshedDate="46059.926697106479" backgroundQuery="1" createdVersion="8" refreshedVersion="8" minRefreshableVersion="3" recordCount="0" supportSubquery="1" supportAdvancedDrill="1" xr:uid="{042CE81B-4490-470B-87B7-AE9AF570F934}">
  <cacheSource type="external" connectionId="3"/>
  <cacheFields count="4">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calls].[Representative].[Representative]" caption="Representative" numFmtId="0" hierarchy="3" level="1">
      <sharedItems count="5">
        <s v="R01"/>
        <s v="R02"/>
        <s v="R03"/>
        <s v="R04"/>
        <s v="R05"/>
      </sharedItems>
    </cacheField>
    <cacheField name="[Measures].[TotalAmount]" caption="TotalAmount" numFmtId="0" hierarchy="22" level="32767"/>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1"/>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Sum of Duration]" caption="Sum of Duration" measure="1" displayFolder="" measureGroup="calls" count="0">
      <extLst>
        <ext xmlns:x15="http://schemas.microsoft.com/office/spreadsheetml/2010/11/main" uri="{B97F6D7D-B522-45F9-BDA1-12C45D357490}">
          <x15:cacheHierarchy aggregatedColumn="2"/>
        </ext>
      </extLst>
    </cacheHierarchy>
    <cacheHierarchy uniqueName="[Measures].[Count of Representative]" caption="Count of Representative" measure="1" displayFolder="" measureGroup="calls" count="0">
      <extLst>
        <ext xmlns:x15="http://schemas.microsoft.com/office/spreadsheetml/2010/11/main" uri="{B97F6D7D-B522-45F9-BDA1-12C45D357490}">
          <x15:cacheHierarchy aggregatedColumn="3"/>
        </ext>
      </extLst>
    </cacheHierarchy>
    <cacheHierarchy uniqueName="[Measures].[CallCount]" caption="CallCount" measure="1" displayFolder="" measureGroup="calls" count="0"/>
    <cacheHierarchy uniqueName="[Measures].[TotalAmount]" caption="TotalAmount" measure="1" displayFolder="" measureGroup="calls" count="0" oneField="1">
      <fieldsUsage count="1">
        <fieldUsage x="3"/>
      </fieldsUsage>
    </cacheHierarchy>
    <cacheHierarchy uniqueName="[Measures].[callDuration]" caption="callDuration" measure="1" displayFolder="" measureGroup="calls" count="0"/>
    <cacheHierarchy uniqueName="[Measures].[Avg]" caption="Av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endra" refreshedDate="46097.961634259256" backgroundQuery="1" createdVersion="8" refreshedVersion="8" minRefreshableVersion="3" recordCount="0" supportSubquery="1" supportAdvancedDrill="1" xr:uid="{D379FB18-1B94-4085-85B0-C5033A166A3F}">
  <cacheSource type="external" connectionId="3"/>
  <cacheFields count="6">
    <cacheField name="[Measures].[Avg]" caption="Avg" numFmtId="0" hierarchy="24" level="32767"/>
    <cacheField name="[Measures].[5*calls]" caption="5*calls" numFmtId="0" hierarchy="25" level="32767"/>
    <cacheField name="[Measures].[callDuration]" caption="callDuration" numFmtId="0" hierarchy="23" level="32767"/>
    <cacheField name="[Measures].[TotalAmount]" caption="TotalAmount" numFmtId="0" hierarchy="22" level="32767"/>
    <cacheField name="[Measures].[CallCount]" caption="CallCount" numFmtId="0" hierarchy="21" level="32767"/>
    <cacheField name="[calls].[Representative].[Representative]" caption="Representative" numFmtId="0" hierarchy="3" level="1">
      <sharedItems containsSemiMixedTypes="0" containsNonDate="0" containsString="0"/>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Sum of Duration]" caption="Sum of Duration" measure="1" displayFolder="" measureGroup="calls" count="0">
      <extLst>
        <ext xmlns:x15="http://schemas.microsoft.com/office/spreadsheetml/2010/11/main" uri="{B97F6D7D-B522-45F9-BDA1-12C45D357490}">
          <x15:cacheHierarchy aggregatedColumn="2"/>
        </ext>
      </extLst>
    </cacheHierarchy>
    <cacheHierarchy uniqueName="[Measures].[Count of Representative]" caption="Count of Representative" measure="1" displayFolder="" measureGroup="calls" count="0">
      <extLst>
        <ext xmlns:x15="http://schemas.microsoft.com/office/spreadsheetml/2010/11/main" uri="{B97F6D7D-B522-45F9-BDA1-12C45D357490}">
          <x15:cacheHierarchy aggregatedColumn="3"/>
        </ext>
      </extLst>
    </cacheHierarchy>
    <cacheHierarchy uniqueName="[Measures].[CallCount]" caption="CallCount" measure="1" displayFolder="" measureGroup="calls" count="0" oneField="1">
      <fieldsUsage count="1">
        <fieldUsage x="4"/>
      </fieldsUsage>
    </cacheHierarchy>
    <cacheHierarchy uniqueName="[Measures].[TotalAmount]" caption="TotalAmount" measure="1" displayFolder="" measureGroup="calls" count="0" oneField="1">
      <fieldsUsage count="1">
        <fieldUsage x="3"/>
      </fieldsUsage>
    </cacheHierarchy>
    <cacheHierarchy uniqueName="[Measures].[callDuration]" caption="callDuration" measure="1" displayFolder="" measureGroup="calls" count="0" oneField="1">
      <fieldsUsage count="1">
        <fieldUsage x="2"/>
      </fieldsUsage>
    </cacheHierarchy>
    <cacheHierarchy uniqueName="[Measures].[Avg]" caption="Avg" measure="1" displayFolder="" measureGroup="calls" count="0" oneField="1">
      <fieldsUsage count="1">
        <fieldUsage x="0"/>
      </fieldsUsage>
    </cacheHierarchy>
    <cacheHierarchy uniqueName="[Measures].[5*calls]" caption="5*calls" measure="1" displayFolder="" measureGroup="calls" count="0" oneField="1">
      <fieldsUsage count="1">
        <fieldUsage x="1"/>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endra" refreshedDate="46097.961635185187" backgroundQuery="1" createdVersion="8" refreshedVersion="8" minRefreshableVersion="3" recordCount="0" supportSubquery="1" supportAdvancedDrill="1" xr:uid="{C9ED224F-F400-405F-9C8A-93918CD5F94F}">
  <cacheSource type="external" connectionId="3"/>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2T00:00:00" maxDate="2024-01-01T00:00:00" count="145">
        <d v="2023-01-02T00:00:00"/>
        <d v="2023-01-04T00:00:00"/>
        <d v="2023-01-05T00:00:00"/>
        <d v="2023-01-08T00:00:00"/>
        <d v="2023-01-10T00:00:00"/>
        <d v="2023-01-12T00:00:00"/>
        <d v="2023-01-18T00:00:00"/>
        <d v="2023-01-19T00:00:00"/>
        <d v="2023-01-20T00:00:00"/>
        <d v="2023-01-21T00:00:00"/>
        <d v="2023-01-22T00:00:00"/>
        <d v="2023-01-24T00:00:00"/>
        <d v="2023-01-27T00:00:00"/>
        <d v="2023-01-28T00:00:00"/>
        <d v="2023-01-30T00:00:00"/>
        <d v="2023-02-02T00:00:00"/>
        <d v="2023-02-04T00:00:00"/>
        <d v="2023-02-05T00:00:00"/>
        <d v="2023-02-10T00:00:00"/>
        <d v="2023-02-12T00:00:00"/>
        <d v="2023-02-13T00:00:00"/>
        <d v="2023-02-15T00:00:00"/>
        <d v="2023-02-19T00:00:00"/>
        <d v="2023-02-20T00:00:00"/>
        <d v="2023-02-22T00:00:00"/>
        <d v="2023-02-26T00:00:00"/>
        <d v="2023-02-27T00:00:00"/>
        <d v="2023-02-28T00:00:00"/>
        <d v="2023-03-01T00:00:00"/>
        <d v="2023-03-02T00:00:00"/>
        <d v="2023-03-03T00:00:00"/>
        <d v="2023-03-04T00:00:00"/>
        <d v="2023-03-05T00:00:00"/>
        <d v="2023-03-06T00:00:00"/>
        <d v="2023-03-07T00:00:00"/>
        <d v="2023-03-09T00:00:00"/>
        <d v="2023-03-11T00:00:00"/>
        <d v="2023-03-13T00:00:00"/>
        <d v="2023-03-14T00:00:00"/>
        <d v="2023-03-17T00:00:00"/>
        <d v="2023-03-18T00:00:00"/>
        <d v="2023-03-19T00:00:00"/>
        <d v="2023-03-20T00:00:00"/>
        <d v="2023-03-21T00:00:00"/>
        <d v="2023-03-22T00:00:00"/>
        <d v="2023-03-25T00:00:00"/>
        <d v="2023-03-27T00:00:00"/>
        <d v="2023-03-28T00:00:00"/>
        <d v="2023-03-31T00:00:00"/>
        <d v="2023-04-01T00:00:00"/>
        <d v="2023-04-04T00:00:00"/>
        <d v="2023-04-05T00:00:00"/>
        <d v="2023-04-07T00:00:00"/>
        <d v="2023-04-15T00:00:00"/>
        <d v="2023-04-16T00:00:00"/>
        <d v="2023-04-19T00:00:00"/>
        <d v="2023-04-20T00:00:00"/>
        <d v="2023-04-21T00:00:00"/>
        <d v="2023-04-22T00:00:00"/>
        <d v="2023-04-23T00:00:00"/>
        <d v="2023-04-24T00:00:00"/>
        <d v="2023-04-26T00:00:00"/>
        <d v="2023-04-29T00:00:00"/>
        <d v="2023-05-01T00:00:00"/>
        <d v="2023-05-04T00:00:00"/>
        <d v="2023-05-08T00:00:00"/>
        <d v="2023-05-11T00:00:00"/>
        <d v="2023-05-12T00:00:00"/>
        <d v="2023-05-14T00:00:00"/>
        <d v="2023-05-15T00:00:00"/>
        <d v="2023-05-17T00:00:00"/>
        <d v="2023-05-21T00:00:00"/>
        <d v="2023-05-22T00:00:00"/>
        <d v="2023-05-26T00:00:00"/>
        <d v="2023-05-28T00:00:00"/>
        <d v="2023-05-30T00:00:00"/>
        <d v="2023-06-03T00:00:00"/>
        <d v="2023-06-05T00:00:00"/>
        <d v="2023-06-08T00:00:00"/>
        <d v="2023-06-10T00:00:00"/>
        <d v="2023-06-11T00:00:00"/>
        <d v="2023-06-14T00:00:00"/>
        <d v="2023-06-15T00:00:00"/>
        <d v="2023-06-16T00:00:00"/>
        <d v="2023-06-20T00:00:00"/>
        <d v="2023-06-21T00:00:00"/>
        <d v="2023-06-23T00:00:00"/>
        <d v="2023-06-25T00:00:00"/>
        <d v="2023-06-26T00:00:00"/>
        <d v="2023-07-01T00:00:00"/>
        <d v="2023-07-06T00:00:00"/>
        <d v="2023-07-08T00:00:00"/>
        <d v="2023-07-10T00:00:00"/>
        <d v="2023-07-13T00:00:00"/>
        <d v="2023-07-14T00:00:00"/>
        <d v="2023-07-16T00:00:00"/>
        <d v="2023-07-17T00:00:00"/>
        <d v="2023-07-20T00:00:00"/>
        <d v="2023-07-21T00:00:00"/>
        <d v="2023-07-22T00:00:00"/>
        <d v="2023-07-31T00:00:00"/>
        <d v="2023-08-06T00:00:00"/>
        <d v="2023-08-19T00:00:00"/>
        <d v="2023-08-20T00:00:00"/>
        <d v="2023-08-24T00:00:00"/>
        <d v="2023-08-26T00:00:00"/>
        <d v="2023-09-04T00:00:00"/>
        <d v="2023-09-08T00:00:00"/>
        <d v="2023-09-09T00:00:00"/>
        <d v="2023-09-14T00:00:00"/>
        <d v="2023-09-22T00:00:00"/>
        <d v="2023-09-23T00:00:00"/>
        <d v="2023-09-25T00:00:00"/>
        <d v="2023-09-29T00:00:00"/>
        <d v="2023-09-30T00:00:00"/>
        <d v="2023-10-01T00:00:00"/>
        <d v="2023-10-02T00:00:00"/>
        <d v="2023-10-05T00:00:00"/>
        <d v="2023-10-06T00:00:00"/>
        <d v="2023-10-08T00:00:00"/>
        <d v="2023-10-11T00:00:00"/>
        <d v="2023-10-14T00:00:00"/>
        <d v="2023-10-15T00:00:00"/>
        <d v="2023-10-18T00:00:00"/>
        <d v="2023-10-19T00:00:00"/>
        <d v="2023-10-20T00:00:00"/>
        <d v="2023-10-21T00:00:00"/>
        <d v="2023-10-26T00:00:00"/>
        <d v="2023-10-27T00:00:00"/>
        <d v="2023-10-28T00:00:00"/>
        <d v="2023-11-04T00:00:00"/>
        <d v="2023-11-08T00:00:00"/>
        <d v="2023-11-13T00:00:00"/>
        <d v="2023-11-18T00:00:00"/>
        <d v="2023-11-19T00:00:00"/>
        <d v="2023-11-23T00:00:00"/>
        <d v="2023-11-26T00:00:00"/>
        <d v="2023-11-28T00:00:00"/>
        <d v="2023-11-30T00:00:00"/>
        <d v="2023-12-09T00:00:00"/>
        <d v="2023-12-17T00:00:00"/>
        <d v="2023-12-20T00:00:00"/>
        <d v="2023-12-25T00:00:00"/>
        <d v="2023-12-29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Count]" caption="CallCount" numFmtId="0" hierarchy="21" level="32767"/>
    <cacheField name="Unsupported0" numFmtId="0" hierarchy="29" level="32767">
      <extLst>
        <ext xmlns:x14="http://schemas.microsoft.com/office/spreadsheetml/2009/9/main" uri="{63CAB8AC-B538-458d-9737-405883B0398D}">
          <x14:cacheField ignore="1"/>
        </ext>
      </extLst>
    </cacheField>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Sum of Duration]" caption="Sum of Duration" measure="1" displayFolder="" measureGroup="calls" count="0">
      <extLst>
        <ext xmlns:x15="http://schemas.microsoft.com/office/spreadsheetml/2010/11/main" uri="{B97F6D7D-B522-45F9-BDA1-12C45D357490}">
          <x15:cacheHierarchy aggregatedColumn="2"/>
        </ext>
      </extLst>
    </cacheHierarchy>
    <cacheHierarchy uniqueName="[Measures].[Count of Representative]" caption="Count of Representative" measure="1" displayFolder="" measureGroup="calls" count="0">
      <extLst>
        <ext xmlns:x15="http://schemas.microsoft.com/office/spreadsheetml/2010/11/main" uri="{B97F6D7D-B522-45F9-BDA1-12C45D357490}">
          <x15:cacheHierarchy aggregatedColumn="3"/>
        </ext>
      </extLst>
    </cacheHierarchy>
    <cacheHierarchy uniqueName="[Measures].[CallCount]" caption="CallCount" measure="1" displayFolder="" measureGroup="calls" count="0" oneField="1">
      <fieldsUsage count="1">
        <fieldUsage x="3"/>
      </fieldsUsage>
    </cacheHierarchy>
    <cacheHierarchy uniqueName="[Measures].[TotalAmount]" caption="TotalAmount" measure="1" displayFolder="" measureGroup="calls" count="0"/>
    <cacheHierarchy uniqueName="[Measures].[callDuration]" caption="callDuration" measure="1" displayFolder="" measureGroup="calls" count="0"/>
    <cacheHierarchy uniqueName="[Measures].[Avg]" caption="Av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endra" refreshedDate="46097.961635995372" backgroundQuery="1" createdVersion="8" refreshedVersion="8" minRefreshableVersion="3" recordCount="0" supportSubquery="1" supportAdvancedDrill="1" xr:uid="{9CD4867D-75C2-4EBF-841B-4694A412B88E}">
  <cacheSource type="external" connectionId="3"/>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Count]" caption="CallCount" numFmtId="0" hierarchy="21" level="32767"/>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Sum of Duration]" caption="Sum of Duration" measure="1" displayFolder="" measureGroup="calls" count="0">
      <extLst>
        <ext xmlns:x15="http://schemas.microsoft.com/office/spreadsheetml/2010/11/main" uri="{B97F6D7D-B522-45F9-BDA1-12C45D357490}">
          <x15:cacheHierarchy aggregatedColumn="2"/>
        </ext>
      </extLst>
    </cacheHierarchy>
    <cacheHierarchy uniqueName="[Measures].[Count of Representative]" caption="Count of Representative" measure="1" displayFolder="" measureGroup="calls" count="0">
      <extLst>
        <ext xmlns:x15="http://schemas.microsoft.com/office/spreadsheetml/2010/11/main" uri="{B97F6D7D-B522-45F9-BDA1-12C45D357490}">
          <x15:cacheHierarchy aggregatedColumn="3"/>
        </ext>
      </extLst>
    </cacheHierarchy>
    <cacheHierarchy uniqueName="[Measures].[CallCount]" caption="CallCount" measure="1" displayFolder="" measureGroup="calls" count="0" oneField="1">
      <fieldsUsage count="1">
        <fieldUsage x="2"/>
      </fieldsUsage>
    </cacheHierarchy>
    <cacheHierarchy uniqueName="[Measures].[TotalAmount]" caption="TotalAmount" measure="1" displayFolder="" measureGroup="calls" count="0"/>
    <cacheHierarchy uniqueName="[Measures].[callDuration]" caption="callDuration" measure="1" displayFolder="" measureGroup="calls" count="0"/>
    <cacheHierarchy uniqueName="[Measures].[Avg]" caption="Av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endra" refreshedDate="46097.961636689812" backgroundQuery="1" createdVersion="8" refreshedVersion="8" minRefreshableVersion="3" recordCount="0" supportSubquery="1" supportAdvancedDrill="1" xr:uid="{E6E424BE-F8DB-4817-9919-0339A06A27C0}">
  <cacheSource type="external" connectionId="3"/>
  <cacheFields count="1">
    <cacheField name="[calls].[Representative].[Representative]" caption="Representative" numFmtId="0" hierarchy="3" level="1">
      <sharedItems count="1">
        <s v="R04"/>
      </sharedItems>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Sum of Duration]" caption="Sum of Duration" measure="1" displayFolder="" measureGroup="calls" count="0">
      <extLst>
        <ext xmlns:x15="http://schemas.microsoft.com/office/spreadsheetml/2010/11/main" uri="{B97F6D7D-B522-45F9-BDA1-12C45D357490}">
          <x15:cacheHierarchy aggregatedColumn="2"/>
        </ext>
      </extLst>
    </cacheHierarchy>
    <cacheHierarchy uniqueName="[Measures].[Count of Representative]" caption="Count of Representative" measure="1" displayFolder="" measureGroup="calls" count="0">
      <extLst>
        <ext xmlns:x15="http://schemas.microsoft.com/office/spreadsheetml/2010/11/main" uri="{B97F6D7D-B522-45F9-BDA1-12C45D357490}">
          <x15:cacheHierarchy aggregatedColumn="3"/>
        </ext>
      </extLst>
    </cacheHierarchy>
    <cacheHierarchy uniqueName="[Measures].[CallCount]" caption="CallCount" measure="1" displayFolder="" measureGroup="calls" count="0"/>
    <cacheHierarchy uniqueName="[Measures].[TotalAmount]" caption="TotalAmount" measure="1" displayFolder="" measureGroup="calls" count="0"/>
    <cacheHierarchy uniqueName="[Measures].[callDuration]" caption="callDuration" measure="1" displayFolder="" measureGroup="calls" count="0"/>
    <cacheHierarchy uniqueName="[Measures].[Avg]" caption="Av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endra" refreshedDate="46097.961637499997" backgroundQuery="1" createdVersion="8" refreshedVersion="8" minRefreshableVersion="3" recordCount="0" supportSubquery="1" supportAdvancedDrill="1" xr:uid="{DC45C107-D237-451A-B81A-C6FAF34D8B17}">
  <cacheSource type="external" connectionId="3"/>
  <cacheFields count="3">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Measures].[CallCount]" caption="CallCount" numFmtId="0" hierarchy="21" level="32767"/>
    <cacheField name="[calls].[Representative].[Representative]" caption="Representative" numFmtId="0" hierarchy="3" level="1">
      <sharedItems containsSemiMixedTypes="0" containsNonDate="0" containsString="0"/>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0"/>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Sum of Duration]" caption="Sum of Duration" measure="1" displayFolder="" measureGroup="calls" count="0">
      <extLst>
        <ext xmlns:x15="http://schemas.microsoft.com/office/spreadsheetml/2010/11/main" uri="{B97F6D7D-B522-45F9-BDA1-12C45D357490}">
          <x15:cacheHierarchy aggregatedColumn="2"/>
        </ext>
      </extLst>
    </cacheHierarchy>
    <cacheHierarchy uniqueName="[Measures].[Count of Representative]" caption="Count of Representative" measure="1" displayFolder="" measureGroup="calls" count="0">
      <extLst>
        <ext xmlns:x15="http://schemas.microsoft.com/office/spreadsheetml/2010/11/main" uri="{B97F6D7D-B522-45F9-BDA1-12C45D357490}">
          <x15:cacheHierarchy aggregatedColumn="3"/>
        </ext>
      </extLst>
    </cacheHierarchy>
    <cacheHierarchy uniqueName="[Measures].[CallCount]" caption="CallCount" measure="1" displayFolder="" measureGroup="calls" count="0" oneField="1">
      <fieldsUsage count="1">
        <fieldUsage x="1"/>
      </fieldsUsage>
    </cacheHierarchy>
    <cacheHierarchy uniqueName="[Measures].[TotalAmount]" caption="TotalAmount" measure="1" displayFolder="" measureGroup="calls" count="0"/>
    <cacheHierarchy uniqueName="[Measures].[callDuration]" caption="callDuration" measure="1" displayFolder="" measureGroup="calls" count="0"/>
    <cacheHierarchy uniqueName="[Measures].[Avg]" caption="Av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endra" refreshedDate="46059.898934722223" backgroundQuery="1" createdVersion="3" refreshedVersion="8" minRefreshableVersion="3" recordCount="0" supportSubquery="1" supportAdvancedDrill="1" xr:uid="{E4C56A7E-4ACC-4516-A15C-069E6D706C17}">
  <cacheSource type="external" connectionId="3">
    <extLst>
      <ext xmlns:x14="http://schemas.microsoft.com/office/spreadsheetml/2009/9/main" uri="{F057638F-6D5F-4e77-A914-E7F072B9BCA8}">
        <x14:sourceConnection name="ThisWorkbookDataModel"/>
      </ext>
    </extLst>
  </cacheSource>
  <cacheFields count="0"/>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Sum of Duration]" caption="Sum of Duration" measure="1" displayFolder="" measureGroup="calls" count="0">
      <extLst>
        <ext xmlns:x15="http://schemas.microsoft.com/office/spreadsheetml/2010/11/main" uri="{B97F6D7D-B522-45F9-BDA1-12C45D357490}">
          <x15:cacheHierarchy aggregatedColumn="2"/>
        </ext>
      </extLst>
    </cacheHierarchy>
    <cacheHierarchy uniqueName="[Measures].[Count of Representative]" caption="Count of Representative" measure="1" displayFolder="" measureGroup="calls" count="0">
      <extLst>
        <ext xmlns:x15="http://schemas.microsoft.com/office/spreadsheetml/2010/11/main" uri="{B97F6D7D-B522-45F9-BDA1-12C45D357490}">
          <x15:cacheHierarchy aggregatedColumn="3"/>
        </ext>
      </extLst>
    </cacheHierarchy>
    <cacheHierarchy uniqueName="[Measures].[CallCount]" caption="CallCount" measure="1" displayFolder="" measureGroup="calls" count="0"/>
    <cacheHierarchy uniqueName="[Measures].[TotalAmount]" caption="TotalAmount" measure="1" displayFolder="" measureGroup="calls" count="0"/>
    <cacheHierarchy uniqueName="[Measures].[callDuration]" caption="callDuration" measure="1" displayFolder="" measureGroup="calls" count="0"/>
    <cacheHierarchy uniqueName="[Measures].[Avg]" caption="Av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9898715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all_7271"/>
    <x v="0"/>
    <x v="0"/>
    <x v="0"/>
    <x v="0"/>
    <x v="0"/>
    <x v="0"/>
    <x v="0"/>
    <x v="0"/>
    <x v="0"/>
    <x v="0"/>
  </r>
  <r>
    <s v="Call_7272"/>
    <x v="1"/>
    <x v="1"/>
    <x v="0"/>
    <x v="0"/>
    <x v="1"/>
    <x v="1"/>
    <x v="0"/>
    <x v="0"/>
    <x v="0"/>
    <x v="1"/>
  </r>
  <r>
    <s v="Call_7273"/>
    <x v="2"/>
    <x v="2"/>
    <x v="1"/>
    <x v="0"/>
    <x v="2"/>
    <x v="2"/>
    <x v="0"/>
    <x v="0"/>
    <x v="0"/>
    <x v="0"/>
  </r>
  <r>
    <s v="Call_7274"/>
    <x v="3"/>
    <x v="1"/>
    <x v="1"/>
    <x v="0"/>
    <x v="3"/>
    <x v="1"/>
    <x v="0"/>
    <x v="0"/>
    <x v="0"/>
    <x v="1"/>
  </r>
  <r>
    <s v="Call_7275"/>
    <x v="4"/>
    <x v="3"/>
    <x v="2"/>
    <x v="1"/>
    <x v="4"/>
    <x v="3"/>
    <x v="0"/>
    <x v="1"/>
    <x v="1"/>
    <x v="1"/>
  </r>
  <r>
    <s v="Call_7276"/>
    <x v="4"/>
    <x v="4"/>
    <x v="1"/>
    <x v="2"/>
    <x v="1"/>
    <x v="4"/>
    <x v="0"/>
    <x v="2"/>
    <x v="2"/>
    <x v="0"/>
  </r>
  <r>
    <s v="Call_7277"/>
    <x v="5"/>
    <x v="5"/>
    <x v="0"/>
    <x v="2"/>
    <x v="5"/>
    <x v="2"/>
    <x v="0"/>
    <x v="2"/>
    <x v="0"/>
    <x v="0"/>
  </r>
  <r>
    <s v="Call_7278"/>
    <x v="0"/>
    <x v="6"/>
    <x v="3"/>
    <x v="2"/>
    <x v="6"/>
    <x v="5"/>
    <x v="0"/>
    <x v="2"/>
    <x v="0"/>
    <x v="2"/>
  </r>
  <r>
    <s v="Call_7279"/>
    <x v="2"/>
    <x v="7"/>
    <x v="1"/>
    <x v="2"/>
    <x v="1"/>
    <x v="6"/>
    <x v="0"/>
    <x v="2"/>
    <x v="2"/>
    <x v="2"/>
  </r>
  <r>
    <s v="Call_7280"/>
    <x v="6"/>
    <x v="8"/>
    <x v="4"/>
    <x v="2"/>
    <x v="7"/>
    <x v="1"/>
    <x v="0"/>
    <x v="2"/>
    <x v="2"/>
    <x v="1"/>
  </r>
  <r>
    <s v="Call_7281"/>
    <x v="4"/>
    <x v="9"/>
    <x v="1"/>
    <x v="2"/>
    <x v="8"/>
    <x v="0"/>
    <x v="0"/>
    <x v="2"/>
    <x v="0"/>
    <x v="0"/>
  </r>
  <r>
    <s v="Call_7282"/>
    <x v="7"/>
    <x v="10"/>
    <x v="0"/>
    <x v="2"/>
    <x v="9"/>
    <x v="7"/>
    <x v="0"/>
    <x v="2"/>
    <x v="1"/>
    <x v="1"/>
  </r>
  <r>
    <s v="Call_7283"/>
    <x v="8"/>
    <x v="11"/>
    <x v="1"/>
    <x v="3"/>
    <x v="10"/>
    <x v="8"/>
    <x v="0"/>
    <x v="3"/>
    <x v="0"/>
    <x v="2"/>
  </r>
  <r>
    <s v="Call_7284"/>
    <x v="6"/>
    <x v="12"/>
    <x v="1"/>
    <x v="3"/>
    <x v="11"/>
    <x v="9"/>
    <x v="0"/>
    <x v="3"/>
    <x v="1"/>
    <x v="2"/>
  </r>
  <r>
    <s v="Call_7285"/>
    <x v="7"/>
    <x v="13"/>
    <x v="2"/>
    <x v="3"/>
    <x v="12"/>
    <x v="0"/>
    <x v="0"/>
    <x v="3"/>
    <x v="2"/>
    <x v="0"/>
  </r>
  <r>
    <s v="Call_7286"/>
    <x v="6"/>
    <x v="14"/>
    <x v="0"/>
    <x v="4"/>
    <x v="13"/>
    <x v="4"/>
    <x v="0"/>
    <x v="4"/>
    <x v="1"/>
    <x v="0"/>
  </r>
  <r>
    <s v="Call_7287"/>
    <x v="6"/>
    <x v="15"/>
    <x v="2"/>
    <x v="4"/>
    <x v="14"/>
    <x v="10"/>
    <x v="0"/>
    <x v="4"/>
    <x v="0"/>
    <x v="2"/>
  </r>
  <r>
    <s v="Call_7288"/>
    <x v="9"/>
    <x v="16"/>
    <x v="4"/>
    <x v="4"/>
    <x v="15"/>
    <x v="11"/>
    <x v="0"/>
    <x v="4"/>
    <x v="3"/>
    <x v="2"/>
  </r>
  <r>
    <s v="Call_7289"/>
    <x v="5"/>
    <x v="17"/>
    <x v="1"/>
    <x v="4"/>
    <x v="16"/>
    <x v="12"/>
    <x v="0"/>
    <x v="4"/>
    <x v="2"/>
    <x v="2"/>
  </r>
  <r>
    <s v="Call_7290"/>
    <x v="10"/>
    <x v="13"/>
    <x v="0"/>
    <x v="5"/>
    <x v="17"/>
    <x v="5"/>
    <x v="0"/>
    <x v="5"/>
    <x v="2"/>
    <x v="2"/>
  </r>
  <r>
    <s v="Call_7291"/>
    <x v="1"/>
    <x v="3"/>
    <x v="0"/>
    <x v="5"/>
    <x v="18"/>
    <x v="13"/>
    <x v="0"/>
    <x v="5"/>
    <x v="1"/>
    <x v="0"/>
  </r>
  <r>
    <s v="Call_7292"/>
    <x v="1"/>
    <x v="18"/>
    <x v="3"/>
    <x v="6"/>
    <x v="19"/>
    <x v="0"/>
    <x v="0"/>
    <x v="6"/>
    <x v="2"/>
    <x v="0"/>
  </r>
  <r>
    <s v="Call_7293"/>
    <x v="0"/>
    <x v="19"/>
    <x v="3"/>
    <x v="7"/>
    <x v="20"/>
    <x v="14"/>
    <x v="0"/>
    <x v="0"/>
    <x v="0"/>
    <x v="0"/>
  </r>
  <r>
    <s v="Call_7294"/>
    <x v="11"/>
    <x v="20"/>
    <x v="1"/>
    <x v="7"/>
    <x v="21"/>
    <x v="15"/>
    <x v="0"/>
    <x v="0"/>
    <x v="2"/>
    <x v="3"/>
  </r>
  <r>
    <s v="Call_7295"/>
    <x v="6"/>
    <x v="17"/>
    <x v="2"/>
    <x v="7"/>
    <x v="22"/>
    <x v="16"/>
    <x v="0"/>
    <x v="0"/>
    <x v="2"/>
    <x v="1"/>
  </r>
  <r>
    <s v="Call_7296"/>
    <x v="12"/>
    <x v="16"/>
    <x v="0"/>
    <x v="8"/>
    <x v="23"/>
    <x v="17"/>
    <x v="0"/>
    <x v="1"/>
    <x v="3"/>
    <x v="2"/>
  </r>
  <r>
    <s v="Call_7297"/>
    <x v="8"/>
    <x v="21"/>
    <x v="0"/>
    <x v="8"/>
    <x v="24"/>
    <x v="18"/>
    <x v="0"/>
    <x v="1"/>
    <x v="0"/>
    <x v="2"/>
  </r>
  <r>
    <s v="Call_7298"/>
    <x v="4"/>
    <x v="22"/>
    <x v="0"/>
    <x v="9"/>
    <x v="25"/>
    <x v="19"/>
    <x v="0"/>
    <x v="2"/>
    <x v="0"/>
    <x v="0"/>
  </r>
  <r>
    <s v="Call_7299"/>
    <x v="9"/>
    <x v="7"/>
    <x v="3"/>
    <x v="9"/>
    <x v="26"/>
    <x v="1"/>
    <x v="0"/>
    <x v="2"/>
    <x v="2"/>
    <x v="1"/>
  </r>
  <r>
    <s v="Call_7300"/>
    <x v="11"/>
    <x v="23"/>
    <x v="2"/>
    <x v="9"/>
    <x v="27"/>
    <x v="4"/>
    <x v="0"/>
    <x v="2"/>
    <x v="1"/>
    <x v="0"/>
  </r>
  <r>
    <s v="Call_7301"/>
    <x v="9"/>
    <x v="24"/>
    <x v="0"/>
    <x v="9"/>
    <x v="21"/>
    <x v="18"/>
    <x v="0"/>
    <x v="2"/>
    <x v="0"/>
    <x v="2"/>
  </r>
  <r>
    <s v="Call_7302"/>
    <x v="4"/>
    <x v="25"/>
    <x v="0"/>
    <x v="10"/>
    <x v="28"/>
    <x v="20"/>
    <x v="0"/>
    <x v="4"/>
    <x v="0"/>
    <x v="2"/>
  </r>
  <r>
    <s v="Call_7303"/>
    <x v="4"/>
    <x v="26"/>
    <x v="2"/>
    <x v="10"/>
    <x v="16"/>
    <x v="13"/>
    <x v="0"/>
    <x v="4"/>
    <x v="3"/>
    <x v="0"/>
  </r>
  <r>
    <s v="Call_7304"/>
    <x v="10"/>
    <x v="27"/>
    <x v="1"/>
    <x v="11"/>
    <x v="7"/>
    <x v="13"/>
    <x v="0"/>
    <x v="6"/>
    <x v="1"/>
    <x v="0"/>
  </r>
  <r>
    <s v="Call_7305"/>
    <x v="13"/>
    <x v="28"/>
    <x v="0"/>
    <x v="12"/>
    <x v="29"/>
    <x v="4"/>
    <x v="0"/>
    <x v="0"/>
    <x v="0"/>
    <x v="0"/>
  </r>
  <r>
    <s v="Call_7306"/>
    <x v="9"/>
    <x v="29"/>
    <x v="4"/>
    <x v="12"/>
    <x v="30"/>
    <x v="21"/>
    <x v="0"/>
    <x v="0"/>
    <x v="0"/>
    <x v="3"/>
  </r>
  <r>
    <s v="Call_7307"/>
    <x v="11"/>
    <x v="30"/>
    <x v="4"/>
    <x v="13"/>
    <x v="31"/>
    <x v="22"/>
    <x v="0"/>
    <x v="1"/>
    <x v="0"/>
    <x v="1"/>
  </r>
  <r>
    <s v="Call_7308"/>
    <x v="1"/>
    <x v="31"/>
    <x v="1"/>
    <x v="13"/>
    <x v="32"/>
    <x v="23"/>
    <x v="0"/>
    <x v="1"/>
    <x v="0"/>
    <x v="1"/>
  </r>
  <r>
    <s v="Call_7309"/>
    <x v="11"/>
    <x v="22"/>
    <x v="3"/>
    <x v="14"/>
    <x v="33"/>
    <x v="21"/>
    <x v="0"/>
    <x v="2"/>
    <x v="0"/>
    <x v="3"/>
  </r>
  <r>
    <s v="Call_7310"/>
    <x v="9"/>
    <x v="32"/>
    <x v="0"/>
    <x v="14"/>
    <x v="10"/>
    <x v="13"/>
    <x v="0"/>
    <x v="2"/>
    <x v="0"/>
    <x v="0"/>
  </r>
  <r>
    <s v="Call_7311"/>
    <x v="1"/>
    <x v="33"/>
    <x v="3"/>
    <x v="14"/>
    <x v="11"/>
    <x v="2"/>
    <x v="0"/>
    <x v="2"/>
    <x v="0"/>
    <x v="0"/>
  </r>
  <r>
    <s v="Call_7312"/>
    <x v="6"/>
    <x v="28"/>
    <x v="1"/>
    <x v="15"/>
    <x v="24"/>
    <x v="2"/>
    <x v="0"/>
    <x v="3"/>
    <x v="0"/>
    <x v="0"/>
  </r>
  <r>
    <s v="Call_7313"/>
    <x v="9"/>
    <x v="34"/>
    <x v="0"/>
    <x v="15"/>
    <x v="34"/>
    <x v="17"/>
    <x v="0"/>
    <x v="3"/>
    <x v="0"/>
    <x v="2"/>
  </r>
  <r>
    <s v="Call_7314"/>
    <x v="7"/>
    <x v="35"/>
    <x v="4"/>
    <x v="15"/>
    <x v="35"/>
    <x v="17"/>
    <x v="0"/>
    <x v="3"/>
    <x v="1"/>
    <x v="2"/>
  </r>
  <r>
    <s v="Call_7315"/>
    <x v="13"/>
    <x v="28"/>
    <x v="2"/>
    <x v="15"/>
    <x v="36"/>
    <x v="6"/>
    <x v="0"/>
    <x v="3"/>
    <x v="0"/>
    <x v="2"/>
  </r>
  <r>
    <s v="Call_7316"/>
    <x v="4"/>
    <x v="36"/>
    <x v="4"/>
    <x v="16"/>
    <x v="37"/>
    <x v="5"/>
    <x v="0"/>
    <x v="4"/>
    <x v="3"/>
    <x v="2"/>
  </r>
  <r>
    <s v="Call_7317"/>
    <x v="3"/>
    <x v="37"/>
    <x v="2"/>
    <x v="16"/>
    <x v="38"/>
    <x v="5"/>
    <x v="0"/>
    <x v="4"/>
    <x v="1"/>
    <x v="2"/>
  </r>
  <r>
    <s v="Call_7318"/>
    <x v="1"/>
    <x v="38"/>
    <x v="0"/>
    <x v="16"/>
    <x v="33"/>
    <x v="9"/>
    <x v="0"/>
    <x v="4"/>
    <x v="0"/>
    <x v="2"/>
  </r>
  <r>
    <s v="Call_7319"/>
    <x v="0"/>
    <x v="31"/>
    <x v="1"/>
    <x v="17"/>
    <x v="39"/>
    <x v="11"/>
    <x v="0"/>
    <x v="5"/>
    <x v="0"/>
    <x v="2"/>
  </r>
  <r>
    <s v="Call_7320"/>
    <x v="12"/>
    <x v="39"/>
    <x v="1"/>
    <x v="17"/>
    <x v="11"/>
    <x v="6"/>
    <x v="0"/>
    <x v="5"/>
    <x v="2"/>
    <x v="2"/>
  </r>
  <r>
    <s v="Call_7321"/>
    <x v="8"/>
    <x v="40"/>
    <x v="2"/>
    <x v="17"/>
    <x v="18"/>
    <x v="12"/>
    <x v="0"/>
    <x v="5"/>
    <x v="1"/>
    <x v="2"/>
  </r>
  <r>
    <s v="Call_7322"/>
    <x v="7"/>
    <x v="41"/>
    <x v="3"/>
    <x v="18"/>
    <x v="1"/>
    <x v="11"/>
    <x v="0"/>
    <x v="6"/>
    <x v="0"/>
    <x v="2"/>
  </r>
  <r>
    <s v="Call_7323"/>
    <x v="7"/>
    <x v="42"/>
    <x v="4"/>
    <x v="18"/>
    <x v="21"/>
    <x v="14"/>
    <x v="0"/>
    <x v="6"/>
    <x v="0"/>
    <x v="0"/>
  </r>
  <r>
    <s v="Call_7324"/>
    <x v="14"/>
    <x v="43"/>
    <x v="2"/>
    <x v="18"/>
    <x v="8"/>
    <x v="14"/>
    <x v="0"/>
    <x v="6"/>
    <x v="1"/>
    <x v="0"/>
  </r>
  <r>
    <s v="Call_7325"/>
    <x v="7"/>
    <x v="44"/>
    <x v="0"/>
    <x v="19"/>
    <x v="40"/>
    <x v="19"/>
    <x v="0"/>
    <x v="0"/>
    <x v="2"/>
    <x v="0"/>
  </r>
  <r>
    <s v="Call_7326"/>
    <x v="12"/>
    <x v="45"/>
    <x v="2"/>
    <x v="19"/>
    <x v="15"/>
    <x v="14"/>
    <x v="0"/>
    <x v="0"/>
    <x v="0"/>
    <x v="0"/>
  </r>
  <r>
    <s v="Call_7327"/>
    <x v="14"/>
    <x v="20"/>
    <x v="1"/>
    <x v="20"/>
    <x v="1"/>
    <x v="16"/>
    <x v="0"/>
    <x v="1"/>
    <x v="2"/>
    <x v="1"/>
  </r>
  <r>
    <s v="Call_7328"/>
    <x v="11"/>
    <x v="46"/>
    <x v="1"/>
    <x v="20"/>
    <x v="41"/>
    <x v="24"/>
    <x v="0"/>
    <x v="1"/>
    <x v="0"/>
    <x v="3"/>
  </r>
  <r>
    <s v="Call_7329"/>
    <x v="4"/>
    <x v="47"/>
    <x v="0"/>
    <x v="20"/>
    <x v="42"/>
    <x v="12"/>
    <x v="0"/>
    <x v="1"/>
    <x v="0"/>
    <x v="2"/>
  </r>
  <r>
    <s v="Call_7330"/>
    <x v="14"/>
    <x v="48"/>
    <x v="1"/>
    <x v="21"/>
    <x v="43"/>
    <x v="19"/>
    <x v="0"/>
    <x v="2"/>
    <x v="0"/>
    <x v="0"/>
  </r>
  <r>
    <s v="Call_7331"/>
    <x v="7"/>
    <x v="33"/>
    <x v="2"/>
    <x v="21"/>
    <x v="2"/>
    <x v="9"/>
    <x v="0"/>
    <x v="2"/>
    <x v="0"/>
    <x v="2"/>
  </r>
  <r>
    <s v="Call_7332"/>
    <x v="6"/>
    <x v="49"/>
    <x v="3"/>
    <x v="21"/>
    <x v="41"/>
    <x v="25"/>
    <x v="0"/>
    <x v="2"/>
    <x v="1"/>
    <x v="1"/>
  </r>
  <r>
    <s v="Call_7333"/>
    <x v="11"/>
    <x v="50"/>
    <x v="4"/>
    <x v="21"/>
    <x v="11"/>
    <x v="13"/>
    <x v="0"/>
    <x v="2"/>
    <x v="0"/>
    <x v="0"/>
  </r>
  <r>
    <s v="Call_7334"/>
    <x v="7"/>
    <x v="51"/>
    <x v="0"/>
    <x v="22"/>
    <x v="44"/>
    <x v="11"/>
    <x v="0"/>
    <x v="3"/>
    <x v="0"/>
    <x v="2"/>
  </r>
  <r>
    <s v="Call_7335"/>
    <x v="13"/>
    <x v="52"/>
    <x v="3"/>
    <x v="22"/>
    <x v="7"/>
    <x v="5"/>
    <x v="0"/>
    <x v="3"/>
    <x v="1"/>
    <x v="2"/>
  </r>
  <r>
    <s v="Call_7336"/>
    <x v="1"/>
    <x v="53"/>
    <x v="1"/>
    <x v="23"/>
    <x v="45"/>
    <x v="11"/>
    <x v="0"/>
    <x v="4"/>
    <x v="0"/>
    <x v="2"/>
  </r>
  <r>
    <s v="Call_7337"/>
    <x v="11"/>
    <x v="54"/>
    <x v="0"/>
    <x v="23"/>
    <x v="5"/>
    <x v="26"/>
    <x v="0"/>
    <x v="4"/>
    <x v="2"/>
    <x v="3"/>
  </r>
  <r>
    <s v="Call_7338"/>
    <x v="6"/>
    <x v="55"/>
    <x v="3"/>
    <x v="24"/>
    <x v="46"/>
    <x v="17"/>
    <x v="0"/>
    <x v="5"/>
    <x v="1"/>
    <x v="2"/>
  </r>
  <r>
    <s v="Call_7339"/>
    <x v="2"/>
    <x v="22"/>
    <x v="2"/>
    <x v="24"/>
    <x v="47"/>
    <x v="27"/>
    <x v="0"/>
    <x v="5"/>
    <x v="0"/>
    <x v="1"/>
  </r>
  <r>
    <s v="Call_7340"/>
    <x v="10"/>
    <x v="56"/>
    <x v="4"/>
    <x v="24"/>
    <x v="48"/>
    <x v="28"/>
    <x v="0"/>
    <x v="5"/>
    <x v="1"/>
    <x v="4"/>
  </r>
  <r>
    <s v="Call_7341"/>
    <x v="10"/>
    <x v="57"/>
    <x v="4"/>
    <x v="25"/>
    <x v="42"/>
    <x v="10"/>
    <x v="0"/>
    <x v="6"/>
    <x v="1"/>
    <x v="2"/>
  </r>
  <r>
    <s v="Call_7342"/>
    <x v="13"/>
    <x v="58"/>
    <x v="2"/>
    <x v="25"/>
    <x v="24"/>
    <x v="4"/>
    <x v="0"/>
    <x v="6"/>
    <x v="0"/>
    <x v="0"/>
  </r>
  <r>
    <s v="Call_7343"/>
    <x v="7"/>
    <x v="19"/>
    <x v="2"/>
    <x v="25"/>
    <x v="35"/>
    <x v="27"/>
    <x v="0"/>
    <x v="6"/>
    <x v="0"/>
    <x v="1"/>
  </r>
  <r>
    <s v="Call_7344"/>
    <x v="14"/>
    <x v="59"/>
    <x v="4"/>
    <x v="26"/>
    <x v="28"/>
    <x v="27"/>
    <x v="0"/>
    <x v="1"/>
    <x v="0"/>
    <x v="1"/>
  </r>
  <r>
    <s v="Call_7345"/>
    <x v="2"/>
    <x v="60"/>
    <x v="2"/>
    <x v="26"/>
    <x v="49"/>
    <x v="6"/>
    <x v="0"/>
    <x v="1"/>
    <x v="2"/>
    <x v="2"/>
  </r>
  <r>
    <s v="Call_7346"/>
    <x v="4"/>
    <x v="53"/>
    <x v="4"/>
    <x v="26"/>
    <x v="10"/>
    <x v="16"/>
    <x v="0"/>
    <x v="1"/>
    <x v="0"/>
    <x v="1"/>
  </r>
  <r>
    <s v="Call_7347"/>
    <x v="6"/>
    <x v="61"/>
    <x v="1"/>
    <x v="26"/>
    <x v="38"/>
    <x v="29"/>
    <x v="0"/>
    <x v="1"/>
    <x v="1"/>
    <x v="3"/>
  </r>
  <r>
    <s v="Call_7348"/>
    <x v="1"/>
    <x v="62"/>
    <x v="4"/>
    <x v="26"/>
    <x v="50"/>
    <x v="0"/>
    <x v="0"/>
    <x v="1"/>
    <x v="2"/>
    <x v="0"/>
  </r>
  <r>
    <s v="Call_7349"/>
    <x v="4"/>
    <x v="63"/>
    <x v="0"/>
    <x v="27"/>
    <x v="51"/>
    <x v="6"/>
    <x v="0"/>
    <x v="2"/>
    <x v="0"/>
    <x v="2"/>
  </r>
  <r>
    <s v="Call_7350"/>
    <x v="9"/>
    <x v="42"/>
    <x v="4"/>
    <x v="28"/>
    <x v="6"/>
    <x v="14"/>
    <x v="0"/>
    <x v="3"/>
    <x v="0"/>
    <x v="0"/>
  </r>
  <r>
    <s v="Call_7351"/>
    <x v="6"/>
    <x v="64"/>
    <x v="3"/>
    <x v="28"/>
    <x v="52"/>
    <x v="20"/>
    <x v="0"/>
    <x v="3"/>
    <x v="2"/>
    <x v="2"/>
  </r>
  <r>
    <s v="Call_7352"/>
    <x v="4"/>
    <x v="65"/>
    <x v="4"/>
    <x v="28"/>
    <x v="33"/>
    <x v="4"/>
    <x v="0"/>
    <x v="3"/>
    <x v="1"/>
    <x v="0"/>
  </r>
  <r>
    <s v="Call_7353"/>
    <x v="14"/>
    <x v="66"/>
    <x v="0"/>
    <x v="28"/>
    <x v="7"/>
    <x v="16"/>
    <x v="0"/>
    <x v="3"/>
    <x v="0"/>
    <x v="1"/>
  </r>
  <r>
    <s v="Call_7354"/>
    <x v="1"/>
    <x v="67"/>
    <x v="0"/>
    <x v="28"/>
    <x v="53"/>
    <x v="22"/>
    <x v="0"/>
    <x v="3"/>
    <x v="0"/>
    <x v="1"/>
  </r>
  <r>
    <s v="Call_7355"/>
    <x v="4"/>
    <x v="65"/>
    <x v="3"/>
    <x v="28"/>
    <x v="44"/>
    <x v="17"/>
    <x v="0"/>
    <x v="3"/>
    <x v="1"/>
    <x v="2"/>
  </r>
  <r>
    <s v="Call_7356"/>
    <x v="3"/>
    <x v="15"/>
    <x v="0"/>
    <x v="29"/>
    <x v="54"/>
    <x v="0"/>
    <x v="0"/>
    <x v="4"/>
    <x v="0"/>
    <x v="0"/>
  </r>
  <r>
    <s v="Call_7357"/>
    <x v="11"/>
    <x v="41"/>
    <x v="0"/>
    <x v="29"/>
    <x v="1"/>
    <x v="9"/>
    <x v="0"/>
    <x v="4"/>
    <x v="0"/>
    <x v="2"/>
  </r>
  <r>
    <s v="Call_7358"/>
    <x v="1"/>
    <x v="68"/>
    <x v="1"/>
    <x v="29"/>
    <x v="52"/>
    <x v="15"/>
    <x v="0"/>
    <x v="4"/>
    <x v="2"/>
    <x v="3"/>
  </r>
  <r>
    <s v="Call_7359"/>
    <x v="14"/>
    <x v="69"/>
    <x v="2"/>
    <x v="29"/>
    <x v="34"/>
    <x v="14"/>
    <x v="0"/>
    <x v="4"/>
    <x v="0"/>
    <x v="0"/>
  </r>
  <r>
    <s v="Call_7360"/>
    <x v="3"/>
    <x v="70"/>
    <x v="2"/>
    <x v="30"/>
    <x v="55"/>
    <x v="0"/>
    <x v="0"/>
    <x v="6"/>
    <x v="1"/>
    <x v="0"/>
  </r>
  <r>
    <s v="Call_7361"/>
    <x v="11"/>
    <x v="5"/>
    <x v="0"/>
    <x v="30"/>
    <x v="14"/>
    <x v="17"/>
    <x v="0"/>
    <x v="6"/>
    <x v="0"/>
    <x v="2"/>
  </r>
  <r>
    <s v="Call_7362"/>
    <x v="13"/>
    <x v="71"/>
    <x v="2"/>
    <x v="31"/>
    <x v="38"/>
    <x v="14"/>
    <x v="0"/>
    <x v="0"/>
    <x v="2"/>
    <x v="0"/>
  </r>
  <r>
    <s v="Call_7363"/>
    <x v="5"/>
    <x v="10"/>
    <x v="3"/>
    <x v="32"/>
    <x v="56"/>
    <x v="4"/>
    <x v="0"/>
    <x v="2"/>
    <x v="1"/>
    <x v="0"/>
  </r>
  <r>
    <s v="Call_7364"/>
    <x v="12"/>
    <x v="72"/>
    <x v="1"/>
    <x v="32"/>
    <x v="26"/>
    <x v="19"/>
    <x v="0"/>
    <x v="2"/>
    <x v="1"/>
    <x v="0"/>
  </r>
  <r>
    <s v="Call_7365"/>
    <x v="2"/>
    <x v="35"/>
    <x v="1"/>
    <x v="32"/>
    <x v="57"/>
    <x v="19"/>
    <x v="0"/>
    <x v="2"/>
    <x v="1"/>
    <x v="0"/>
  </r>
  <r>
    <s v="Call_7366"/>
    <x v="10"/>
    <x v="73"/>
    <x v="0"/>
    <x v="33"/>
    <x v="8"/>
    <x v="12"/>
    <x v="0"/>
    <x v="3"/>
    <x v="2"/>
    <x v="2"/>
  </r>
  <r>
    <s v="Call_7367"/>
    <x v="12"/>
    <x v="48"/>
    <x v="1"/>
    <x v="33"/>
    <x v="58"/>
    <x v="13"/>
    <x v="0"/>
    <x v="3"/>
    <x v="0"/>
    <x v="0"/>
  </r>
  <r>
    <s v="Call_7368"/>
    <x v="0"/>
    <x v="74"/>
    <x v="4"/>
    <x v="33"/>
    <x v="31"/>
    <x v="9"/>
    <x v="0"/>
    <x v="3"/>
    <x v="0"/>
    <x v="2"/>
  </r>
  <r>
    <s v="Call_7369"/>
    <x v="13"/>
    <x v="64"/>
    <x v="0"/>
    <x v="34"/>
    <x v="59"/>
    <x v="19"/>
    <x v="0"/>
    <x v="4"/>
    <x v="2"/>
    <x v="0"/>
  </r>
  <r>
    <s v="Call_7370"/>
    <x v="0"/>
    <x v="35"/>
    <x v="4"/>
    <x v="35"/>
    <x v="54"/>
    <x v="14"/>
    <x v="0"/>
    <x v="5"/>
    <x v="1"/>
    <x v="0"/>
  </r>
  <r>
    <s v="Call_7371"/>
    <x v="7"/>
    <x v="48"/>
    <x v="0"/>
    <x v="35"/>
    <x v="2"/>
    <x v="19"/>
    <x v="0"/>
    <x v="5"/>
    <x v="0"/>
    <x v="0"/>
  </r>
  <r>
    <s v="Call_7372"/>
    <x v="12"/>
    <x v="37"/>
    <x v="2"/>
    <x v="35"/>
    <x v="60"/>
    <x v="27"/>
    <x v="0"/>
    <x v="5"/>
    <x v="1"/>
    <x v="1"/>
  </r>
  <r>
    <s v="Call_7373"/>
    <x v="9"/>
    <x v="19"/>
    <x v="3"/>
    <x v="36"/>
    <x v="13"/>
    <x v="12"/>
    <x v="0"/>
    <x v="6"/>
    <x v="0"/>
    <x v="2"/>
  </r>
  <r>
    <s v="Call_7374"/>
    <x v="3"/>
    <x v="75"/>
    <x v="2"/>
    <x v="37"/>
    <x v="57"/>
    <x v="10"/>
    <x v="0"/>
    <x v="0"/>
    <x v="0"/>
    <x v="2"/>
  </r>
  <r>
    <s v="Call_7375"/>
    <x v="2"/>
    <x v="67"/>
    <x v="1"/>
    <x v="37"/>
    <x v="50"/>
    <x v="13"/>
    <x v="0"/>
    <x v="0"/>
    <x v="0"/>
    <x v="0"/>
  </r>
  <r>
    <s v="Call_7376"/>
    <x v="8"/>
    <x v="16"/>
    <x v="4"/>
    <x v="37"/>
    <x v="61"/>
    <x v="8"/>
    <x v="0"/>
    <x v="0"/>
    <x v="3"/>
    <x v="2"/>
  </r>
  <r>
    <s v="Call_7377"/>
    <x v="1"/>
    <x v="76"/>
    <x v="3"/>
    <x v="38"/>
    <x v="20"/>
    <x v="2"/>
    <x v="0"/>
    <x v="1"/>
    <x v="1"/>
    <x v="0"/>
  </r>
  <r>
    <s v="Call_7378"/>
    <x v="11"/>
    <x v="65"/>
    <x v="2"/>
    <x v="38"/>
    <x v="52"/>
    <x v="1"/>
    <x v="0"/>
    <x v="1"/>
    <x v="1"/>
    <x v="1"/>
  </r>
  <r>
    <s v="Call_7379"/>
    <x v="1"/>
    <x v="77"/>
    <x v="4"/>
    <x v="38"/>
    <x v="39"/>
    <x v="7"/>
    <x v="0"/>
    <x v="1"/>
    <x v="0"/>
    <x v="1"/>
  </r>
  <r>
    <s v="Call_7380"/>
    <x v="2"/>
    <x v="24"/>
    <x v="3"/>
    <x v="39"/>
    <x v="34"/>
    <x v="23"/>
    <x v="0"/>
    <x v="2"/>
    <x v="0"/>
    <x v="1"/>
  </r>
  <r>
    <s v="Call_7381"/>
    <x v="1"/>
    <x v="48"/>
    <x v="1"/>
    <x v="40"/>
    <x v="31"/>
    <x v="4"/>
    <x v="0"/>
    <x v="3"/>
    <x v="0"/>
    <x v="0"/>
  </r>
  <r>
    <s v="Call_7382"/>
    <x v="10"/>
    <x v="78"/>
    <x v="4"/>
    <x v="40"/>
    <x v="7"/>
    <x v="6"/>
    <x v="0"/>
    <x v="3"/>
    <x v="3"/>
    <x v="2"/>
  </r>
  <r>
    <s v="Call_7383"/>
    <x v="4"/>
    <x v="79"/>
    <x v="2"/>
    <x v="40"/>
    <x v="15"/>
    <x v="0"/>
    <x v="0"/>
    <x v="3"/>
    <x v="3"/>
    <x v="0"/>
  </r>
  <r>
    <s v="Call_7384"/>
    <x v="6"/>
    <x v="18"/>
    <x v="3"/>
    <x v="40"/>
    <x v="62"/>
    <x v="4"/>
    <x v="0"/>
    <x v="3"/>
    <x v="2"/>
    <x v="0"/>
  </r>
  <r>
    <s v="Call_7385"/>
    <x v="7"/>
    <x v="71"/>
    <x v="2"/>
    <x v="40"/>
    <x v="50"/>
    <x v="6"/>
    <x v="0"/>
    <x v="3"/>
    <x v="2"/>
    <x v="2"/>
  </r>
  <r>
    <s v="Call_7386"/>
    <x v="9"/>
    <x v="80"/>
    <x v="4"/>
    <x v="41"/>
    <x v="63"/>
    <x v="10"/>
    <x v="0"/>
    <x v="4"/>
    <x v="3"/>
    <x v="2"/>
  </r>
  <r>
    <s v="Call_7387"/>
    <x v="9"/>
    <x v="81"/>
    <x v="4"/>
    <x v="41"/>
    <x v="64"/>
    <x v="29"/>
    <x v="0"/>
    <x v="4"/>
    <x v="2"/>
    <x v="3"/>
  </r>
  <r>
    <s v="Call_7388"/>
    <x v="8"/>
    <x v="0"/>
    <x v="0"/>
    <x v="41"/>
    <x v="21"/>
    <x v="6"/>
    <x v="0"/>
    <x v="4"/>
    <x v="0"/>
    <x v="2"/>
  </r>
  <r>
    <s v="Call_7389"/>
    <x v="0"/>
    <x v="15"/>
    <x v="1"/>
    <x v="41"/>
    <x v="38"/>
    <x v="17"/>
    <x v="0"/>
    <x v="4"/>
    <x v="0"/>
    <x v="2"/>
  </r>
  <r>
    <s v="Call_7390"/>
    <x v="1"/>
    <x v="29"/>
    <x v="4"/>
    <x v="42"/>
    <x v="65"/>
    <x v="18"/>
    <x v="0"/>
    <x v="5"/>
    <x v="0"/>
    <x v="2"/>
  </r>
  <r>
    <s v="Call_7391"/>
    <x v="2"/>
    <x v="82"/>
    <x v="0"/>
    <x v="42"/>
    <x v="66"/>
    <x v="12"/>
    <x v="0"/>
    <x v="5"/>
    <x v="2"/>
    <x v="2"/>
  </r>
  <r>
    <s v="Call_7392"/>
    <x v="5"/>
    <x v="23"/>
    <x v="0"/>
    <x v="43"/>
    <x v="67"/>
    <x v="30"/>
    <x v="0"/>
    <x v="6"/>
    <x v="1"/>
    <x v="3"/>
  </r>
  <r>
    <s v="Call_7393"/>
    <x v="0"/>
    <x v="2"/>
    <x v="1"/>
    <x v="43"/>
    <x v="3"/>
    <x v="16"/>
    <x v="0"/>
    <x v="6"/>
    <x v="0"/>
    <x v="1"/>
  </r>
  <r>
    <s v="Call_7394"/>
    <x v="6"/>
    <x v="48"/>
    <x v="1"/>
    <x v="43"/>
    <x v="68"/>
    <x v="4"/>
    <x v="0"/>
    <x v="6"/>
    <x v="0"/>
    <x v="0"/>
  </r>
  <r>
    <s v="Call_7395"/>
    <x v="11"/>
    <x v="83"/>
    <x v="0"/>
    <x v="44"/>
    <x v="24"/>
    <x v="9"/>
    <x v="0"/>
    <x v="0"/>
    <x v="0"/>
    <x v="2"/>
  </r>
  <r>
    <s v="Call_7396"/>
    <x v="4"/>
    <x v="59"/>
    <x v="2"/>
    <x v="44"/>
    <x v="48"/>
    <x v="31"/>
    <x v="0"/>
    <x v="0"/>
    <x v="0"/>
    <x v="5"/>
  </r>
  <r>
    <s v="Call_7397"/>
    <x v="1"/>
    <x v="23"/>
    <x v="2"/>
    <x v="45"/>
    <x v="24"/>
    <x v="10"/>
    <x v="0"/>
    <x v="1"/>
    <x v="1"/>
    <x v="2"/>
  </r>
  <r>
    <s v="Call_7398"/>
    <x v="11"/>
    <x v="59"/>
    <x v="0"/>
    <x v="46"/>
    <x v="31"/>
    <x v="32"/>
    <x v="0"/>
    <x v="2"/>
    <x v="0"/>
    <x v="3"/>
  </r>
  <r>
    <s v="Call_7399"/>
    <x v="5"/>
    <x v="49"/>
    <x v="3"/>
    <x v="46"/>
    <x v="69"/>
    <x v="33"/>
    <x v="0"/>
    <x v="2"/>
    <x v="1"/>
    <x v="5"/>
  </r>
  <r>
    <s v="Call_7400"/>
    <x v="1"/>
    <x v="34"/>
    <x v="0"/>
    <x v="46"/>
    <x v="44"/>
    <x v="12"/>
    <x v="0"/>
    <x v="2"/>
    <x v="0"/>
    <x v="2"/>
  </r>
  <r>
    <s v="Call_7401"/>
    <x v="13"/>
    <x v="84"/>
    <x v="4"/>
    <x v="47"/>
    <x v="21"/>
    <x v="7"/>
    <x v="0"/>
    <x v="3"/>
    <x v="0"/>
    <x v="1"/>
  </r>
  <r>
    <s v="Call_7402"/>
    <x v="6"/>
    <x v="85"/>
    <x v="2"/>
    <x v="47"/>
    <x v="3"/>
    <x v="7"/>
    <x v="0"/>
    <x v="3"/>
    <x v="1"/>
    <x v="1"/>
  </r>
  <r>
    <s v="Call_7403"/>
    <x v="11"/>
    <x v="86"/>
    <x v="3"/>
    <x v="48"/>
    <x v="69"/>
    <x v="17"/>
    <x v="0"/>
    <x v="4"/>
    <x v="0"/>
    <x v="2"/>
  </r>
  <r>
    <s v="Call_7404"/>
    <x v="14"/>
    <x v="87"/>
    <x v="1"/>
    <x v="49"/>
    <x v="56"/>
    <x v="4"/>
    <x v="0"/>
    <x v="5"/>
    <x v="1"/>
    <x v="0"/>
  </r>
  <r>
    <s v="Call_7405"/>
    <x v="3"/>
    <x v="88"/>
    <x v="0"/>
    <x v="49"/>
    <x v="70"/>
    <x v="26"/>
    <x v="0"/>
    <x v="5"/>
    <x v="1"/>
    <x v="3"/>
  </r>
  <r>
    <s v="Call_7406"/>
    <x v="11"/>
    <x v="84"/>
    <x v="4"/>
    <x v="50"/>
    <x v="69"/>
    <x v="19"/>
    <x v="0"/>
    <x v="6"/>
    <x v="0"/>
    <x v="0"/>
  </r>
  <r>
    <s v="Call_7407"/>
    <x v="9"/>
    <x v="63"/>
    <x v="0"/>
    <x v="50"/>
    <x v="65"/>
    <x v="27"/>
    <x v="0"/>
    <x v="6"/>
    <x v="0"/>
    <x v="1"/>
  </r>
  <r>
    <s v="Call_7408"/>
    <x v="13"/>
    <x v="89"/>
    <x v="3"/>
    <x v="51"/>
    <x v="9"/>
    <x v="0"/>
    <x v="0"/>
    <x v="0"/>
    <x v="1"/>
    <x v="0"/>
  </r>
  <r>
    <s v="Call_7409"/>
    <x v="12"/>
    <x v="9"/>
    <x v="2"/>
    <x v="51"/>
    <x v="20"/>
    <x v="34"/>
    <x v="0"/>
    <x v="0"/>
    <x v="0"/>
    <x v="1"/>
  </r>
  <r>
    <s v="Call_7410"/>
    <x v="10"/>
    <x v="90"/>
    <x v="0"/>
    <x v="51"/>
    <x v="59"/>
    <x v="17"/>
    <x v="0"/>
    <x v="0"/>
    <x v="0"/>
    <x v="2"/>
  </r>
  <r>
    <s v="Call_7411"/>
    <x v="1"/>
    <x v="91"/>
    <x v="2"/>
    <x v="52"/>
    <x v="71"/>
    <x v="5"/>
    <x v="0"/>
    <x v="1"/>
    <x v="4"/>
    <x v="2"/>
  </r>
  <r>
    <s v="Call_7412"/>
    <x v="10"/>
    <x v="92"/>
    <x v="0"/>
    <x v="52"/>
    <x v="67"/>
    <x v="4"/>
    <x v="0"/>
    <x v="1"/>
    <x v="1"/>
    <x v="0"/>
  </r>
  <r>
    <s v="Call_7413"/>
    <x v="9"/>
    <x v="60"/>
    <x v="3"/>
    <x v="53"/>
    <x v="22"/>
    <x v="35"/>
    <x v="0"/>
    <x v="2"/>
    <x v="2"/>
    <x v="1"/>
  </r>
  <r>
    <s v="Call_7414"/>
    <x v="9"/>
    <x v="51"/>
    <x v="4"/>
    <x v="53"/>
    <x v="72"/>
    <x v="22"/>
    <x v="0"/>
    <x v="2"/>
    <x v="0"/>
    <x v="1"/>
  </r>
  <r>
    <s v="Call_7415"/>
    <x v="2"/>
    <x v="93"/>
    <x v="2"/>
    <x v="53"/>
    <x v="24"/>
    <x v="27"/>
    <x v="0"/>
    <x v="2"/>
    <x v="2"/>
    <x v="1"/>
  </r>
  <r>
    <s v="Call_7416"/>
    <x v="4"/>
    <x v="23"/>
    <x v="4"/>
    <x v="54"/>
    <x v="32"/>
    <x v="19"/>
    <x v="0"/>
    <x v="3"/>
    <x v="1"/>
    <x v="0"/>
  </r>
  <r>
    <s v="Call_7417"/>
    <x v="4"/>
    <x v="31"/>
    <x v="3"/>
    <x v="54"/>
    <x v="16"/>
    <x v="20"/>
    <x v="0"/>
    <x v="3"/>
    <x v="0"/>
    <x v="2"/>
  </r>
  <r>
    <s v="Call_7418"/>
    <x v="10"/>
    <x v="94"/>
    <x v="1"/>
    <x v="54"/>
    <x v="73"/>
    <x v="11"/>
    <x v="0"/>
    <x v="3"/>
    <x v="1"/>
    <x v="2"/>
  </r>
  <r>
    <s v="Call_7419"/>
    <x v="8"/>
    <x v="34"/>
    <x v="4"/>
    <x v="54"/>
    <x v="41"/>
    <x v="6"/>
    <x v="0"/>
    <x v="3"/>
    <x v="0"/>
    <x v="2"/>
  </r>
  <r>
    <s v="Call_7420"/>
    <x v="11"/>
    <x v="72"/>
    <x v="2"/>
    <x v="54"/>
    <x v="46"/>
    <x v="5"/>
    <x v="0"/>
    <x v="3"/>
    <x v="1"/>
    <x v="2"/>
  </r>
  <r>
    <s v="Call_7421"/>
    <x v="8"/>
    <x v="65"/>
    <x v="3"/>
    <x v="54"/>
    <x v="74"/>
    <x v="23"/>
    <x v="0"/>
    <x v="3"/>
    <x v="1"/>
    <x v="1"/>
  </r>
  <r>
    <s v="Call_7422"/>
    <x v="8"/>
    <x v="62"/>
    <x v="3"/>
    <x v="54"/>
    <x v="51"/>
    <x v="2"/>
    <x v="0"/>
    <x v="3"/>
    <x v="2"/>
    <x v="0"/>
  </r>
  <r>
    <s v="Call_7423"/>
    <x v="6"/>
    <x v="59"/>
    <x v="3"/>
    <x v="55"/>
    <x v="50"/>
    <x v="4"/>
    <x v="0"/>
    <x v="4"/>
    <x v="0"/>
    <x v="0"/>
  </r>
  <r>
    <s v="Call_7424"/>
    <x v="3"/>
    <x v="6"/>
    <x v="4"/>
    <x v="55"/>
    <x v="75"/>
    <x v="34"/>
    <x v="0"/>
    <x v="4"/>
    <x v="0"/>
    <x v="1"/>
  </r>
  <r>
    <s v="Call_7425"/>
    <x v="8"/>
    <x v="11"/>
    <x v="2"/>
    <x v="55"/>
    <x v="62"/>
    <x v="11"/>
    <x v="0"/>
    <x v="4"/>
    <x v="0"/>
    <x v="2"/>
  </r>
  <r>
    <s v="Call_7426"/>
    <x v="10"/>
    <x v="32"/>
    <x v="1"/>
    <x v="55"/>
    <x v="10"/>
    <x v="12"/>
    <x v="0"/>
    <x v="4"/>
    <x v="0"/>
    <x v="2"/>
  </r>
  <r>
    <s v="Call_7427"/>
    <x v="1"/>
    <x v="74"/>
    <x v="1"/>
    <x v="55"/>
    <x v="10"/>
    <x v="13"/>
    <x v="0"/>
    <x v="4"/>
    <x v="0"/>
    <x v="0"/>
  </r>
  <r>
    <s v="Call_7428"/>
    <x v="3"/>
    <x v="95"/>
    <x v="1"/>
    <x v="55"/>
    <x v="15"/>
    <x v="4"/>
    <x v="0"/>
    <x v="4"/>
    <x v="0"/>
    <x v="0"/>
  </r>
  <r>
    <s v="Call_7429"/>
    <x v="9"/>
    <x v="96"/>
    <x v="0"/>
    <x v="56"/>
    <x v="63"/>
    <x v="0"/>
    <x v="0"/>
    <x v="5"/>
    <x v="0"/>
    <x v="0"/>
  </r>
  <r>
    <s v="Call_7430"/>
    <x v="2"/>
    <x v="90"/>
    <x v="0"/>
    <x v="56"/>
    <x v="60"/>
    <x v="17"/>
    <x v="0"/>
    <x v="5"/>
    <x v="0"/>
    <x v="2"/>
  </r>
  <r>
    <s v="Call_7431"/>
    <x v="1"/>
    <x v="97"/>
    <x v="2"/>
    <x v="56"/>
    <x v="26"/>
    <x v="5"/>
    <x v="0"/>
    <x v="5"/>
    <x v="0"/>
    <x v="2"/>
  </r>
  <r>
    <s v="Call_7432"/>
    <x v="1"/>
    <x v="98"/>
    <x v="1"/>
    <x v="56"/>
    <x v="76"/>
    <x v="7"/>
    <x v="0"/>
    <x v="5"/>
    <x v="3"/>
    <x v="1"/>
  </r>
  <r>
    <s v="Call_7433"/>
    <x v="12"/>
    <x v="99"/>
    <x v="0"/>
    <x v="56"/>
    <x v="2"/>
    <x v="9"/>
    <x v="0"/>
    <x v="5"/>
    <x v="0"/>
    <x v="2"/>
  </r>
  <r>
    <s v="Call_7434"/>
    <x v="12"/>
    <x v="37"/>
    <x v="1"/>
    <x v="56"/>
    <x v="77"/>
    <x v="21"/>
    <x v="0"/>
    <x v="5"/>
    <x v="1"/>
    <x v="3"/>
  </r>
  <r>
    <s v="Call_7435"/>
    <x v="0"/>
    <x v="100"/>
    <x v="4"/>
    <x v="56"/>
    <x v="78"/>
    <x v="15"/>
    <x v="0"/>
    <x v="5"/>
    <x v="3"/>
    <x v="3"/>
  </r>
  <r>
    <s v="Call_7436"/>
    <x v="13"/>
    <x v="96"/>
    <x v="2"/>
    <x v="56"/>
    <x v="12"/>
    <x v="35"/>
    <x v="0"/>
    <x v="5"/>
    <x v="0"/>
    <x v="1"/>
  </r>
  <r>
    <s v="Call_7437"/>
    <x v="2"/>
    <x v="16"/>
    <x v="4"/>
    <x v="56"/>
    <x v="59"/>
    <x v="23"/>
    <x v="0"/>
    <x v="5"/>
    <x v="3"/>
    <x v="1"/>
  </r>
  <r>
    <s v="Call_7438"/>
    <x v="4"/>
    <x v="12"/>
    <x v="1"/>
    <x v="57"/>
    <x v="66"/>
    <x v="7"/>
    <x v="0"/>
    <x v="6"/>
    <x v="1"/>
    <x v="1"/>
  </r>
  <r>
    <s v="Call_7439"/>
    <x v="10"/>
    <x v="25"/>
    <x v="2"/>
    <x v="57"/>
    <x v="76"/>
    <x v="34"/>
    <x v="0"/>
    <x v="6"/>
    <x v="0"/>
    <x v="1"/>
  </r>
  <r>
    <s v="Call_7440"/>
    <x v="1"/>
    <x v="58"/>
    <x v="4"/>
    <x v="57"/>
    <x v="0"/>
    <x v="13"/>
    <x v="0"/>
    <x v="6"/>
    <x v="0"/>
    <x v="0"/>
  </r>
  <r>
    <s v="Call_7441"/>
    <x v="2"/>
    <x v="29"/>
    <x v="3"/>
    <x v="57"/>
    <x v="45"/>
    <x v="7"/>
    <x v="0"/>
    <x v="6"/>
    <x v="0"/>
    <x v="1"/>
  </r>
  <r>
    <s v="Call_7442"/>
    <x v="6"/>
    <x v="101"/>
    <x v="4"/>
    <x v="58"/>
    <x v="19"/>
    <x v="2"/>
    <x v="0"/>
    <x v="0"/>
    <x v="2"/>
    <x v="0"/>
  </r>
  <r>
    <s v="Call_7443"/>
    <x v="8"/>
    <x v="96"/>
    <x v="1"/>
    <x v="58"/>
    <x v="79"/>
    <x v="14"/>
    <x v="0"/>
    <x v="0"/>
    <x v="0"/>
    <x v="0"/>
  </r>
  <r>
    <s v="Call_7444"/>
    <x v="5"/>
    <x v="37"/>
    <x v="0"/>
    <x v="58"/>
    <x v="21"/>
    <x v="17"/>
    <x v="0"/>
    <x v="0"/>
    <x v="1"/>
    <x v="2"/>
  </r>
  <r>
    <s v="Call_7445"/>
    <x v="12"/>
    <x v="19"/>
    <x v="2"/>
    <x v="58"/>
    <x v="45"/>
    <x v="13"/>
    <x v="0"/>
    <x v="0"/>
    <x v="0"/>
    <x v="0"/>
  </r>
  <r>
    <s v="Call_7446"/>
    <x v="14"/>
    <x v="51"/>
    <x v="4"/>
    <x v="58"/>
    <x v="71"/>
    <x v="2"/>
    <x v="0"/>
    <x v="0"/>
    <x v="0"/>
    <x v="0"/>
  </r>
  <r>
    <s v="Call_7447"/>
    <x v="5"/>
    <x v="97"/>
    <x v="0"/>
    <x v="58"/>
    <x v="28"/>
    <x v="18"/>
    <x v="0"/>
    <x v="0"/>
    <x v="0"/>
    <x v="2"/>
  </r>
  <r>
    <s v="Call_7448"/>
    <x v="10"/>
    <x v="93"/>
    <x v="1"/>
    <x v="59"/>
    <x v="80"/>
    <x v="10"/>
    <x v="0"/>
    <x v="1"/>
    <x v="2"/>
    <x v="2"/>
  </r>
  <r>
    <s v="Call_7449"/>
    <x v="5"/>
    <x v="88"/>
    <x v="2"/>
    <x v="59"/>
    <x v="52"/>
    <x v="35"/>
    <x v="0"/>
    <x v="1"/>
    <x v="1"/>
    <x v="1"/>
  </r>
  <r>
    <s v="Call_7450"/>
    <x v="12"/>
    <x v="21"/>
    <x v="3"/>
    <x v="59"/>
    <x v="46"/>
    <x v="6"/>
    <x v="0"/>
    <x v="1"/>
    <x v="0"/>
    <x v="2"/>
  </r>
  <r>
    <s v="Call_7451"/>
    <x v="9"/>
    <x v="63"/>
    <x v="3"/>
    <x v="59"/>
    <x v="37"/>
    <x v="36"/>
    <x v="0"/>
    <x v="1"/>
    <x v="0"/>
    <x v="5"/>
  </r>
  <r>
    <s v="Call_7452"/>
    <x v="4"/>
    <x v="86"/>
    <x v="1"/>
    <x v="60"/>
    <x v="43"/>
    <x v="2"/>
    <x v="0"/>
    <x v="2"/>
    <x v="0"/>
    <x v="0"/>
  </r>
  <r>
    <s v="Call_7453"/>
    <x v="5"/>
    <x v="53"/>
    <x v="1"/>
    <x v="60"/>
    <x v="32"/>
    <x v="14"/>
    <x v="0"/>
    <x v="2"/>
    <x v="0"/>
    <x v="0"/>
  </r>
  <r>
    <s v="Call_7454"/>
    <x v="8"/>
    <x v="6"/>
    <x v="0"/>
    <x v="60"/>
    <x v="60"/>
    <x v="12"/>
    <x v="0"/>
    <x v="2"/>
    <x v="0"/>
    <x v="2"/>
  </r>
  <r>
    <s v="Call_7455"/>
    <x v="8"/>
    <x v="29"/>
    <x v="0"/>
    <x v="60"/>
    <x v="22"/>
    <x v="7"/>
    <x v="0"/>
    <x v="2"/>
    <x v="0"/>
    <x v="1"/>
  </r>
  <r>
    <s v="Call_7456"/>
    <x v="7"/>
    <x v="102"/>
    <x v="0"/>
    <x v="60"/>
    <x v="81"/>
    <x v="6"/>
    <x v="0"/>
    <x v="2"/>
    <x v="0"/>
    <x v="2"/>
  </r>
  <r>
    <s v="Call_7457"/>
    <x v="7"/>
    <x v="103"/>
    <x v="3"/>
    <x v="60"/>
    <x v="12"/>
    <x v="9"/>
    <x v="0"/>
    <x v="2"/>
    <x v="2"/>
    <x v="2"/>
  </r>
  <r>
    <s v="Call_7458"/>
    <x v="8"/>
    <x v="104"/>
    <x v="2"/>
    <x v="60"/>
    <x v="42"/>
    <x v="14"/>
    <x v="0"/>
    <x v="2"/>
    <x v="1"/>
    <x v="0"/>
  </r>
  <r>
    <s v="Call_7459"/>
    <x v="13"/>
    <x v="24"/>
    <x v="4"/>
    <x v="60"/>
    <x v="82"/>
    <x v="35"/>
    <x v="0"/>
    <x v="2"/>
    <x v="0"/>
    <x v="1"/>
  </r>
  <r>
    <s v="Call_7460"/>
    <x v="14"/>
    <x v="6"/>
    <x v="1"/>
    <x v="61"/>
    <x v="83"/>
    <x v="35"/>
    <x v="0"/>
    <x v="3"/>
    <x v="0"/>
    <x v="1"/>
  </r>
  <r>
    <s v="Call_7461"/>
    <x v="10"/>
    <x v="105"/>
    <x v="0"/>
    <x v="62"/>
    <x v="3"/>
    <x v="37"/>
    <x v="0"/>
    <x v="4"/>
    <x v="3"/>
    <x v="3"/>
  </r>
  <r>
    <s v="Call_7462"/>
    <x v="14"/>
    <x v="29"/>
    <x v="4"/>
    <x v="62"/>
    <x v="14"/>
    <x v="35"/>
    <x v="0"/>
    <x v="4"/>
    <x v="0"/>
    <x v="1"/>
  </r>
  <r>
    <s v="Call_7463"/>
    <x v="7"/>
    <x v="24"/>
    <x v="2"/>
    <x v="62"/>
    <x v="35"/>
    <x v="20"/>
    <x v="0"/>
    <x v="4"/>
    <x v="0"/>
    <x v="2"/>
  </r>
  <r>
    <s v="Call_7464"/>
    <x v="5"/>
    <x v="106"/>
    <x v="3"/>
    <x v="63"/>
    <x v="9"/>
    <x v="0"/>
    <x v="0"/>
    <x v="5"/>
    <x v="0"/>
    <x v="0"/>
  </r>
  <r>
    <s v="Call_7465"/>
    <x v="1"/>
    <x v="23"/>
    <x v="0"/>
    <x v="63"/>
    <x v="84"/>
    <x v="7"/>
    <x v="0"/>
    <x v="5"/>
    <x v="1"/>
    <x v="1"/>
  </r>
  <r>
    <s v="Call_7466"/>
    <x v="5"/>
    <x v="47"/>
    <x v="3"/>
    <x v="63"/>
    <x v="43"/>
    <x v="13"/>
    <x v="0"/>
    <x v="5"/>
    <x v="0"/>
    <x v="0"/>
  </r>
  <r>
    <s v="Call_7467"/>
    <x v="2"/>
    <x v="28"/>
    <x v="1"/>
    <x v="63"/>
    <x v="11"/>
    <x v="13"/>
    <x v="0"/>
    <x v="5"/>
    <x v="0"/>
    <x v="0"/>
  </r>
  <r>
    <s v="Call_7468"/>
    <x v="5"/>
    <x v="51"/>
    <x v="3"/>
    <x v="63"/>
    <x v="7"/>
    <x v="9"/>
    <x v="0"/>
    <x v="5"/>
    <x v="0"/>
    <x v="2"/>
  </r>
  <r>
    <s v="Call_7469"/>
    <x v="1"/>
    <x v="41"/>
    <x v="3"/>
    <x v="64"/>
    <x v="85"/>
    <x v="6"/>
    <x v="0"/>
    <x v="6"/>
    <x v="0"/>
    <x v="2"/>
  </r>
  <r>
    <s v="Call_7470"/>
    <x v="0"/>
    <x v="107"/>
    <x v="2"/>
    <x v="64"/>
    <x v="32"/>
    <x v="20"/>
    <x v="0"/>
    <x v="6"/>
    <x v="0"/>
    <x v="2"/>
  </r>
  <r>
    <s v="Call_7471"/>
    <x v="2"/>
    <x v="5"/>
    <x v="0"/>
    <x v="64"/>
    <x v="48"/>
    <x v="18"/>
    <x v="0"/>
    <x v="6"/>
    <x v="0"/>
    <x v="2"/>
  </r>
  <r>
    <s v="Call_7472"/>
    <x v="13"/>
    <x v="108"/>
    <x v="4"/>
    <x v="64"/>
    <x v="86"/>
    <x v="15"/>
    <x v="0"/>
    <x v="6"/>
    <x v="2"/>
    <x v="3"/>
  </r>
  <r>
    <s v="Call_7473"/>
    <x v="13"/>
    <x v="47"/>
    <x v="3"/>
    <x v="64"/>
    <x v="28"/>
    <x v="9"/>
    <x v="0"/>
    <x v="6"/>
    <x v="0"/>
    <x v="2"/>
  </r>
  <r>
    <s v="Call_7474"/>
    <x v="9"/>
    <x v="45"/>
    <x v="3"/>
    <x v="64"/>
    <x v="28"/>
    <x v="18"/>
    <x v="0"/>
    <x v="6"/>
    <x v="0"/>
    <x v="2"/>
  </r>
  <r>
    <s v="Call_7475"/>
    <x v="7"/>
    <x v="104"/>
    <x v="0"/>
    <x v="64"/>
    <x v="67"/>
    <x v="22"/>
    <x v="0"/>
    <x v="6"/>
    <x v="1"/>
    <x v="1"/>
  </r>
  <r>
    <s v="Call_7476"/>
    <x v="4"/>
    <x v="21"/>
    <x v="3"/>
    <x v="65"/>
    <x v="52"/>
    <x v="4"/>
    <x v="0"/>
    <x v="0"/>
    <x v="0"/>
    <x v="0"/>
  </r>
  <r>
    <s v="Call_7477"/>
    <x v="14"/>
    <x v="91"/>
    <x v="4"/>
    <x v="65"/>
    <x v="87"/>
    <x v="2"/>
    <x v="0"/>
    <x v="0"/>
    <x v="4"/>
    <x v="0"/>
  </r>
  <r>
    <s v="Call_7478"/>
    <x v="12"/>
    <x v="109"/>
    <x v="1"/>
    <x v="65"/>
    <x v="20"/>
    <x v="16"/>
    <x v="0"/>
    <x v="0"/>
    <x v="2"/>
    <x v="1"/>
  </r>
  <r>
    <s v="Call_7479"/>
    <x v="14"/>
    <x v="110"/>
    <x v="3"/>
    <x v="66"/>
    <x v="37"/>
    <x v="20"/>
    <x v="0"/>
    <x v="1"/>
    <x v="1"/>
    <x v="2"/>
  </r>
  <r>
    <s v="Call_7480"/>
    <x v="13"/>
    <x v="84"/>
    <x v="2"/>
    <x v="66"/>
    <x v="42"/>
    <x v="0"/>
    <x v="0"/>
    <x v="1"/>
    <x v="0"/>
    <x v="0"/>
  </r>
  <r>
    <s v="Call_7481"/>
    <x v="7"/>
    <x v="111"/>
    <x v="0"/>
    <x v="66"/>
    <x v="21"/>
    <x v="8"/>
    <x v="0"/>
    <x v="1"/>
    <x v="1"/>
    <x v="2"/>
  </r>
  <r>
    <s v="Call_7482"/>
    <x v="12"/>
    <x v="61"/>
    <x v="0"/>
    <x v="66"/>
    <x v="40"/>
    <x v="5"/>
    <x v="0"/>
    <x v="1"/>
    <x v="1"/>
    <x v="2"/>
  </r>
  <r>
    <s v="Call_7483"/>
    <x v="2"/>
    <x v="106"/>
    <x v="4"/>
    <x v="66"/>
    <x v="2"/>
    <x v="3"/>
    <x v="0"/>
    <x v="1"/>
    <x v="0"/>
    <x v="1"/>
  </r>
  <r>
    <s v="Call_7484"/>
    <x v="12"/>
    <x v="36"/>
    <x v="2"/>
    <x v="67"/>
    <x v="23"/>
    <x v="17"/>
    <x v="0"/>
    <x v="2"/>
    <x v="3"/>
    <x v="2"/>
  </r>
  <r>
    <s v="Call_7485"/>
    <x v="0"/>
    <x v="112"/>
    <x v="3"/>
    <x v="67"/>
    <x v="85"/>
    <x v="8"/>
    <x v="0"/>
    <x v="2"/>
    <x v="1"/>
    <x v="2"/>
  </r>
  <r>
    <s v="Call_7486"/>
    <x v="7"/>
    <x v="16"/>
    <x v="1"/>
    <x v="67"/>
    <x v="38"/>
    <x v="11"/>
    <x v="0"/>
    <x v="2"/>
    <x v="3"/>
    <x v="2"/>
  </r>
  <r>
    <s v="Call_7487"/>
    <x v="7"/>
    <x v="1"/>
    <x v="3"/>
    <x v="67"/>
    <x v="88"/>
    <x v="10"/>
    <x v="0"/>
    <x v="2"/>
    <x v="0"/>
    <x v="2"/>
  </r>
  <r>
    <s v="Call_7488"/>
    <x v="14"/>
    <x v="83"/>
    <x v="4"/>
    <x v="67"/>
    <x v="59"/>
    <x v="25"/>
    <x v="0"/>
    <x v="2"/>
    <x v="0"/>
    <x v="1"/>
  </r>
  <r>
    <s v="Call_7489"/>
    <x v="8"/>
    <x v="2"/>
    <x v="4"/>
    <x v="67"/>
    <x v="37"/>
    <x v="0"/>
    <x v="0"/>
    <x v="2"/>
    <x v="0"/>
    <x v="0"/>
  </r>
  <r>
    <s v="Call_7490"/>
    <x v="9"/>
    <x v="113"/>
    <x v="1"/>
    <x v="67"/>
    <x v="32"/>
    <x v="7"/>
    <x v="0"/>
    <x v="2"/>
    <x v="0"/>
    <x v="1"/>
  </r>
  <r>
    <s v="Call_7491"/>
    <x v="9"/>
    <x v="47"/>
    <x v="0"/>
    <x v="67"/>
    <x v="7"/>
    <x v="16"/>
    <x v="0"/>
    <x v="2"/>
    <x v="0"/>
    <x v="1"/>
  </r>
  <r>
    <s v="Call_7492"/>
    <x v="1"/>
    <x v="12"/>
    <x v="3"/>
    <x v="68"/>
    <x v="43"/>
    <x v="2"/>
    <x v="0"/>
    <x v="3"/>
    <x v="1"/>
    <x v="0"/>
  </r>
  <r>
    <s v="Call_7493"/>
    <x v="7"/>
    <x v="44"/>
    <x v="3"/>
    <x v="68"/>
    <x v="39"/>
    <x v="9"/>
    <x v="0"/>
    <x v="3"/>
    <x v="2"/>
    <x v="2"/>
  </r>
  <r>
    <s v="Call_7494"/>
    <x v="10"/>
    <x v="87"/>
    <x v="0"/>
    <x v="68"/>
    <x v="85"/>
    <x v="11"/>
    <x v="0"/>
    <x v="3"/>
    <x v="1"/>
    <x v="2"/>
  </r>
  <r>
    <s v="Call_7495"/>
    <x v="1"/>
    <x v="68"/>
    <x v="1"/>
    <x v="68"/>
    <x v="31"/>
    <x v="22"/>
    <x v="0"/>
    <x v="3"/>
    <x v="2"/>
    <x v="1"/>
  </r>
  <r>
    <s v="Call_7496"/>
    <x v="10"/>
    <x v="33"/>
    <x v="1"/>
    <x v="68"/>
    <x v="89"/>
    <x v="4"/>
    <x v="0"/>
    <x v="3"/>
    <x v="0"/>
    <x v="0"/>
  </r>
  <r>
    <s v="Call_7497"/>
    <x v="9"/>
    <x v="83"/>
    <x v="1"/>
    <x v="68"/>
    <x v="90"/>
    <x v="34"/>
    <x v="0"/>
    <x v="3"/>
    <x v="0"/>
    <x v="1"/>
  </r>
  <r>
    <s v="Call_7498"/>
    <x v="4"/>
    <x v="114"/>
    <x v="4"/>
    <x v="68"/>
    <x v="73"/>
    <x v="6"/>
    <x v="0"/>
    <x v="3"/>
    <x v="1"/>
    <x v="2"/>
  </r>
  <r>
    <s v="Call_7499"/>
    <x v="9"/>
    <x v="31"/>
    <x v="3"/>
    <x v="69"/>
    <x v="18"/>
    <x v="2"/>
    <x v="0"/>
    <x v="4"/>
    <x v="0"/>
    <x v="0"/>
  </r>
  <r>
    <s v="Call_7500"/>
    <x v="13"/>
    <x v="76"/>
    <x v="0"/>
    <x v="69"/>
    <x v="69"/>
    <x v="5"/>
    <x v="0"/>
    <x v="4"/>
    <x v="1"/>
    <x v="2"/>
  </r>
  <r>
    <s v="Call_7501"/>
    <x v="3"/>
    <x v="73"/>
    <x v="1"/>
    <x v="69"/>
    <x v="12"/>
    <x v="12"/>
    <x v="0"/>
    <x v="4"/>
    <x v="2"/>
    <x v="2"/>
  </r>
  <r>
    <s v="Call_7502"/>
    <x v="1"/>
    <x v="30"/>
    <x v="0"/>
    <x v="69"/>
    <x v="51"/>
    <x v="0"/>
    <x v="0"/>
    <x v="4"/>
    <x v="0"/>
    <x v="0"/>
  </r>
  <r>
    <s v="Call_7503"/>
    <x v="4"/>
    <x v="17"/>
    <x v="1"/>
    <x v="69"/>
    <x v="30"/>
    <x v="4"/>
    <x v="0"/>
    <x v="4"/>
    <x v="2"/>
    <x v="0"/>
  </r>
  <r>
    <s v="Call_7504"/>
    <x v="9"/>
    <x v="38"/>
    <x v="1"/>
    <x v="69"/>
    <x v="66"/>
    <x v="23"/>
    <x v="0"/>
    <x v="4"/>
    <x v="0"/>
    <x v="1"/>
  </r>
  <r>
    <s v="Call_7505"/>
    <x v="5"/>
    <x v="41"/>
    <x v="1"/>
    <x v="69"/>
    <x v="55"/>
    <x v="7"/>
    <x v="0"/>
    <x v="4"/>
    <x v="0"/>
    <x v="1"/>
  </r>
  <r>
    <s v="Call_7506"/>
    <x v="10"/>
    <x v="5"/>
    <x v="1"/>
    <x v="69"/>
    <x v="18"/>
    <x v="8"/>
    <x v="0"/>
    <x v="4"/>
    <x v="0"/>
    <x v="2"/>
  </r>
  <r>
    <s v="Call_7507"/>
    <x v="0"/>
    <x v="102"/>
    <x v="2"/>
    <x v="70"/>
    <x v="29"/>
    <x v="0"/>
    <x v="0"/>
    <x v="5"/>
    <x v="0"/>
    <x v="0"/>
  </r>
  <r>
    <s v="Call_7508"/>
    <x v="6"/>
    <x v="90"/>
    <x v="0"/>
    <x v="70"/>
    <x v="3"/>
    <x v="17"/>
    <x v="0"/>
    <x v="5"/>
    <x v="0"/>
    <x v="2"/>
  </r>
  <r>
    <s v="Call_7509"/>
    <x v="2"/>
    <x v="34"/>
    <x v="3"/>
    <x v="71"/>
    <x v="63"/>
    <x v="0"/>
    <x v="0"/>
    <x v="6"/>
    <x v="0"/>
    <x v="0"/>
  </r>
  <r>
    <s v="Call_7510"/>
    <x v="11"/>
    <x v="101"/>
    <x v="1"/>
    <x v="71"/>
    <x v="13"/>
    <x v="12"/>
    <x v="0"/>
    <x v="6"/>
    <x v="2"/>
    <x v="2"/>
  </r>
  <r>
    <s v="Call_7511"/>
    <x v="7"/>
    <x v="29"/>
    <x v="4"/>
    <x v="71"/>
    <x v="37"/>
    <x v="17"/>
    <x v="0"/>
    <x v="6"/>
    <x v="0"/>
    <x v="2"/>
  </r>
  <r>
    <s v="Call_7512"/>
    <x v="13"/>
    <x v="32"/>
    <x v="2"/>
    <x v="71"/>
    <x v="54"/>
    <x v="5"/>
    <x v="0"/>
    <x v="6"/>
    <x v="0"/>
    <x v="2"/>
  </r>
  <r>
    <s v="Call_7513"/>
    <x v="6"/>
    <x v="20"/>
    <x v="1"/>
    <x v="72"/>
    <x v="57"/>
    <x v="14"/>
    <x v="0"/>
    <x v="0"/>
    <x v="2"/>
    <x v="0"/>
  </r>
  <r>
    <s v="Call_7514"/>
    <x v="10"/>
    <x v="5"/>
    <x v="2"/>
    <x v="72"/>
    <x v="3"/>
    <x v="8"/>
    <x v="0"/>
    <x v="0"/>
    <x v="0"/>
    <x v="2"/>
  </r>
  <r>
    <s v="Call_7515"/>
    <x v="9"/>
    <x v="115"/>
    <x v="2"/>
    <x v="72"/>
    <x v="76"/>
    <x v="5"/>
    <x v="0"/>
    <x v="0"/>
    <x v="1"/>
    <x v="2"/>
  </r>
  <r>
    <s v="Call_7516"/>
    <x v="6"/>
    <x v="19"/>
    <x v="2"/>
    <x v="72"/>
    <x v="82"/>
    <x v="8"/>
    <x v="0"/>
    <x v="0"/>
    <x v="0"/>
    <x v="2"/>
  </r>
  <r>
    <s v="Call_7517"/>
    <x v="1"/>
    <x v="116"/>
    <x v="2"/>
    <x v="73"/>
    <x v="11"/>
    <x v="11"/>
    <x v="0"/>
    <x v="1"/>
    <x v="1"/>
    <x v="2"/>
  </r>
  <r>
    <s v="Call_7518"/>
    <x v="1"/>
    <x v="34"/>
    <x v="1"/>
    <x v="73"/>
    <x v="11"/>
    <x v="16"/>
    <x v="0"/>
    <x v="1"/>
    <x v="0"/>
    <x v="1"/>
  </r>
  <r>
    <s v="Call_7519"/>
    <x v="2"/>
    <x v="108"/>
    <x v="0"/>
    <x v="73"/>
    <x v="4"/>
    <x v="5"/>
    <x v="0"/>
    <x v="1"/>
    <x v="2"/>
    <x v="2"/>
  </r>
  <r>
    <s v="Call_7520"/>
    <x v="4"/>
    <x v="13"/>
    <x v="1"/>
    <x v="73"/>
    <x v="70"/>
    <x v="10"/>
    <x v="0"/>
    <x v="1"/>
    <x v="2"/>
    <x v="2"/>
  </r>
  <r>
    <s v="Call_7521"/>
    <x v="1"/>
    <x v="71"/>
    <x v="0"/>
    <x v="73"/>
    <x v="51"/>
    <x v="34"/>
    <x v="0"/>
    <x v="1"/>
    <x v="2"/>
    <x v="1"/>
  </r>
  <r>
    <s v="Call_7522"/>
    <x v="3"/>
    <x v="117"/>
    <x v="4"/>
    <x v="73"/>
    <x v="89"/>
    <x v="1"/>
    <x v="0"/>
    <x v="1"/>
    <x v="0"/>
    <x v="1"/>
  </r>
  <r>
    <s v="Call_7523"/>
    <x v="2"/>
    <x v="9"/>
    <x v="2"/>
    <x v="74"/>
    <x v="91"/>
    <x v="9"/>
    <x v="0"/>
    <x v="2"/>
    <x v="0"/>
    <x v="2"/>
  </r>
  <r>
    <s v="Call_7524"/>
    <x v="3"/>
    <x v="23"/>
    <x v="4"/>
    <x v="74"/>
    <x v="63"/>
    <x v="5"/>
    <x v="0"/>
    <x v="2"/>
    <x v="1"/>
    <x v="2"/>
  </r>
  <r>
    <s v="Call_7525"/>
    <x v="1"/>
    <x v="47"/>
    <x v="4"/>
    <x v="74"/>
    <x v="6"/>
    <x v="13"/>
    <x v="0"/>
    <x v="2"/>
    <x v="0"/>
    <x v="0"/>
  </r>
  <r>
    <s v="Call_7526"/>
    <x v="5"/>
    <x v="44"/>
    <x v="2"/>
    <x v="74"/>
    <x v="46"/>
    <x v="17"/>
    <x v="0"/>
    <x v="2"/>
    <x v="2"/>
    <x v="2"/>
  </r>
  <r>
    <s v="Call_7527"/>
    <x v="5"/>
    <x v="111"/>
    <x v="1"/>
    <x v="74"/>
    <x v="55"/>
    <x v="5"/>
    <x v="0"/>
    <x v="2"/>
    <x v="1"/>
    <x v="2"/>
  </r>
  <r>
    <s v="Call_7528"/>
    <x v="10"/>
    <x v="97"/>
    <x v="3"/>
    <x v="74"/>
    <x v="35"/>
    <x v="17"/>
    <x v="0"/>
    <x v="2"/>
    <x v="0"/>
    <x v="2"/>
  </r>
  <r>
    <s v="Call_7529"/>
    <x v="12"/>
    <x v="85"/>
    <x v="0"/>
    <x v="74"/>
    <x v="44"/>
    <x v="14"/>
    <x v="0"/>
    <x v="2"/>
    <x v="1"/>
    <x v="0"/>
  </r>
  <r>
    <s v="Call_7530"/>
    <x v="12"/>
    <x v="20"/>
    <x v="2"/>
    <x v="75"/>
    <x v="92"/>
    <x v="18"/>
    <x v="0"/>
    <x v="3"/>
    <x v="2"/>
    <x v="2"/>
  </r>
  <r>
    <s v="Call_7531"/>
    <x v="4"/>
    <x v="47"/>
    <x v="4"/>
    <x v="75"/>
    <x v="90"/>
    <x v="19"/>
    <x v="0"/>
    <x v="3"/>
    <x v="0"/>
    <x v="0"/>
  </r>
  <r>
    <s v="Call_7532"/>
    <x v="9"/>
    <x v="44"/>
    <x v="1"/>
    <x v="75"/>
    <x v="0"/>
    <x v="14"/>
    <x v="0"/>
    <x v="3"/>
    <x v="2"/>
    <x v="0"/>
  </r>
  <r>
    <s v="Call_7533"/>
    <x v="14"/>
    <x v="92"/>
    <x v="4"/>
    <x v="75"/>
    <x v="31"/>
    <x v="17"/>
    <x v="0"/>
    <x v="3"/>
    <x v="1"/>
    <x v="2"/>
  </r>
  <r>
    <s v="Call_7534"/>
    <x v="8"/>
    <x v="58"/>
    <x v="3"/>
    <x v="75"/>
    <x v="58"/>
    <x v="4"/>
    <x v="0"/>
    <x v="3"/>
    <x v="0"/>
    <x v="0"/>
  </r>
  <r>
    <s v="Call_7535"/>
    <x v="11"/>
    <x v="85"/>
    <x v="1"/>
    <x v="75"/>
    <x v="60"/>
    <x v="22"/>
    <x v="0"/>
    <x v="3"/>
    <x v="1"/>
    <x v="1"/>
  </r>
  <r>
    <s v="Call_7536"/>
    <x v="6"/>
    <x v="37"/>
    <x v="1"/>
    <x v="75"/>
    <x v="81"/>
    <x v="0"/>
    <x v="0"/>
    <x v="3"/>
    <x v="1"/>
    <x v="0"/>
  </r>
  <r>
    <s v="Call_7537"/>
    <x v="5"/>
    <x v="75"/>
    <x v="3"/>
    <x v="76"/>
    <x v="33"/>
    <x v="17"/>
    <x v="0"/>
    <x v="4"/>
    <x v="0"/>
    <x v="2"/>
  </r>
  <r>
    <s v="Call_7538"/>
    <x v="12"/>
    <x v="112"/>
    <x v="3"/>
    <x v="77"/>
    <x v="4"/>
    <x v="5"/>
    <x v="0"/>
    <x v="5"/>
    <x v="1"/>
    <x v="2"/>
  </r>
  <r>
    <s v="Call_7539"/>
    <x v="2"/>
    <x v="107"/>
    <x v="4"/>
    <x v="77"/>
    <x v="18"/>
    <x v="5"/>
    <x v="0"/>
    <x v="5"/>
    <x v="0"/>
    <x v="2"/>
  </r>
  <r>
    <s v="Call_7540"/>
    <x v="12"/>
    <x v="118"/>
    <x v="0"/>
    <x v="78"/>
    <x v="79"/>
    <x v="35"/>
    <x v="0"/>
    <x v="6"/>
    <x v="1"/>
    <x v="1"/>
  </r>
  <r>
    <s v="Call_7541"/>
    <x v="14"/>
    <x v="77"/>
    <x v="1"/>
    <x v="78"/>
    <x v="27"/>
    <x v="5"/>
    <x v="0"/>
    <x v="6"/>
    <x v="0"/>
    <x v="2"/>
  </r>
  <r>
    <s v="Call_7542"/>
    <x v="10"/>
    <x v="53"/>
    <x v="4"/>
    <x v="78"/>
    <x v="41"/>
    <x v="20"/>
    <x v="0"/>
    <x v="6"/>
    <x v="0"/>
    <x v="2"/>
  </r>
  <r>
    <s v="Call_7543"/>
    <x v="9"/>
    <x v="40"/>
    <x v="0"/>
    <x v="78"/>
    <x v="5"/>
    <x v="10"/>
    <x v="0"/>
    <x v="6"/>
    <x v="1"/>
    <x v="2"/>
  </r>
  <r>
    <s v="Call_7544"/>
    <x v="12"/>
    <x v="82"/>
    <x v="4"/>
    <x v="78"/>
    <x v="56"/>
    <x v="8"/>
    <x v="0"/>
    <x v="6"/>
    <x v="2"/>
    <x v="2"/>
  </r>
  <r>
    <s v="Call_7545"/>
    <x v="1"/>
    <x v="97"/>
    <x v="1"/>
    <x v="78"/>
    <x v="91"/>
    <x v="8"/>
    <x v="0"/>
    <x v="6"/>
    <x v="0"/>
    <x v="2"/>
  </r>
  <r>
    <s v="Call_7546"/>
    <x v="0"/>
    <x v="27"/>
    <x v="0"/>
    <x v="78"/>
    <x v="93"/>
    <x v="7"/>
    <x v="0"/>
    <x v="6"/>
    <x v="1"/>
    <x v="1"/>
  </r>
  <r>
    <s v="Call_7547"/>
    <x v="4"/>
    <x v="119"/>
    <x v="2"/>
    <x v="78"/>
    <x v="5"/>
    <x v="14"/>
    <x v="0"/>
    <x v="6"/>
    <x v="1"/>
    <x v="0"/>
  </r>
  <r>
    <s v="Call_7548"/>
    <x v="10"/>
    <x v="120"/>
    <x v="0"/>
    <x v="79"/>
    <x v="58"/>
    <x v="18"/>
    <x v="0"/>
    <x v="0"/>
    <x v="0"/>
    <x v="2"/>
  </r>
  <r>
    <s v="Call_7549"/>
    <x v="7"/>
    <x v="46"/>
    <x v="3"/>
    <x v="79"/>
    <x v="51"/>
    <x v="13"/>
    <x v="0"/>
    <x v="0"/>
    <x v="0"/>
    <x v="0"/>
  </r>
  <r>
    <s v="Call_7550"/>
    <x v="11"/>
    <x v="29"/>
    <x v="1"/>
    <x v="79"/>
    <x v="1"/>
    <x v="2"/>
    <x v="0"/>
    <x v="0"/>
    <x v="0"/>
    <x v="0"/>
  </r>
  <r>
    <s v="Call_7551"/>
    <x v="1"/>
    <x v="6"/>
    <x v="0"/>
    <x v="79"/>
    <x v="28"/>
    <x v="3"/>
    <x v="0"/>
    <x v="0"/>
    <x v="0"/>
    <x v="1"/>
  </r>
  <r>
    <s v="Call_7552"/>
    <x v="10"/>
    <x v="0"/>
    <x v="3"/>
    <x v="80"/>
    <x v="23"/>
    <x v="7"/>
    <x v="0"/>
    <x v="1"/>
    <x v="0"/>
    <x v="1"/>
  </r>
  <r>
    <s v="Call_7553"/>
    <x v="5"/>
    <x v="84"/>
    <x v="2"/>
    <x v="80"/>
    <x v="21"/>
    <x v="32"/>
    <x v="0"/>
    <x v="1"/>
    <x v="0"/>
    <x v="3"/>
  </r>
  <r>
    <s v="Call_7554"/>
    <x v="12"/>
    <x v="116"/>
    <x v="1"/>
    <x v="80"/>
    <x v="0"/>
    <x v="18"/>
    <x v="0"/>
    <x v="1"/>
    <x v="1"/>
    <x v="2"/>
  </r>
  <r>
    <s v="Call_7555"/>
    <x v="8"/>
    <x v="56"/>
    <x v="4"/>
    <x v="80"/>
    <x v="24"/>
    <x v="5"/>
    <x v="0"/>
    <x v="1"/>
    <x v="1"/>
    <x v="2"/>
  </r>
  <r>
    <s v="Call_7556"/>
    <x v="4"/>
    <x v="48"/>
    <x v="3"/>
    <x v="80"/>
    <x v="15"/>
    <x v="34"/>
    <x v="0"/>
    <x v="1"/>
    <x v="0"/>
    <x v="1"/>
  </r>
  <r>
    <s v="Call_7557"/>
    <x v="11"/>
    <x v="121"/>
    <x v="2"/>
    <x v="81"/>
    <x v="91"/>
    <x v="13"/>
    <x v="0"/>
    <x v="2"/>
    <x v="2"/>
    <x v="0"/>
  </r>
  <r>
    <s v="Call_7558"/>
    <x v="1"/>
    <x v="76"/>
    <x v="1"/>
    <x v="81"/>
    <x v="51"/>
    <x v="10"/>
    <x v="0"/>
    <x v="2"/>
    <x v="1"/>
    <x v="2"/>
  </r>
  <r>
    <s v="Call_7559"/>
    <x v="5"/>
    <x v="67"/>
    <x v="1"/>
    <x v="81"/>
    <x v="57"/>
    <x v="11"/>
    <x v="0"/>
    <x v="2"/>
    <x v="0"/>
    <x v="2"/>
  </r>
  <r>
    <s v="Call_7560"/>
    <x v="7"/>
    <x v="101"/>
    <x v="1"/>
    <x v="81"/>
    <x v="52"/>
    <x v="19"/>
    <x v="0"/>
    <x v="2"/>
    <x v="2"/>
    <x v="0"/>
  </r>
  <r>
    <s v="Call_7561"/>
    <x v="5"/>
    <x v="108"/>
    <x v="2"/>
    <x v="81"/>
    <x v="94"/>
    <x v="19"/>
    <x v="0"/>
    <x v="2"/>
    <x v="2"/>
    <x v="0"/>
  </r>
  <r>
    <s v="Call_7562"/>
    <x v="11"/>
    <x v="44"/>
    <x v="4"/>
    <x v="81"/>
    <x v="80"/>
    <x v="14"/>
    <x v="0"/>
    <x v="2"/>
    <x v="2"/>
    <x v="0"/>
  </r>
  <r>
    <s v="Call_7563"/>
    <x v="12"/>
    <x v="78"/>
    <x v="1"/>
    <x v="81"/>
    <x v="35"/>
    <x v="18"/>
    <x v="0"/>
    <x v="2"/>
    <x v="3"/>
    <x v="2"/>
  </r>
  <r>
    <s v="Call_7564"/>
    <x v="7"/>
    <x v="47"/>
    <x v="0"/>
    <x v="82"/>
    <x v="95"/>
    <x v="14"/>
    <x v="0"/>
    <x v="3"/>
    <x v="0"/>
    <x v="0"/>
  </r>
  <r>
    <s v="Call_7565"/>
    <x v="2"/>
    <x v="108"/>
    <x v="3"/>
    <x v="82"/>
    <x v="66"/>
    <x v="17"/>
    <x v="0"/>
    <x v="3"/>
    <x v="2"/>
    <x v="2"/>
  </r>
  <r>
    <s v="Call_7566"/>
    <x v="14"/>
    <x v="48"/>
    <x v="0"/>
    <x v="82"/>
    <x v="22"/>
    <x v="16"/>
    <x v="0"/>
    <x v="3"/>
    <x v="0"/>
    <x v="1"/>
  </r>
  <r>
    <s v="Call_7567"/>
    <x v="13"/>
    <x v="3"/>
    <x v="4"/>
    <x v="82"/>
    <x v="5"/>
    <x v="11"/>
    <x v="0"/>
    <x v="3"/>
    <x v="1"/>
    <x v="2"/>
  </r>
  <r>
    <s v="Call_7568"/>
    <x v="4"/>
    <x v="4"/>
    <x v="0"/>
    <x v="82"/>
    <x v="24"/>
    <x v="35"/>
    <x v="0"/>
    <x v="3"/>
    <x v="2"/>
    <x v="1"/>
  </r>
  <r>
    <s v="Call_7569"/>
    <x v="13"/>
    <x v="34"/>
    <x v="2"/>
    <x v="83"/>
    <x v="44"/>
    <x v="19"/>
    <x v="0"/>
    <x v="5"/>
    <x v="0"/>
    <x v="0"/>
  </r>
  <r>
    <s v="Call_7570"/>
    <x v="9"/>
    <x v="69"/>
    <x v="0"/>
    <x v="83"/>
    <x v="94"/>
    <x v="1"/>
    <x v="0"/>
    <x v="5"/>
    <x v="0"/>
    <x v="1"/>
  </r>
  <r>
    <s v="Call_7571"/>
    <x v="0"/>
    <x v="73"/>
    <x v="1"/>
    <x v="84"/>
    <x v="46"/>
    <x v="23"/>
    <x v="0"/>
    <x v="6"/>
    <x v="2"/>
    <x v="1"/>
  </r>
  <r>
    <s v="Call_7572"/>
    <x v="3"/>
    <x v="60"/>
    <x v="2"/>
    <x v="84"/>
    <x v="82"/>
    <x v="38"/>
    <x v="0"/>
    <x v="6"/>
    <x v="2"/>
    <x v="3"/>
  </r>
  <r>
    <s v="Call_7573"/>
    <x v="6"/>
    <x v="15"/>
    <x v="1"/>
    <x v="84"/>
    <x v="61"/>
    <x v="9"/>
    <x v="0"/>
    <x v="6"/>
    <x v="0"/>
    <x v="2"/>
  </r>
  <r>
    <s v="Call_7574"/>
    <x v="2"/>
    <x v="105"/>
    <x v="2"/>
    <x v="84"/>
    <x v="5"/>
    <x v="6"/>
    <x v="0"/>
    <x v="6"/>
    <x v="3"/>
    <x v="2"/>
  </r>
  <r>
    <s v="Call_7575"/>
    <x v="7"/>
    <x v="83"/>
    <x v="1"/>
    <x v="84"/>
    <x v="39"/>
    <x v="20"/>
    <x v="0"/>
    <x v="6"/>
    <x v="0"/>
    <x v="2"/>
  </r>
  <r>
    <s v="Call_7576"/>
    <x v="12"/>
    <x v="51"/>
    <x v="0"/>
    <x v="85"/>
    <x v="27"/>
    <x v="4"/>
    <x v="0"/>
    <x v="0"/>
    <x v="0"/>
    <x v="0"/>
  </r>
  <r>
    <s v="Call_7577"/>
    <x v="1"/>
    <x v="48"/>
    <x v="4"/>
    <x v="85"/>
    <x v="68"/>
    <x v="39"/>
    <x v="0"/>
    <x v="0"/>
    <x v="0"/>
    <x v="5"/>
  </r>
  <r>
    <s v="Call_7578"/>
    <x v="2"/>
    <x v="22"/>
    <x v="3"/>
    <x v="86"/>
    <x v="42"/>
    <x v="2"/>
    <x v="0"/>
    <x v="1"/>
    <x v="0"/>
    <x v="0"/>
  </r>
  <r>
    <s v="Call_7579"/>
    <x v="10"/>
    <x v="65"/>
    <x v="3"/>
    <x v="86"/>
    <x v="46"/>
    <x v="2"/>
    <x v="0"/>
    <x v="1"/>
    <x v="1"/>
    <x v="0"/>
  </r>
  <r>
    <s v="Call_7580"/>
    <x v="10"/>
    <x v="101"/>
    <x v="4"/>
    <x v="86"/>
    <x v="96"/>
    <x v="14"/>
    <x v="0"/>
    <x v="1"/>
    <x v="2"/>
    <x v="0"/>
  </r>
  <r>
    <s v="Call_7581"/>
    <x v="6"/>
    <x v="75"/>
    <x v="1"/>
    <x v="87"/>
    <x v="97"/>
    <x v="8"/>
    <x v="0"/>
    <x v="2"/>
    <x v="0"/>
    <x v="2"/>
  </r>
  <r>
    <s v="Call_7582"/>
    <x v="12"/>
    <x v="32"/>
    <x v="1"/>
    <x v="87"/>
    <x v="98"/>
    <x v="17"/>
    <x v="0"/>
    <x v="2"/>
    <x v="0"/>
    <x v="2"/>
  </r>
  <r>
    <s v="Call_7583"/>
    <x v="3"/>
    <x v="122"/>
    <x v="2"/>
    <x v="87"/>
    <x v="18"/>
    <x v="5"/>
    <x v="0"/>
    <x v="2"/>
    <x v="1"/>
    <x v="2"/>
  </r>
  <r>
    <s v="Call_7584"/>
    <x v="5"/>
    <x v="18"/>
    <x v="1"/>
    <x v="88"/>
    <x v="91"/>
    <x v="6"/>
    <x v="0"/>
    <x v="3"/>
    <x v="2"/>
    <x v="2"/>
  </r>
  <r>
    <s v="Call_7585"/>
    <x v="11"/>
    <x v="49"/>
    <x v="4"/>
    <x v="88"/>
    <x v="48"/>
    <x v="17"/>
    <x v="0"/>
    <x v="3"/>
    <x v="1"/>
    <x v="2"/>
  </r>
  <r>
    <s v="Call_7586"/>
    <x v="7"/>
    <x v="123"/>
    <x v="2"/>
    <x v="88"/>
    <x v="7"/>
    <x v="4"/>
    <x v="0"/>
    <x v="3"/>
    <x v="3"/>
    <x v="0"/>
  </r>
  <r>
    <s v="Call_7587"/>
    <x v="11"/>
    <x v="55"/>
    <x v="1"/>
    <x v="89"/>
    <x v="92"/>
    <x v="10"/>
    <x v="0"/>
    <x v="4"/>
    <x v="1"/>
    <x v="2"/>
  </r>
  <r>
    <s v="Call_7588"/>
    <x v="2"/>
    <x v="99"/>
    <x v="1"/>
    <x v="89"/>
    <x v="99"/>
    <x v="11"/>
    <x v="0"/>
    <x v="4"/>
    <x v="0"/>
    <x v="2"/>
  </r>
  <r>
    <s v="Call_7589"/>
    <x v="10"/>
    <x v="73"/>
    <x v="0"/>
    <x v="89"/>
    <x v="93"/>
    <x v="10"/>
    <x v="0"/>
    <x v="4"/>
    <x v="2"/>
    <x v="2"/>
  </r>
  <r>
    <s v="Call_7590"/>
    <x v="10"/>
    <x v="119"/>
    <x v="4"/>
    <x v="89"/>
    <x v="62"/>
    <x v="17"/>
    <x v="0"/>
    <x v="4"/>
    <x v="1"/>
    <x v="2"/>
  </r>
  <r>
    <s v="Call_7591"/>
    <x v="9"/>
    <x v="50"/>
    <x v="4"/>
    <x v="90"/>
    <x v="73"/>
    <x v="30"/>
    <x v="0"/>
    <x v="5"/>
    <x v="0"/>
    <x v="3"/>
  </r>
  <r>
    <s v="Call_7592"/>
    <x v="13"/>
    <x v="95"/>
    <x v="4"/>
    <x v="90"/>
    <x v="74"/>
    <x v="13"/>
    <x v="0"/>
    <x v="5"/>
    <x v="0"/>
    <x v="0"/>
  </r>
  <r>
    <s v="Call_7593"/>
    <x v="13"/>
    <x v="124"/>
    <x v="0"/>
    <x v="90"/>
    <x v="13"/>
    <x v="11"/>
    <x v="0"/>
    <x v="5"/>
    <x v="1"/>
    <x v="2"/>
  </r>
  <r>
    <s v="Call_7594"/>
    <x v="5"/>
    <x v="125"/>
    <x v="1"/>
    <x v="90"/>
    <x v="1"/>
    <x v="19"/>
    <x v="0"/>
    <x v="5"/>
    <x v="2"/>
    <x v="0"/>
  </r>
  <r>
    <s v="Call_7595"/>
    <x v="11"/>
    <x v="33"/>
    <x v="1"/>
    <x v="90"/>
    <x v="17"/>
    <x v="9"/>
    <x v="0"/>
    <x v="5"/>
    <x v="0"/>
    <x v="2"/>
  </r>
  <r>
    <s v="Call_7596"/>
    <x v="1"/>
    <x v="29"/>
    <x v="1"/>
    <x v="90"/>
    <x v="59"/>
    <x v="3"/>
    <x v="0"/>
    <x v="5"/>
    <x v="0"/>
    <x v="1"/>
  </r>
  <r>
    <s v="Call_7597"/>
    <x v="14"/>
    <x v="95"/>
    <x v="3"/>
    <x v="90"/>
    <x v="28"/>
    <x v="5"/>
    <x v="0"/>
    <x v="5"/>
    <x v="0"/>
    <x v="2"/>
  </r>
  <r>
    <s v="Call_7598"/>
    <x v="9"/>
    <x v="123"/>
    <x v="4"/>
    <x v="90"/>
    <x v="83"/>
    <x v="21"/>
    <x v="0"/>
    <x v="5"/>
    <x v="3"/>
    <x v="3"/>
  </r>
  <r>
    <s v="Call_7599"/>
    <x v="6"/>
    <x v="38"/>
    <x v="2"/>
    <x v="90"/>
    <x v="84"/>
    <x v="9"/>
    <x v="0"/>
    <x v="5"/>
    <x v="0"/>
    <x v="2"/>
  </r>
  <r>
    <s v="Call_7600"/>
    <x v="13"/>
    <x v="48"/>
    <x v="3"/>
    <x v="91"/>
    <x v="26"/>
    <x v="5"/>
    <x v="0"/>
    <x v="6"/>
    <x v="0"/>
    <x v="2"/>
  </r>
  <r>
    <s v="Call_7601"/>
    <x v="4"/>
    <x v="4"/>
    <x v="0"/>
    <x v="91"/>
    <x v="60"/>
    <x v="1"/>
    <x v="0"/>
    <x v="6"/>
    <x v="2"/>
    <x v="1"/>
  </r>
  <r>
    <s v="Call_7602"/>
    <x v="12"/>
    <x v="126"/>
    <x v="4"/>
    <x v="91"/>
    <x v="88"/>
    <x v="4"/>
    <x v="0"/>
    <x v="6"/>
    <x v="4"/>
    <x v="0"/>
  </r>
  <r>
    <s v="Call_7603"/>
    <x v="13"/>
    <x v="43"/>
    <x v="0"/>
    <x v="91"/>
    <x v="18"/>
    <x v="20"/>
    <x v="0"/>
    <x v="6"/>
    <x v="1"/>
    <x v="2"/>
  </r>
  <r>
    <s v="Call_7604"/>
    <x v="2"/>
    <x v="33"/>
    <x v="1"/>
    <x v="91"/>
    <x v="37"/>
    <x v="4"/>
    <x v="0"/>
    <x v="6"/>
    <x v="0"/>
    <x v="0"/>
  </r>
  <r>
    <s v="Call_7605"/>
    <x v="9"/>
    <x v="113"/>
    <x v="3"/>
    <x v="91"/>
    <x v="21"/>
    <x v="23"/>
    <x v="0"/>
    <x v="6"/>
    <x v="0"/>
    <x v="1"/>
  </r>
  <r>
    <s v="Call_7606"/>
    <x v="2"/>
    <x v="42"/>
    <x v="1"/>
    <x v="92"/>
    <x v="31"/>
    <x v="0"/>
    <x v="0"/>
    <x v="0"/>
    <x v="0"/>
    <x v="0"/>
  </r>
  <r>
    <s v="Call_7607"/>
    <x v="11"/>
    <x v="123"/>
    <x v="1"/>
    <x v="92"/>
    <x v="33"/>
    <x v="30"/>
    <x v="0"/>
    <x v="0"/>
    <x v="3"/>
    <x v="3"/>
  </r>
  <r>
    <s v="Call_7608"/>
    <x v="1"/>
    <x v="53"/>
    <x v="1"/>
    <x v="92"/>
    <x v="32"/>
    <x v="13"/>
    <x v="0"/>
    <x v="0"/>
    <x v="0"/>
    <x v="0"/>
  </r>
  <r>
    <s v="Call_7609"/>
    <x v="10"/>
    <x v="90"/>
    <x v="1"/>
    <x v="92"/>
    <x v="24"/>
    <x v="16"/>
    <x v="0"/>
    <x v="0"/>
    <x v="0"/>
    <x v="1"/>
  </r>
  <r>
    <s v="Call_7610"/>
    <x v="8"/>
    <x v="68"/>
    <x v="0"/>
    <x v="92"/>
    <x v="32"/>
    <x v="20"/>
    <x v="0"/>
    <x v="0"/>
    <x v="2"/>
    <x v="2"/>
  </r>
  <r>
    <s v="Call_7611"/>
    <x v="2"/>
    <x v="71"/>
    <x v="3"/>
    <x v="92"/>
    <x v="79"/>
    <x v="20"/>
    <x v="0"/>
    <x v="0"/>
    <x v="2"/>
    <x v="2"/>
  </r>
  <r>
    <s v="Call_7612"/>
    <x v="6"/>
    <x v="38"/>
    <x v="3"/>
    <x v="93"/>
    <x v="12"/>
    <x v="6"/>
    <x v="0"/>
    <x v="1"/>
    <x v="0"/>
    <x v="2"/>
  </r>
  <r>
    <s v="Call_7613"/>
    <x v="8"/>
    <x v="0"/>
    <x v="1"/>
    <x v="93"/>
    <x v="3"/>
    <x v="2"/>
    <x v="0"/>
    <x v="1"/>
    <x v="0"/>
    <x v="0"/>
  </r>
  <r>
    <s v="Call_7614"/>
    <x v="11"/>
    <x v="15"/>
    <x v="3"/>
    <x v="93"/>
    <x v="28"/>
    <x v="22"/>
    <x v="0"/>
    <x v="1"/>
    <x v="0"/>
    <x v="1"/>
  </r>
  <r>
    <s v="Call_7615"/>
    <x v="6"/>
    <x v="5"/>
    <x v="3"/>
    <x v="94"/>
    <x v="100"/>
    <x v="16"/>
    <x v="0"/>
    <x v="2"/>
    <x v="0"/>
    <x v="1"/>
  </r>
  <r>
    <s v="Call_7616"/>
    <x v="12"/>
    <x v="127"/>
    <x v="3"/>
    <x v="94"/>
    <x v="28"/>
    <x v="14"/>
    <x v="0"/>
    <x v="2"/>
    <x v="1"/>
    <x v="0"/>
  </r>
  <r>
    <s v="Call_7617"/>
    <x v="5"/>
    <x v="128"/>
    <x v="0"/>
    <x v="94"/>
    <x v="75"/>
    <x v="10"/>
    <x v="0"/>
    <x v="2"/>
    <x v="3"/>
    <x v="2"/>
  </r>
  <r>
    <s v="Call_7618"/>
    <x v="12"/>
    <x v="93"/>
    <x v="4"/>
    <x v="95"/>
    <x v="50"/>
    <x v="0"/>
    <x v="0"/>
    <x v="3"/>
    <x v="2"/>
    <x v="0"/>
  </r>
  <r>
    <s v="Call_7619"/>
    <x v="12"/>
    <x v="34"/>
    <x v="0"/>
    <x v="95"/>
    <x v="70"/>
    <x v="4"/>
    <x v="0"/>
    <x v="3"/>
    <x v="0"/>
    <x v="0"/>
  </r>
  <r>
    <s v="Call_7620"/>
    <x v="3"/>
    <x v="21"/>
    <x v="1"/>
    <x v="96"/>
    <x v="82"/>
    <x v="6"/>
    <x v="0"/>
    <x v="4"/>
    <x v="0"/>
    <x v="2"/>
  </r>
  <r>
    <s v="Call_7621"/>
    <x v="11"/>
    <x v="54"/>
    <x v="1"/>
    <x v="96"/>
    <x v="7"/>
    <x v="8"/>
    <x v="0"/>
    <x v="4"/>
    <x v="2"/>
    <x v="2"/>
  </r>
  <r>
    <s v="Call_7622"/>
    <x v="4"/>
    <x v="11"/>
    <x v="1"/>
    <x v="96"/>
    <x v="3"/>
    <x v="11"/>
    <x v="0"/>
    <x v="4"/>
    <x v="0"/>
    <x v="2"/>
  </r>
  <r>
    <s v="Call_7623"/>
    <x v="7"/>
    <x v="59"/>
    <x v="3"/>
    <x v="97"/>
    <x v="41"/>
    <x v="5"/>
    <x v="0"/>
    <x v="5"/>
    <x v="0"/>
    <x v="2"/>
  </r>
  <r>
    <s v="Call_7624"/>
    <x v="10"/>
    <x v="19"/>
    <x v="3"/>
    <x v="97"/>
    <x v="56"/>
    <x v="35"/>
    <x v="0"/>
    <x v="5"/>
    <x v="0"/>
    <x v="1"/>
  </r>
  <r>
    <s v="Call_7625"/>
    <x v="2"/>
    <x v="129"/>
    <x v="1"/>
    <x v="97"/>
    <x v="59"/>
    <x v="14"/>
    <x v="0"/>
    <x v="5"/>
    <x v="0"/>
    <x v="0"/>
  </r>
  <r>
    <s v="Call_7626"/>
    <x v="14"/>
    <x v="19"/>
    <x v="1"/>
    <x v="98"/>
    <x v="60"/>
    <x v="14"/>
    <x v="0"/>
    <x v="6"/>
    <x v="0"/>
    <x v="0"/>
  </r>
  <r>
    <s v="Call_7627"/>
    <x v="7"/>
    <x v="12"/>
    <x v="0"/>
    <x v="98"/>
    <x v="74"/>
    <x v="9"/>
    <x v="0"/>
    <x v="6"/>
    <x v="1"/>
    <x v="2"/>
  </r>
  <r>
    <s v="Call_7628"/>
    <x v="14"/>
    <x v="9"/>
    <x v="0"/>
    <x v="98"/>
    <x v="5"/>
    <x v="11"/>
    <x v="0"/>
    <x v="6"/>
    <x v="0"/>
    <x v="2"/>
  </r>
  <r>
    <s v="Call_7629"/>
    <x v="13"/>
    <x v="130"/>
    <x v="2"/>
    <x v="98"/>
    <x v="30"/>
    <x v="16"/>
    <x v="0"/>
    <x v="6"/>
    <x v="0"/>
    <x v="1"/>
  </r>
  <r>
    <s v="Call_7630"/>
    <x v="5"/>
    <x v="131"/>
    <x v="1"/>
    <x v="98"/>
    <x v="80"/>
    <x v="12"/>
    <x v="0"/>
    <x v="6"/>
    <x v="0"/>
    <x v="2"/>
  </r>
  <r>
    <s v="Call_7631"/>
    <x v="9"/>
    <x v="106"/>
    <x v="0"/>
    <x v="98"/>
    <x v="86"/>
    <x v="18"/>
    <x v="0"/>
    <x v="6"/>
    <x v="0"/>
    <x v="2"/>
  </r>
  <r>
    <s v="Call_7632"/>
    <x v="10"/>
    <x v="71"/>
    <x v="2"/>
    <x v="98"/>
    <x v="46"/>
    <x v="12"/>
    <x v="0"/>
    <x v="6"/>
    <x v="2"/>
    <x v="2"/>
  </r>
  <r>
    <s v="Call_7633"/>
    <x v="13"/>
    <x v="132"/>
    <x v="4"/>
    <x v="98"/>
    <x v="8"/>
    <x v="19"/>
    <x v="0"/>
    <x v="6"/>
    <x v="3"/>
    <x v="0"/>
  </r>
  <r>
    <s v="Call_7634"/>
    <x v="10"/>
    <x v="3"/>
    <x v="4"/>
    <x v="98"/>
    <x v="21"/>
    <x v="35"/>
    <x v="0"/>
    <x v="6"/>
    <x v="1"/>
    <x v="1"/>
  </r>
  <r>
    <s v="Call_7635"/>
    <x v="11"/>
    <x v="64"/>
    <x v="2"/>
    <x v="99"/>
    <x v="47"/>
    <x v="34"/>
    <x v="0"/>
    <x v="0"/>
    <x v="2"/>
    <x v="1"/>
  </r>
  <r>
    <s v="Call_7636"/>
    <x v="13"/>
    <x v="103"/>
    <x v="4"/>
    <x v="99"/>
    <x v="84"/>
    <x v="22"/>
    <x v="0"/>
    <x v="0"/>
    <x v="2"/>
    <x v="1"/>
  </r>
  <r>
    <s v="Call_7637"/>
    <x v="8"/>
    <x v="4"/>
    <x v="4"/>
    <x v="99"/>
    <x v="14"/>
    <x v="27"/>
    <x v="0"/>
    <x v="0"/>
    <x v="2"/>
    <x v="1"/>
  </r>
  <r>
    <s v="Call_7638"/>
    <x v="1"/>
    <x v="98"/>
    <x v="3"/>
    <x v="99"/>
    <x v="61"/>
    <x v="19"/>
    <x v="0"/>
    <x v="0"/>
    <x v="3"/>
    <x v="0"/>
  </r>
  <r>
    <s v="Call_7639"/>
    <x v="12"/>
    <x v="122"/>
    <x v="2"/>
    <x v="99"/>
    <x v="62"/>
    <x v="9"/>
    <x v="0"/>
    <x v="0"/>
    <x v="1"/>
    <x v="2"/>
  </r>
  <r>
    <s v="Call_7640"/>
    <x v="0"/>
    <x v="10"/>
    <x v="1"/>
    <x v="99"/>
    <x v="101"/>
    <x v="14"/>
    <x v="0"/>
    <x v="0"/>
    <x v="1"/>
    <x v="0"/>
  </r>
  <r>
    <s v="Call_7641"/>
    <x v="7"/>
    <x v="53"/>
    <x v="2"/>
    <x v="99"/>
    <x v="58"/>
    <x v="29"/>
    <x v="0"/>
    <x v="0"/>
    <x v="0"/>
    <x v="3"/>
  </r>
  <r>
    <s v="Call_7642"/>
    <x v="6"/>
    <x v="50"/>
    <x v="3"/>
    <x v="100"/>
    <x v="65"/>
    <x v="27"/>
    <x v="0"/>
    <x v="1"/>
    <x v="0"/>
    <x v="1"/>
  </r>
  <r>
    <s v="Call_7643"/>
    <x v="14"/>
    <x v="90"/>
    <x v="0"/>
    <x v="100"/>
    <x v="66"/>
    <x v="12"/>
    <x v="0"/>
    <x v="1"/>
    <x v="0"/>
    <x v="2"/>
  </r>
  <r>
    <s v="Call_7644"/>
    <x v="2"/>
    <x v="28"/>
    <x v="4"/>
    <x v="100"/>
    <x v="56"/>
    <x v="5"/>
    <x v="0"/>
    <x v="1"/>
    <x v="0"/>
    <x v="2"/>
  </r>
  <r>
    <s v="Call_7645"/>
    <x v="14"/>
    <x v="133"/>
    <x v="1"/>
    <x v="100"/>
    <x v="12"/>
    <x v="12"/>
    <x v="0"/>
    <x v="1"/>
    <x v="1"/>
    <x v="2"/>
  </r>
  <r>
    <s v="Call_7646"/>
    <x v="11"/>
    <x v="118"/>
    <x v="1"/>
    <x v="100"/>
    <x v="6"/>
    <x v="14"/>
    <x v="0"/>
    <x v="1"/>
    <x v="1"/>
    <x v="0"/>
  </r>
  <r>
    <s v="Call_7647"/>
    <x v="2"/>
    <x v="117"/>
    <x v="0"/>
    <x v="101"/>
    <x v="91"/>
    <x v="18"/>
    <x v="0"/>
    <x v="2"/>
    <x v="0"/>
    <x v="2"/>
  </r>
  <r>
    <s v="Call_7648"/>
    <x v="7"/>
    <x v="91"/>
    <x v="0"/>
    <x v="101"/>
    <x v="75"/>
    <x v="10"/>
    <x v="0"/>
    <x v="2"/>
    <x v="4"/>
    <x v="2"/>
  </r>
  <r>
    <s v="Call_7649"/>
    <x v="9"/>
    <x v="53"/>
    <x v="2"/>
    <x v="102"/>
    <x v="37"/>
    <x v="6"/>
    <x v="0"/>
    <x v="3"/>
    <x v="0"/>
    <x v="2"/>
  </r>
  <r>
    <s v="Call_7650"/>
    <x v="13"/>
    <x v="99"/>
    <x v="2"/>
    <x v="102"/>
    <x v="47"/>
    <x v="11"/>
    <x v="0"/>
    <x v="3"/>
    <x v="0"/>
    <x v="2"/>
  </r>
  <r>
    <s v="Call_7651"/>
    <x v="1"/>
    <x v="31"/>
    <x v="1"/>
    <x v="102"/>
    <x v="51"/>
    <x v="0"/>
    <x v="0"/>
    <x v="3"/>
    <x v="0"/>
    <x v="0"/>
  </r>
  <r>
    <s v="Call_7652"/>
    <x v="0"/>
    <x v="134"/>
    <x v="4"/>
    <x v="102"/>
    <x v="30"/>
    <x v="9"/>
    <x v="0"/>
    <x v="3"/>
    <x v="0"/>
    <x v="2"/>
  </r>
  <r>
    <s v="Call_7653"/>
    <x v="4"/>
    <x v="68"/>
    <x v="2"/>
    <x v="102"/>
    <x v="59"/>
    <x v="17"/>
    <x v="0"/>
    <x v="3"/>
    <x v="2"/>
    <x v="2"/>
  </r>
  <r>
    <s v="Call_7654"/>
    <x v="3"/>
    <x v="73"/>
    <x v="4"/>
    <x v="102"/>
    <x v="59"/>
    <x v="4"/>
    <x v="0"/>
    <x v="3"/>
    <x v="2"/>
    <x v="0"/>
  </r>
  <r>
    <s v="Call_7655"/>
    <x v="10"/>
    <x v="90"/>
    <x v="1"/>
    <x v="102"/>
    <x v="16"/>
    <x v="24"/>
    <x v="0"/>
    <x v="3"/>
    <x v="0"/>
    <x v="3"/>
  </r>
  <r>
    <s v="Call_7656"/>
    <x v="14"/>
    <x v="63"/>
    <x v="2"/>
    <x v="102"/>
    <x v="56"/>
    <x v="5"/>
    <x v="0"/>
    <x v="3"/>
    <x v="0"/>
    <x v="2"/>
  </r>
  <r>
    <s v="Call_7657"/>
    <x v="6"/>
    <x v="117"/>
    <x v="2"/>
    <x v="103"/>
    <x v="56"/>
    <x v="11"/>
    <x v="0"/>
    <x v="4"/>
    <x v="0"/>
    <x v="2"/>
  </r>
  <r>
    <s v="Call_7658"/>
    <x v="11"/>
    <x v="0"/>
    <x v="2"/>
    <x v="103"/>
    <x v="32"/>
    <x v="13"/>
    <x v="0"/>
    <x v="4"/>
    <x v="0"/>
    <x v="0"/>
  </r>
  <r>
    <s v="Call_7659"/>
    <x v="1"/>
    <x v="25"/>
    <x v="0"/>
    <x v="104"/>
    <x v="89"/>
    <x v="16"/>
    <x v="0"/>
    <x v="5"/>
    <x v="0"/>
    <x v="1"/>
  </r>
  <r>
    <s v="Call_7660"/>
    <x v="14"/>
    <x v="15"/>
    <x v="1"/>
    <x v="104"/>
    <x v="43"/>
    <x v="13"/>
    <x v="0"/>
    <x v="5"/>
    <x v="0"/>
    <x v="0"/>
  </r>
  <r>
    <s v="Call_7661"/>
    <x v="14"/>
    <x v="71"/>
    <x v="0"/>
    <x v="104"/>
    <x v="70"/>
    <x v="24"/>
    <x v="0"/>
    <x v="5"/>
    <x v="2"/>
    <x v="3"/>
  </r>
  <r>
    <s v="Call_7662"/>
    <x v="10"/>
    <x v="84"/>
    <x v="4"/>
    <x v="104"/>
    <x v="100"/>
    <x v="4"/>
    <x v="0"/>
    <x v="5"/>
    <x v="0"/>
    <x v="0"/>
  </r>
  <r>
    <s v="Call_7663"/>
    <x v="11"/>
    <x v="125"/>
    <x v="3"/>
    <x v="104"/>
    <x v="91"/>
    <x v="20"/>
    <x v="0"/>
    <x v="5"/>
    <x v="2"/>
    <x v="2"/>
  </r>
  <r>
    <s v="Call_7664"/>
    <x v="1"/>
    <x v="114"/>
    <x v="2"/>
    <x v="104"/>
    <x v="31"/>
    <x v="18"/>
    <x v="0"/>
    <x v="5"/>
    <x v="1"/>
    <x v="2"/>
  </r>
  <r>
    <s v="Call_7665"/>
    <x v="8"/>
    <x v="135"/>
    <x v="4"/>
    <x v="104"/>
    <x v="61"/>
    <x v="4"/>
    <x v="0"/>
    <x v="5"/>
    <x v="3"/>
    <x v="0"/>
  </r>
  <r>
    <s v="Call_7666"/>
    <x v="1"/>
    <x v="62"/>
    <x v="2"/>
    <x v="105"/>
    <x v="0"/>
    <x v="2"/>
    <x v="0"/>
    <x v="6"/>
    <x v="2"/>
    <x v="0"/>
  </r>
  <r>
    <s v="Call_7667"/>
    <x v="3"/>
    <x v="48"/>
    <x v="1"/>
    <x v="105"/>
    <x v="65"/>
    <x v="10"/>
    <x v="0"/>
    <x v="6"/>
    <x v="0"/>
    <x v="2"/>
  </r>
  <r>
    <s v="Call_7668"/>
    <x v="14"/>
    <x v="93"/>
    <x v="2"/>
    <x v="105"/>
    <x v="27"/>
    <x v="12"/>
    <x v="0"/>
    <x v="6"/>
    <x v="2"/>
    <x v="2"/>
  </r>
  <r>
    <s v="Call_7669"/>
    <x v="1"/>
    <x v="97"/>
    <x v="2"/>
    <x v="105"/>
    <x v="98"/>
    <x v="9"/>
    <x v="0"/>
    <x v="6"/>
    <x v="0"/>
    <x v="2"/>
  </r>
  <r>
    <s v="Call_7670"/>
    <x v="14"/>
    <x v="34"/>
    <x v="3"/>
    <x v="105"/>
    <x v="86"/>
    <x v="9"/>
    <x v="0"/>
    <x v="6"/>
    <x v="0"/>
    <x v="2"/>
  </r>
  <r>
    <s v="Call_7671"/>
    <x v="6"/>
    <x v="5"/>
    <x v="0"/>
    <x v="105"/>
    <x v="47"/>
    <x v="23"/>
    <x v="0"/>
    <x v="6"/>
    <x v="0"/>
    <x v="1"/>
  </r>
  <r>
    <s v="Call_7672"/>
    <x v="8"/>
    <x v="49"/>
    <x v="2"/>
    <x v="106"/>
    <x v="31"/>
    <x v="11"/>
    <x v="0"/>
    <x v="0"/>
    <x v="1"/>
    <x v="2"/>
  </r>
  <r>
    <s v="Call_7673"/>
    <x v="3"/>
    <x v="136"/>
    <x v="3"/>
    <x v="106"/>
    <x v="53"/>
    <x v="7"/>
    <x v="0"/>
    <x v="0"/>
    <x v="1"/>
    <x v="1"/>
  </r>
  <r>
    <s v="Call_7674"/>
    <x v="9"/>
    <x v="76"/>
    <x v="2"/>
    <x v="106"/>
    <x v="42"/>
    <x v="23"/>
    <x v="0"/>
    <x v="0"/>
    <x v="1"/>
    <x v="1"/>
  </r>
  <r>
    <s v="Call_7675"/>
    <x v="1"/>
    <x v="54"/>
    <x v="2"/>
    <x v="106"/>
    <x v="36"/>
    <x v="2"/>
    <x v="0"/>
    <x v="0"/>
    <x v="2"/>
    <x v="0"/>
  </r>
  <r>
    <s v="Call_7676"/>
    <x v="5"/>
    <x v="117"/>
    <x v="4"/>
    <x v="106"/>
    <x v="18"/>
    <x v="9"/>
    <x v="0"/>
    <x v="0"/>
    <x v="0"/>
    <x v="2"/>
  </r>
  <r>
    <s v="Call_7677"/>
    <x v="1"/>
    <x v="12"/>
    <x v="1"/>
    <x v="107"/>
    <x v="91"/>
    <x v="4"/>
    <x v="0"/>
    <x v="1"/>
    <x v="1"/>
    <x v="0"/>
  </r>
  <r>
    <s v="Call_7678"/>
    <x v="3"/>
    <x v="75"/>
    <x v="2"/>
    <x v="107"/>
    <x v="89"/>
    <x v="10"/>
    <x v="0"/>
    <x v="1"/>
    <x v="0"/>
    <x v="2"/>
  </r>
  <r>
    <s v="Call_7679"/>
    <x v="2"/>
    <x v="86"/>
    <x v="1"/>
    <x v="107"/>
    <x v="22"/>
    <x v="12"/>
    <x v="0"/>
    <x v="1"/>
    <x v="0"/>
    <x v="2"/>
  </r>
  <r>
    <s v="Call_7680"/>
    <x v="14"/>
    <x v="137"/>
    <x v="3"/>
    <x v="107"/>
    <x v="57"/>
    <x v="18"/>
    <x v="0"/>
    <x v="1"/>
    <x v="3"/>
    <x v="2"/>
  </r>
  <r>
    <s v="Call_7681"/>
    <x v="6"/>
    <x v="37"/>
    <x v="4"/>
    <x v="107"/>
    <x v="102"/>
    <x v="0"/>
    <x v="0"/>
    <x v="1"/>
    <x v="1"/>
    <x v="0"/>
  </r>
  <r>
    <s v="Call_7682"/>
    <x v="2"/>
    <x v="80"/>
    <x v="4"/>
    <x v="107"/>
    <x v="61"/>
    <x v="9"/>
    <x v="0"/>
    <x v="1"/>
    <x v="3"/>
    <x v="2"/>
  </r>
  <r>
    <s v="Call_7683"/>
    <x v="12"/>
    <x v="29"/>
    <x v="2"/>
    <x v="107"/>
    <x v="57"/>
    <x v="0"/>
    <x v="0"/>
    <x v="1"/>
    <x v="0"/>
    <x v="0"/>
  </r>
  <r>
    <s v="Call_7684"/>
    <x v="10"/>
    <x v="114"/>
    <x v="4"/>
    <x v="107"/>
    <x v="0"/>
    <x v="6"/>
    <x v="0"/>
    <x v="1"/>
    <x v="1"/>
    <x v="2"/>
  </r>
  <r>
    <s v="Call_7685"/>
    <x v="0"/>
    <x v="92"/>
    <x v="4"/>
    <x v="108"/>
    <x v="89"/>
    <x v="17"/>
    <x v="0"/>
    <x v="2"/>
    <x v="1"/>
    <x v="2"/>
  </r>
  <r>
    <s v="Call_7686"/>
    <x v="12"/>
    <x v="55"/>
    <x v="1"/>
    <x v="108"/>
    <x v="32"/>
    <x v="0"/>
    <x v="0"/>
    <x v="2"/>
    <x v="1"/>
    <x v="0"/>
  </r>
  <r>
    <s v="Call_7687"/>
    <x v="2"/>
    <x v="130"/>
    <x v="1"/>
    <x v="108"/>
    <x v="67"/>
    <x v="10"/>
    <x v="0"/>
    <x v="2"/>
    <x v="0"/>
    <x v="2"/>
  </r>
  <r>
    <s v="Call_7688"/>
    <x v="4"/>
    <x v="138"/>
    <x v="1"/>
    <x v="108"/>
    <x v="4"/>
    <x v="17"/>
    <x v="0"/>
    <x v="2"/>
    <x v="3"/>
    <x v="2"/>
  </r>
  <r>
    <s v="Call_7689"/>
    <x v="2"/>
    <x v="131"/>
    <x v="1"/>
    <x v="108"/>
    <x v="71"/>
    <x v="11"/>
    <x v="0"/>
    <x v="2"/>
    <x v="0"/>
    <x v="2"/>
  </r>
  <r>
    <s v="Call_7690"/>
    <x v="5"/>
    <x v="116"/>
    <x v="2"/>
    <x v="109"/>
    <x v="97"/>
    <x v="4"/>
    <x v="0"/>
    <x v="3"/>
    <x v="1"/>
    <x v="0"/>
  </r>
  <r>
    <s v="Call_7691"/>
    <x v="12"/>
    <x v="137"/>
    <x v="0"/>
    <x v="109"/>
    <x v="90"/>
    <x v="2"/>
    <x v="0"/>
    <x v="3"/>
    <x v="3"/>
    <x v="0"/>
  </r>
  <r>
    <s v="Call_7692"/>
    <x v="8"/>
    <x v="28"/>
    <x v="2"/>
    <x v="109"/>
    <x v="2"/>
    <x v="18"/>
    <x v="0"/>
    <x v="3"/>
    <x v="0"/>
    <x v="2"/>
  </r>
  <r>
    <s v="Call_7693"/>
    <x v="8"/>
    <x v="7"/>
    <x v="2"/>
    <x v="109"/>
    <x v="78"/>
    <x v="23"/>
    <x v="0"/>
    <x v="3"/>
    <x v="2"/>
    <x v="1"/>
  </r>
  <r>
    <s v="Call_7694"/>
    <x v="2"/>
    <x v="66"/>
    <x v="1"/>
    <x v="109"/>
    <x v="41"/>
    <x v="7"/>
    <x v="0"/>
    <x v="3"/>
    <x v="0"/>
    <x v="1"/>
  </r>
  <r>
    <s v="Call_7695"/>
    <x v="0"/>
    <x v="97"/>
    <x v="3"/>
    <x v="110"/>
    <x v="28"/>
    <x v="19"/>
    <x v="0"/>
    <x v="4"/>
    <x v="0"/>
    <x v="0"/>
  </r>
  <r>
    <s v="Call_7696"/>
    <x v="5"/>
    <x v="58"/>
    <x v="0"/>
    <x v="110"/>
    <x v="94"/>
    <x v="29"/>
    <x v="0"/>
    <x v="4"/>
    <x v="0"/>
    <x v="3"/>
  </r>
  <r>
    <s v="Call_7697"/>
    <x v="3"/>
    <x v="139"/>
    <x v="0"/>
    <x v="110"/>
    <x v="28"/>
    <x v="16"/>
    <x v="0"/>
    <x v="4"/>
    <x v="1"/>
    <x v="1"/>
  </r>
  <r>
    <s v="Call_7698"/>
    <x v="2"/>
    <x v="61"/>
    <x v="3"/>
    <x v="111"/>
    <x v="27"/>
    <x v="22"/>
    <x v="0"/>
    <x v="5"/>
    <x v="1"/>
    <x v="1"/>
  </r>
  <r>
    <s v="Call_7699"/>
    <x v="10"/>
    <x v="125"/>
    <x v="1"/>
    <x v="111"/>
    <x v="94"/>
    <x v="4"/>
    <x v="0"/>
    <x v="5"/>
    <x v="2"/>
    <x v="0"/>
  </r>
  <r>
    <s v="Call_7700"/>
    <x v="8"/>
    <x v="10"/>
    <x v="4"/>
    <x v="112"/>
    <x v="29"/>
    <x v="16"/>
    <x v="0"/>
    <x v="6"/>
    <x v="1"/>
    <x v="1"/>
  </r>
  <r>
    <s v="Call_7701"/>
    <x v="5"/>
    <x v="22"/>
    <x v="1"/>
    <x v="112"/>
    <x v="38"/>
    <x v="1"/>
    <x v="0"/>
    <x v="6"/>
    <x v="0"/>
    <x v="1"/>
  </r>
  <r>
    <s v="Call_7702"/>
    <x v="5"/>
    <x v="22"/>
    <x v="3"/>
    <x v="112"/>
    <x v="45"/>
    <x v="21"/>
    <x v="0"/>
    <x v="6"/>
    <x v="0"/>
    <x v="3"/>
  </r>
  <r>
    <s v="Call_7703"/>
    <x v="9"/>
    <x v="107"/>
    <x v="2"/>
    <x v="112"/>
    <x v="69"/>
    <x v="19"/>
    <x v="0"/>
    <x v="6"/>
    <x v="0"/>
    <x v="0"/>
  </r>
  <r>
    <s v="Call_7704"/>
    <x v="2"/>
    <x v="140"/>
    <x v="1"/>
    <x v="112"/>
    <x v="11"/>
    <x v="4"/>
    <x v="0"/>
    <x v="6"/>
    <x v="3"/>
    <x v="0"/>
  </r>
  <r>
    <s v="Call_7705"/>
    <x v="8"/>
    <x v="48"/>
    <x v="3"/>
    <x v="113"/>
    <x v="75"/>
    <x v="4"/>
    <x v="0"/>
    <x v="0"/>
    <x v="0"/>
    <x v="0"/>
  </r>
  <r>
    <s v="Call_7706"/>
    <x v="9"/>
    <x v="22"/>
    <x v="3"/>
    <x v="113"/>
    <x v="5"/>
    <x v="6"/>
    <x v="0"/>
    <x v="0"/>
    <x v="0"/>
    <x v="2"/>
  </r>
  <r>
    <s v="Call_7707"/>
    <x v="14"/>
    <x v="73"/>
    <x v="1"/>
    <x v="114"/>
    <x v="102"/>
    <x v="4"/>
    <x v="0"/>
    <x v="1"/>
    <x v="2"/>
    <x v="0"/>
  </r>
  <r>
    <s v="Call_7708"/>
    <x v="7"/>
    <x v="65"/>
    <x v="2"/>
    <x v="114"/>
    <x v="88"/>
    <x v="18"/>
    <x v="0"/>
    <x v="1"/>
    <x v="1"/>
    <x v="2"/>
  </r>
  <r>
    <s v="Call_7709"/>
    <x v="1"/>
    <x v="141"/>
    <x v="4"/>
    <x v="114"/>
    <x v="59"/>
    <x v="27"/>
    <x v="0"/>
    <x v="1"/>
    <x v="0"/>
    <x v="1"/>
  </r>
  <r>
    <s v="Call_7710"/>
    <x v="8"/>
    <x v="77"/>
    <x v="0"/>
    <x v="114"/>
    <x v="21"/>
    <x v="20"/>
    <x v="0"/>
    <x v="1"/>
    <x v="0"/>
    <x v="2"/>
  </r>
  <r>
    <s v="Call_7711"/>
    <x v="11"/>
    <x v="21"/>
    <x v="1"/>
    <x v="114"/>
    <x v="2"/>
    <x v="4"/>
    <x v="0"/>
    <x v="1"/>
    <x v="0"/>
    <x v="0"/>
  </r>
  <r>
    <s v="Call_7712"/>
    <x v="6"/>
    <x v="1"/>
    <x v="2"/>
    <x v="114"/>
    <x v="7"/>
    <x v="2"/>
    <x v="0"/>
    <x v="1"/>
    <x v="0"/>
    <x v="0"/>
  </r>
  <r>
    <s v="Call_7713"/>
    <x v="0"/>
    <x v="10"/>
    <x v="3"/>
    <x v="115"/>
    <x v="72"/>
    <x v="17"/>
    <x v="0"/>
    <x v="2"/>
    <x v="1"/>
    <x v="2"/>
  </r>
  <r>
    <s v="Call_7714"/>
    <x v="7"/>
    <x v="103"/>
    <x v="4"/>
    <x v="115"/>
    <x v="26"/>
    <x v="23"/>
    <x v="0"/>
    <x v="2"/>
    <x v="2"/>
    <x v="1"/>
  </r>
  <r>
    <s v="Call_7715"/>
    <x v="2"/>
    <x v="142"/>
    <x v="3"/>
    <x v="116"/>
    <x v="46"/>
    <x v="12"/>
    <x v="0"/>
    <x v="3"/>
    <x v="2"/>
    <x v="2"/>
  </r>
  <r>
    <s v="Call_7716"/>
    <x v="0"/>
    <x v="74"/>
    <x v="1"/>
    <x v="116"/>
    <x v="9"/>
    <x v="36"/>
    <x v="0"/>
    <x v="3"/>
    <x v="0"/>
    <x v="5"/>
  </r>
  <r>
    <s v="Call_7717"/>
    <x v="9"/>
    <x v="84"/>
    <x v="4"/>
    <x v="116"/>
    <x v="99"/>
    <x v="20"/>
    <x v="0"/>
    <x v="3"/>
    <x v="0"/>
    <x v="2"/>
  </r>
  <r>
    <s v="Call_7718"/>
    <x v="0"/>
    <x v="129"/>
    <x v="4"/>
    <x v="116"/>
    <x v="55"/>
    <x v="10"/>
    <x v="0"/>
    <x v="3"/>
    <x v="0"/>
    <x v="2"/>
  </r>
  <r>
    <s v="Call_7719"/>
    <x v="13"/>
    <x v="78"/>
    <x v="4"/>
    <x v="117"/>
    <x v="49"/>
    <x v="14"/>
    <x v="0"/>
    <x v="4"/>
    <x v="3"/>
    <x v="0"/>
  </r>
  <r>
    <s v="Call_7720"/>
    <x v="14"/>
    <x v="75"/>
    <x v="2"/>
    <x v="117"/>
    <x v="44"/>
    <x v="3"/>
    <x v="0"/>
    <x v="4"/>
    <x v="0"/>
    <x v="1"/>
  </r>
  <r>
    <s v="Call_7721"/>
    <x v="9"/>
    <x v="22"/>
    <x v="1"/>
    <x v="117"/>
    <x v="19"/>
    <x v="0"/>
    <x v="0"/>
    <x v="4"/>
    <x v="0"/>
    <x v="0"/>
  </r>
  <r>
    <s v="Call_7722"/>
    <x v="8"/>
    <x v="101"/>
    <x v="3"/>
    <x v="118"/>
    <x v="10"/>
    <x v="18"/>
    <x v="0"/>
    <x v="6"/>
    <x v="2"/>
    <x v="2"/>
  </r>
  <r>
    <s v="Call_7723"/>
    <x v="14"/>
    <x v="70"/>
    <x v="3"/>
    <x v="118"/>
    <x v="48"/>
    <x v="5"/>
    <x v="0"/>
    <x v="6"/>
    <x v="1"/>
    <x v="2"/>
  </r>
  <r>
    <s v="Call_7724"/>
    <x v="8"/>
    <x v="95"/>
    <x v="3"/>
    <x v="119"/>
    <x v="85"/>
    <x v="8"/>
    <x v="0"/>
    <x v="0"/>
    <x v="0"/>
    <x v="2"/>
  </r>
  <r>
    <s v="Call_7725"/>
    <x v="11"/>
    <x v="65"/>
    <x v="3"/>
    <x v="119"/>
    <x v="85"/>
    <x v="2"/>
    <x v="0"/>
    <x v="0"/>
    <x v="1"/>
    <x v="0"/>
  </r>
  <r>
    <s v="Call_7726"/>
    <x v="0"/>
    <x v="143"/>
    <x v="1"/>
    <x v="120"/>
    <x v="64"/>
    <x v="0"/>
    <x v="0"/>
    <x v="1"/>
    <x v="2"/>
    <x v="0"/>
  </r>
  <r>
    <s v="Call_7727"/>
    <x v="1"/>
    <x v="7"/>
    <x v="2"/>
    <x v="120"/>
    <x v="67"/>
    <x v="14"/>
    <x v="0"/>
    <x v="1"/>
    <x v="2"/>
    <x v="0"/>
  </r>
  <r>
    <s v="Call_7728"/>
    <x v="0"/>
    <x v="59"/>
    <x v="4"/>
    <x v="120"/>
    <x v="7"/>
    <x v="0"/>
    <x v="0"/>
    <x v="1"/>
    <x v="0"/>
    <x v="0"/>
  </r>
  <r>
    <s v="Call_7729"/>
    <x v="11"/>
    <x v="21"/>
    <x v="0"/>
    <x v="120"/>
    <x v="90"/>
    <x v="6"/>
    <x v="0"/>
    <x v="1"/>
    <x v="0"/>
    <x v="2"/>
  </r>
  <r>
    <s v="Call_7730"/>
    <x v="9"/>
    <x v="128"/>
    <x v="2"/>
    <x v="120"/>
    <x v="68"/>
    <x v="11"/>
    <x v="0"/>
    <x v="1"/>
    <x v="3"/>
    <x v="2"/>
  </r>
  <r>
    <s v="Call_7731"/>
    <x v="4"/>
    <x v="8"/>
    <x v="4"/>
    <x v="120"/>
    <x v="23"/>
    <x v="8"/>
    <x v="0"/>
    <x v="1"/>
    <x v="2"/>
    <x v="2"/>
  </r>
  <r>
    <s v="Call_7732"/>
    <x v="10"/>
    <x v="144"/>
    <x v="1"/>
    <x v="121"/>
    <x v="14"/>
    <x v="4"/>
    <x v="0"/>
    <x v="2"/>
    <x v="2"/>
    <x v="0"/>
  </r>
  <r>
    <s v="Call_7733"/>
    <x v="14"/>
    <x v="34"/>
    <x v="3"/>
    <x v="122"/>
    <x v="92"/>
    <x v="14"/>
    <x v="0"/>
    <x v="3"/>
    <x v="0"/>
    <x v="0"/>
  </r>
  <r>
    <s v="Call_7734"/>
    <x v="6"/>
    <x v="17"/>
    <x v="2"/>
    <x v="123"/>
    <x v="4"/>
    <x v="16"/>
    <x v="0"/>
    <x v="4"/>
    <x v="2"/>
    <x v="1"/>
  </r>
  <r>
    <s v="Call_7735"/>
    <x v="2"/>
    <x v="128"/>
    <x v="2"/>
    <x v="124"/>
    <x v="79"/>
    <x v="23"/>
    <x v="0"/>
    <x v="5"/>
    <x v="3"/>
    <x v="1"/>
  </r>
  <r>
    <s v="Call_7736"/>
    <x v="7"/>
    <x v="129"/>
    <x v="3"/>
    <x v="124"/>
    <x v="103"/>
    <x v="0"/>
    <x v="0"/>
    <x v="5"/>
    <x v="0"/>
    <x v="0"/>
  </r>
  <r>
    <s v="Call_7737"/>
    <x v="4"/>
    <x v="111"/>
    <x v="4"/>
    <x v="124"/>
    <x v="53"/>
    <x v="4"/>
    <x v="0"/>
    <x v="5"/>
    <x v="1"/>
    <x v="0"/>
  </r>
  <r>
    <s v="Call_7738"/>
    <x v="7"/>
    <x v="22"/>
    <x v="1"/>
    <x v="125"/>
    <x v="62"/>
    <x v="40"/>
    <x v="0"/>
    <x v="0"/>
    <x v="0"/>
    <x v="5"/>
  </r>
  <r>
    <s v="Call_7739"/>
    <x v="13"/>
    <x v="102"/>
    <x v="2"/>
    <x v="125"/>
    <x v="85"/>
    <x v="22"/>
    <x v="0"/>
    <x v="0"/>
    <x v="0"/>
    <x v="1"/>
  </r>
  <r>
    <s v="Call_7740"/>
    <x v="2"/>
    <x v="86"/>
    <x v="3"/>
    <x v="125"/>
    <x v="35"/>
    <x v="7"/>
    <x v="0"/>
    <x v="0"/>
    <x v="0"/>
    <x v="1"/>
  </r>
  <r>
    <s v="Call_7741"/>
    <x v="5"/>
    <x v="108"/>
    <x v="3"/>
    <x v="126"/>
    <x v="70"/>
    <x v="19"/>
    <x v="0"/>
    <x v="1"/>
    <x v="2"/>
    <x v="0"/>
  </r>
  <r>
    <s v="Call_7742"/>
    <x v="1"/>
    <x v="85"/>
    <x v="2"/>
    <x v="126"/>
    <x v="59"/>
    <x v="12"/>
    <x v="0"/>
    <x v="1"/>
    <x v="1"/>
    <x v="2"/>
  </r>
  <r>
    <s v="Call_7743"/>
    <x v="14"/>
    <x v="145"/>
    <x v="3"/>
    <x v="127"/>
    <x v="83"/>
    <x v="34"/>
    <x v="0"/>
    <x v="2"/>
    <x v="2"/>
    <x v="1"/>
  </r>
  <r>
    <s v="Call_7744"/>
    <x v="10"/>
    <x v="98"/>
    <x v="1"/>
    <x v="127"/>
    <x v="23"/>
    <x v="18"/>
    <x v="0"/>
    <x v="2"/>
    <x v="3"/>
    <x v="2"/>
  </r>
  <r>
    <s v="Call_7745"/>
    <x v="2"/>
    <x v="24"/>
    <x v="3"/>
    <x v="128"/>
    <x v="98"/>
    <x v="0"/>
    <x v="0"/>
    <x v="3"/>
    <x v="0"/>
    <x v="0"/>
  </r>
  <r>
    <s v="Call_7746"/>
    <x v="14"/>
    <x v="12"/>
    <x v="2"/>
    <x v="128"/>
    <x v="96"/>
    <x v="23"/>
    <x v="0"/>
    <x v="3"/>
    <x v="1"/>
    <x v="1"/>
  </r>
  <r>
    <s v="Call_7747"/>
    <x v="8"/>
    <x v="54"/>
    <x v="1"/>
    <x v="128"/>
    <x v="30"/>
    <x v="2"/>
    <x v="0"/>
    <x v="3"/>
    <x v="2"/>
    <x v="0"/>
  </r>
  <r>
    <s v="Call_7748"/>
    <x v="2"/>
    <x v="117"/>
    <x v="3"/>
    <x v="128"/>
    <x v="38"/>
    <x v="12"/>
    <x v="0"/>
    <x v="3"/>
    <x v="0"/>
    <x v="2"/>
  </r>
  <r>
    <s v="Call_7749"/>
    <x v="6"/>
    <x v="79"/>
    <x v="4"/>
    <x v="129"/>
    <x v="32"/>
    <x v="12"/>
    <x v="0"/>
    <x v="4"/>
    <x v="3"/>
    <x v="2"/>
  </r>
  <r>
    <s v="Call_7750"/>
    <x v="9"/>
    <x v="38"/>
    <x v="4"/>
    <x v="130"/>
    <x v="12"/>
    <x v="20"/>
    <x v="0"/>
    <x v="5"/>
    <x v="0"/>
    <x v="2"/>
  </r>
  <r>
    <s v="Call_7751"/>
    <x v="1"/>
    <x v="19"/>
    <x v="2"/>
    <x v="131"/>
    <x v="86"/>
    <x v="2"/>
    <x v="0"/>
    <x v="0"/>
    <x v="0"/>
    <x v="0"/>
  </r>
  <r>
    <s v="Call_7752"/>
    <x v="12"/>
    <x v="99"/>
    <x v="4"/>
    <x v="131"/>
    <x v="99"/>
    <x v="0"/>
    <x v="0"/>
    <x v="0"/>
    <x v="0"/>
    <x v="0"/>
  </r>
  <r>
    <s v="Call_7753"/>
    <x v="12"/>
    <x v="107"/>
    <x v="4"/>
    <x v="131"/>
    <x v="0"/>
    <x v="10"/>
    <x v="0"/>
    <x v="0"/>
    <x v="0"/>
    <x v="2"/>
  </r>
  <r>
    <s v="Call_7754"/>
    <x v="12"/>
    <x v="146"/>
    <x v="2"/>
    <x v="131"/>
    <x v="44"/>
    <x v="14"/>
    <x v="0"/>
    <x v="0"/>
    <x v="0"/>
    <x v="0"/>
  </r>
  <r>
    <s v="Call_7755"/>
    <x v="8"/>
    <x v="77"/>
    <x v="3"/>
    <x v="132"/>
    <x v="77"/>
    <x v="19"/>
    <x v="0"/>
    <x v="1"/>
    <x v="0"/>
    <x v="0"/>
  </r>
  <r>
    <s v="Call_7756"/>
    <x v="6"/>
    <x v="90"/>
    <x v="4"/>
    <x v="132"/>
    <x v="32"/>
    <x v="16"/>
    <x v="0"/>
    <x v="1"/>
    <x v="0"/>
    <x v="1"/>
  </r>
  <r>
    <s v="Call_7757"/>
    <x v="4"/>
    <x v="147"/>
    <x v="4"/>
    <x v="132"/>
    <x v="16"/>
    <x v="11"/>
    <x v="0"/>
    <x v="1"/>
    <x v="2"/>
    <x v="2"/>
  </r>
  <r>
    <s v="Call_7758"/>
    <x v="12"/>
    <x v="86"/>
    <x v="2"/>
    <x v="132"/>
    <x v="28"/>
    <x v="2"/>
    <x v="0"/>
    <x v="1"/>
    <x v="0"/>
    <x v="0"/>
  </r>
  <r>
    <s v="Call_7759"/>
    <x v="3"/>
    <x v="23"/>
    <x v="3"/>
    <x v="133"/>
    <x v="64"/>
    <x v="9"/>
    <x v="0"/>
    <x v="2"/>
    <x v="1"/>
    <x v="2"/>
  </r>
  <r>
    <s v="Call_7760"/>
    <x v="1"/>
    <x v="146"/>
    <x v="3"/>
    <x v="133"/>
    <x v="66"/>
    <x v="2"/>
    <x v="0"/>
    <x v="2"/>
    <x v="0"/>
    <x v="0"/>
  </r>
  <r>
    <s v="Call_7761"/>
    <x v="14"/>
    <x v="47"/>
    <x v="3"/>
    <x v="133"/>
    <x v="24"/>
    <x v="25"/>
    <x v="0"/>
    <x v="2"/>
    <x v="0"/>
    <x v="1"/>
  </r>
  <r>
    <s v="Call_7762"/>
    <x v="6"/>
    <x v="44"/>
    <x v="0"/>
    <x v="134"/>
    <x v="26"/>
    <x v="6"/>
    <x v="0"/>
    <x v="3"/>
    <x v="2"/>
    <x v="2"/>
  </r>
  <r>
    <s v="Call_7763"/>
    <x v="10"/>
    <x v="122"/>
    <x v="4"/>
    <x v="134"/>
    <x v="4"/>
    <x v="20"/>
    <x v="0"/>
    <x v="3"/>
    <x v="1"/>
    <x v="2"/>
  </r>
  <r>
    <s v="Call_7764"/>
    <x v="13"/>
    <x v="58"/>
    <x v="1"/>
    <x v="134"/>
    <x v="49"/>
    <x v="10"/>
    <x v="0"/>
    <x v="3"/>
    <x v="0"/>
    <x v="2"/>
  </r>
  <r>
    <s v="Call_7765"/>
    <x v="7"/>
    <x v="89"/>
    <x v="3"/>
    <x v="135"/>
    <x v="26"/>
    <x v="20"/>
    <x v="0"/>
    <x v="4"/>
    <x v="1"/>
    <x v="2"/>
  </r>
  <r>
    <s v="Call_7766"/>
    <x v="4"/>
    <x v="148"/>
    <x v="4"/>
    <x v="135"/>
    <x v="26"/>
    <x v="12"/>
    <x v="0"/>
    <x v="4"/>
    <x v="1"/>
    <x v="2"/>
  </r>
  <r>
    <s v="Call_7767"/>
    <x v="14"/>
    <x v="149"/>
    <x v="4"/>
    <x v="135"/>
    <x v="73"/>
    <x v="1"/>
    <x v="0"/>
    <x v="4"/>
    <x v="1"/>
    <x v="1"/>
  </r>
  <r>
    <s v="Call_7768"/>
    <x v="7"/>
    <x v="22"/>
    <x v="4"/>
    <x v="135"/>
    <x v="93"/>
    <x v="12"/>
    <x v="0"/>
    <x v="4"/>
    <x v="0"/>
    <x v="2"/>
  </r>
  <r>
    <s v="Call_7769"/>
    <x v="9"/>
    <x v="86"/>
    <x v="4"/>
    <x v="135"/>
    <x v="45"/>
    <x v="0"/>
    <x v="0"/>
    <x v="4"/>
    <x v="0"/>
    <x v="0"/>
  </r>
  <r>
    <s v="Call_7770"/>
    <x v="9"/>
    <x v="146"/>
    <x v="3"/>
    <x v="135"/>
    <x v="45"/>
    <x v="9"/>
    <x v="0"/>
    <x v="4"/>
    <x v="0"/>
    <x v="2"/>
  </r>
  <r>
    <s v="Call_7771"/>
    <x v="13"/>
    <x v="50"/>
    <x v="2"/>
    <x v="136"/>
    <x v="95"/>
    <x v="9"/>
    <x v="0"/>
    <x v="5"/>
    <x v="0"/>
    <x v="2"/>
  </r>
  <r>
    <s v="Call_7772"/>
    <x v="8"/>
    <x v="6"/>
    <x v="0"/>
    <x v="136"/>
    <x v="53"/>
    <x v="7"/>
    <x v="0"/>
    <x v="5"/>
    <x v="0"/>
    <x v="1"/>
  </r>
  <r>
    <s v="Call_7773"/>
    <x v="3"/>
    <x v="64"/>
    <x v="0"/>
    <x v="136"/>
    <x v="1"/>
    <x v="10"/>
    <x v="0"/>
    <x v="5"/>
    <x v="2"/>
    <x v="2"/>
  </r>
  <r>
    <s v="Call_7774"/>
    <x v="13"/>
    <x v="50"/>
    <x v="1"/>
    <x v="136"/>
    <x v="34"/>
    <x v="15"/>
    <x v="0"/>
    <x v="5"/>
    <x v="0"/>
    <x v="3"/>
  </r>
  <r>
    <s v="Call_7775"/>
    <x v="6"/>
    <x v="62"/>
    <x v="2"/>
    <x v="136"/>
    <x v="64"/>
    <x v="0"/>
    <x v="0"/>
    <x v="5"/>
    <x v="2"/>
    <x v="0"/>
  </r>
  <r>
    <s v="Call_7776"/>
    <x v="13"/>
    <x v="38"/>
    <x v="3"/>
    <x v="137"/>
    <x v="36"/>
    <x v="7"/>
    <x v="0"/>
    <x v="6"/>
    <x v="0"/>
    <x v="1"/>
  </r>
  <r>
    <s v="Call_7777"/>
    <x v="13"/>
    <x v="58"/>
    <x v="3"/>
    <x v="137"/>
    <x v="101"/>
    <x v="13"/>
    <x v="0"/>
    <x v="6"/>
    <x v="0"/>
    <x v="0"/>
  </r>
  <r>
    <s v="Call_7778"/>
    <x v="0"/>
    <x v="71"/>
    <x v="2"/>
    <x v="138"/>
    <x v="98"/>
    <x v="14"/>
    <x v="0"/>
    <x v="0"/>
    <x v="2"/>
    <x v="0"/>
  </r>
  <r>
    <s v="Call_7779"/>
    <x v="7"/>
    <x v="101"/>
    <x v="0"/>
    <x v="138"/>
    <x v="93"/>
    <x v="27"/>
    <x v="0"/>
    <x v="0"/>
    <x v="2"/>
    <x v="1"/>
  </r>
  <r>
    <s v="Call_7780"/>
    <x v="6"/>
    <x v="150"/>
    <x v="4"/>
    <x v="138"/>
    <x v="82"/>
    <x v="18"/>
    <x v="0"/>
    <x v="0"/>
    <x v="1"/>
    <x v="2"/>
  </r>
  <r>
    <s v="Call_7781"/>
    <x v="4"/>
    <x v="11"/>
    <x v="3"/>
    <x v="139"/>
    <x v="56"/>
    <x v="14"/>
    <x v="0"/>
    <x v="1"/>
    <x v="0"/>
    <x v="0"/>
  </r>
  <r>
    <s v="Call_7782"/>
    <x v="9"/>
    <x v="50"/>
    <x v="0"/>
    <x v="139"/>
    <x v="62"/>
    <x v="5"/>
    <x v="0"/>
    <x v="1"/>
    <x v="0"/>
    <x v="2"/>
  </r>
  <r>
    <s v="Call_7783"/>
    <x v="9"/>
    <x v="63"/>
    <x v="2"/>
    <x v="140"/>
    <x v="29"/>
    <x v="8"/>
    <x v="0"/>
    <x v="2"/>
    <x v="0"/>
    <x v="2"/>
  </r>
  <r>
    <s v="Call_7784"/>
    <x v="6"/>
    <x v="104"/>
    <x v="4"/>
    <x v="140"/>
    <x v="31"/>
    <x v="35"/>
    <x v="0"/>
    <x v="2"/>
    <x v="1"/>
    <x v="1"/>
  </r>
  <r>
    <s v="Call_7785"/>
    <x v="11"/>
    <x v="30"/>
    <x v="1"/>
    <x v="140"/>
    <x v="67"/>
    <x v="2"/>
    <x v="0"/>
    <x v="2"/>
    <x v="0"/>
    <x v="0"/>
  </r>
  <r>
    <s v="Call_7786"/>
    <x v="5"/>
    <x v="47"/>
    <x v="0"/>
    <x v="140"/>
    <x v="85"/>
    <x v="35"/>
    <x v="0"/>
    <x v="2"/>
    <x v="0"/>
    <x v="1"/>
  </r>
  <r>
    <s v="Call_7787"/>
    <x v="10"/>
    <x v="48"/>
    <x v="4"/>
    <x v="140"/>
    <x v="33"/>
    <x v="6"/>
    <x v="0"/>
    <x v="2"/>
    <x v="0"/>
    <x v="2"/>
  </r>
  <r>
    <s v="Call_7788"/>
    <x v="6"/>
    <x v="32"/>
    <x v="4"/>
    <x v="141"/>
    <x v="31"/>
    <x v="17"/>
    <x v="0"/>
    <x v="3"/>
    <x v="0"/>
    <x v="2"/>
  </r>
  <r>
    <s v="Call_7789"/>
    <x v="3"/>
    <x v="30"/>
    <x v="1"/>
    <x v="141"/>
    <x v="62"/>
    <x v="20"/>
    <x v="0"/>
    <x v="3"/>
    <x v="0"/>
    <x v="2"/>
  </r>
  <r>
    <s v="Call_7790"/>
    <x v="3"/>
    <x v="145"/>
    <x v="1"/>
    <x v="142"/>
    <x v="10"/>
    <x v="14"/>
    <x v="0"/>
    <x v="4"/>
    <x v="2"/>
    <x v="0"/>
  </r>
  <r>
    <s v="Call_7791"/>
    <x v="14"/>
    <x v="121"/>
    <x v="1"/>
    <x v="142"/>
    <x v="9"/>
    <x v="19"/>
    <x v="0"/>
    <x v="4"/>
    <x v="2"/>
    <x v="0"/>
  </r>
  <r>
    <s v="Call_7792"/>
    <x v="7"/>
    <x v="75"/>
    <x v="4"/>
    <x v="142"/>
    <x v="80"/>
    <x v="12"/>
    <x v="0"/>
    <x v="4"/>
    <x v="0"/>
    <x v="2"/>
  </r>
  <r>
    <s v="Call_7793"/>
    <x v="12"/>
    <x v="56"/>
    <x v="2"/>
    <x v="143"/>
    <x v="48"/>
    <x v="4"/>
    <x v="0"/>
    <x v="6"/>
    <x v="1"/>
    <x v="0"/>
  </r>
  <r>
    <s v="Call_7794"/>
    <x v="5"/>
    <x v="52"/>
    <x v="4"/>
    <x v="143"/>
    <x v="99"/>
    <x v="2"/>
    <x v="0"/>
    <x v="6"/>
    <x v="1"/>
    <x v="0"/>
  </r>
  <r>
    <s v="Call_7795"/>
    <x v="11"/>
    <x v="4"/>
    <x v="1"/>
    <x v="144"/>
    <x v="62"/>
    <x v="30"/>
    <x v="0"/>
    <x v="0"/>
    <x v="2"/>
    <x v="3"/>
  </r>
  <r>
    <s v="Call_7796"/>
    <x v="2"/>
    <x v="29"/>
    <x v="4"/>
    <x v="144"/>
    <x v="100"/>
    <x v="5"/>
    <x v="0"/>
    <x v="0"/>
    <x v="0"/>
    <x v="2"/>
  </r>
  <r>
    <s v="Call_7797"/>
    <x v="12"/>
    <x v="13"/>
    <x v="2"/>
    <x v="145"/>
    <x v="31"/>
    <x v="17"/>
    <x v="0"/>
    <x v="1"/>
    <x v="2"/>
    <x v="2"/>
  </r>
  <r>
    <s v="Call_7798"/>
    <x v="9"/>
    <x v="13"/>
    <x v="2"/>
    <x v="145"/>
    <x v="31"/>
    <x v="17"/>
    <x v="0"/>
    <x v="1"/>
    <x v="2"/>
    <x v="2"/>
  </r>
  <r>
    <s v="Call_7799"/>
    <x v="1"/>
    <x v="87"/>
    <x v="1"/>
    <x v="145"/>
    <x v="87"/>
    <x v="5"/>
    <x v="0"/>
    <x v="1"/>
    <x v="1"/>
    <x v="2"/>
  </r>
  <r>
    <s v="Call_7800"/>
    <x v="10"/>
    <x v="111"/>
    <x v="1"/>
    <x v="146"/>
    <x v="78"/>
    <x v="20"/>
    <x v="0"/>
    <x v="2"/>
    <x v="1"/>
    <x v="2"/>
  </r>
  <r>
    <s v="Call_7801"/>
    <x v="13"/>
    <x v="1"/>
    <x v="4"/>
    <x v="147"/>
    <x v="93"/>
    <x v="11"/>
    <x v="0"/>
    <x v="3"/>
    <x v="0"/>
    <x v="2"/>
  </r>
  <r>
    <s v="Call_7802"/>
    <x v="1"/>
    <x v="58"/>
    <x v="2"/>
    <x v="148"/>
    <x v="32"/>
    <x v="12"/>
    <x v="0"/>
    <x v="4"/>
    <x v="0"/>
    <x v="2"/>
  </r>
  <r>
    <s v="Call_7803"/>
    <x v="10"/>
    <x v="44"/>
    <x v="4"/>
    <x v="149"/>
    <x v="44"/>
    <x v="8"/>
    <x v="0"/>
    <x v="5"/>
    <x v="2"/>
    <x v="2"/>
  </r>
  <r>
    <s v="Call_7804"/>
    <x v="7"/>
    <x v="118"/>
    <x v="0"/>
    <x v="149"/>
    <x v="90"/>
    <x v="17"/>
    <x v="0"/>
    <x v="5"/>
    <x v="1"/>
    <x v="2"/>
  </r>
  <r>
    <s v="Call_7805"/>
    <x v="6"/>
    <x v="52"/>
    <x v="4"/>
    <x v="149"/>
    <x v="21"/>
    <x v="18"/>
    <x v="0"/>
    <x v="5"/>
    <x v="1"/>
    <x v="2"/>
  </r>
  <r>
    <s v="Call_7806"/>
    <x v="8"/>
    <x v="77"/>
    <x v="4"/>
    <x v="149"/>
    <x v="84"/>
    <x v="14"/>
    <x v="0"/>
    <x v="5"/>
    <x v="0"/>
    <x v="0"/>
  </r>
  <r>
    <s v="Call_7807"/>
    <x v="5"/>
    <x v="15"/>
    <x v="2"/>
    <x v="150"/>
    <x v="67"/>
    <x v="11"/>
    <x v="0"/>
    <x v="6"/>
    <x v="0"/>
    <x v="2"/>
  </r>
  <r>
    <s v="Call_7808"/>
    <x v="14"/>
    <x v="75"/>
    <x v="3"/>
    <x v="151"/>
    <x v="3"/>
    <x v="17"/>
    <x v="0"/>
    <x v="0"/>
    <x v="0"/>
    <x v="2"/>
  </r>
  <r>
    <s v="Call_7809"/>
    <x v="4"/>
    <x v="52"/>
    <x v="0"/>
    <x v="151"/>
    <x v="95"/>
    <x v="5"/>
    <x v="0"/>
    <x v="0"/>
    <x v="1"/>
    <x v="2"/>
  </r>
  <r>
    <s v="Call_7810"/>
    <x v="0"/>
    <x v="56"/>
    <x v="2"/>
    <x v="151"/>
    <x v="62"/>
    <x v="19"/>
    <x v="0"/>
    <x v="0"/>
    <x v="1"/>
    <x v="0"/>
  </r>
  <r>
    <s v="Call_7811"/>
    <x v="8"/>
    <x v="51"/>
    <x v="4"/>
    <x v="152"/>
    <x v="68"/>
    <x v="7"/>
    <x v="0"/>
    <x v="1"/>
    <x v="0"/>
    <x v="1"/>
  </r>
  <r>
    <s v="Call_7812"/>
    <x v="8"/>
    <x v="110"/>
    <x v="0"/>
    <x v="153"/>
    <x v="59"/>
    <x v="19"/>
    <x v="0"/>
    <x v="2"/>
    <x v="1"/>
    <x v="0"/>
  </r>
  <r>
    <s v="Call_7813"/>
    <x v="8"/>
    <x v="73"/>
    <x v="0"/>
    <x v="153"/>
    <x v="64"/>
    <x v="10"/>
    <x v="0"/>
    <x v="2"/>
    <x v="2"/>
    <x v="2"/>
  </r>
  <r>
    <s v="Call_7814"/>
    <x v="11"/>
    <x v="119"/>
    <x v="2"/>
    <x v="154"/>
    <x v="104"/>
    <x v="9"/>
    <x v="0"/>
    <x v="3"/>
    <x v="1"/>
    <x v="2"/>
  </r>
  <r>
    <s v="Call_7815"/>
    <x v="6"/>
    <x v="127"/>
    <x v="1"/>
    <x v="154"/>
    <x v="2"/>
    <x v="7"/>
    <x v="0"/>
    <x v="3"/>
    <x v="1"/>
    <x v="1"/>
  </r>
  <r>
    <s v="Call_7816"/>
    <x v="1"/>
    <x v="95"/>
    <x v="4"/>
    <x v="155"/>
    <x v="93"/>
    <x v="23"/>
    <x v="0"/>
    <x v="4"/>
    <x v="0"/>
    <x v="1"/>
  </r>
  <r>
    <s v="Call_7817"/>
    <x v="12"/>
    <x v="67"/>
    <x v="3"/>
    <x v="155"/>
    <x v="15"/>
    <x v="10"/>
    <x v="0"/>
    <x v="4"/>
    <x v="0"/>
    <x v="2"/>
  </r>
  <r>
    <s v="Call_7818"/>
    <x v="4"/>
    <x v="6"/>
    <x v="4"/>
    <x v="155"/>
    <x v="31"/>
    <x v="13"/>
    <x v="0"/>
    <x v="4"/>
    <x v="0"/>
    <x v="0"/>
  </r>
  <r>
    <s v="Call_7819"/>
    <x v="2"/>
    <x v="130"/>
    <x v="2"/>
    <x v="155"/>
    <x v="36"/>
    <x v="8"/>
    <x v="0"/>
    <x v="4"/>
    <x v="0"/>
    <x v="2"/>
  </r>
  <r>
    <s v="Call_7820"/>
    <x v="2"/>
    <x v="8"/>
    <x v="0"/>
    <x v="155"/>
    <x v="16"/>
    <x v="11"/>
    <x v="0"/>
    <x v="4"/>
    <x v="2"/>
    <x v="2"/>
  </r>
  <r>
    <s v="Call_7821"/>
    <x v="12"/>
    <x v="76"/>
    <x v="2"/>
    <x v="156"/>
    <x v="70"/>
    <x v="4"/>
    <x v="0"/>
    <x v="5"/>
    <x v="1"/>
    <x v="0"/>
  </r>
  <r>
    <s v="Call_7822"/>
    <x v="4"/>
    <x v="35"/>
    <x v="4"/>
    <x v="157"/>
    <x v="25"/>
    <x v="18"/>
    <x v="0"/>
    <x v="6"/>
    <x v="1"/>
    <x v="2"/>
  </r>
  <r>
    <s v="Call_7823"/>
    <x v="0"/>
    <x v="32"/>
    <x v="3"/>
    <x v="157"/>
    <x v="54"/>
    <x v="20"/>
    <x v="0"/>
    <x v="6"/>
    <x v="0"/>
    <x v="2"/>
  </r>
  <r>
    <s v="Call_7824"/>
    <x v="14"/>
    <x v="99"/>
    <x v="4"/>
    <x v="158"/>
    <x v="77"/>
    <x v="4"/>
    <x v="0"/>
    <x v="0"/>
    <x v="0"/>
    <x v="0"/>
  </r>
  <r>
    <s v="Call_7825"/>
    <x v="6"/>
    <x v="106"/>
    <x v="3"/>
    <x v="158"/>
    <x v="100"/>
    <x v="4"/>
    <x v="0"/>
    <x v="0"/>
    <x v="0"/>
    <x v="0"/>
  </r>
  <r>
    <s v="Call_7826"/>
    <x v="5"/>
    <x v="4"/>
    <x v="4"/>
    <x v="159"/>
    <x v="59"/>
    <x v="1"/>
    <x v="0"/>
    <x v="1"/>
    <x v="2"/>
    <x v="1"/>
  </r>
  <r>
    <s v="Call_7827"/>
    <x v="8"/>
    <x v="146"/>
    <x v="2"/>
    <x v="160"/>
    <x v="95"/>
    <x v="8"/>
    <x v="0"/>
    <x v="2"/>
    <x v="0"/>
    <x v="2"/>
  </r>
  <r>
    <s v="Call_7828"/>
    <x v="14"/>
    <x v="151"/>
    <x v="3"/>
    <x v="160"/>
    <x v="64"/>
    <x v="41"/>
    <x v="0"/>
    <x v="2"/>
    <x v="1"/>
    <x v="5"/>
  </r>
  <r>
    <s v="Call_7829"/>
    <x v="2"/>
    <x v="49"/>
    <x v="1"/>
    <x v="161"/>
    <x v="90"/>
    <x v="7"/>
    <x v="0"/>
    <x v="3"/>
    <x v="1"/>
    <x v="1"/>
  </r>
  <r>
    <s v="Call_7830"/>
    <x v="2"/>
    <x v="21"/>
    <x v="1"/>
    <x v="161"/>
    <x v="75"/>
    <x v="34"/>
    <x v="0"/>
    <x v="3"/>
    <x v="0"/>
    <x v="1"/>
  </r>
  <r>
    <s v="Call_7831"/>
    <x v="5"/>
    <x v="24"/>
    <x v="4"/>
    <x v="161"/>
    <x v="37"/>
    <x v="2"/>
    <x v="0"/>
    <x v="3"/>
    <x v="0"/>
    <x v="0"/>
  </r>
  <r>
    <s v="Call_7832"/>
    <x v="13"/>
    <x v="8"/>
    <x v="2"/>
    <x v="161"/>
    <x v="105"/>
    <x v="35"/>
    <x v="0"/>
    <x v="3"/>
    <x v="2"/>
    <x v="1"/>
  </r>
  <r>
    <s v="Call_7833"/>
    <x v="13"/>
    <x v="9"/>
    <x v="0"/>
    <x v="161"/>
    <x v="103"/>
    <x v="18"/>
    <x v="0"/>
    <x v="3"/>
    <x v="0"/>
    <x v="2"/>
  </r>
  <r>
    <s v="Call_7834"/>
    <x v="11"/>
    <x v="33"/>
    <x v="0"/>
    <x v="161"/>
    <x v="83"/>
    <x v="4"/>
    <x v="0"/>
    <x v="3"/>
    <x v="0"/>
    <x v="0"/>
  </r>
  <r>
    <s v="Call_7835"/>
    <x v="5"/>
    <x v="143"/>
    <x v="2"/>
    <x v="162"/>
    <x v="63"/>
    <x v="17"/>
    <x v="0"/>
    <x v="5"/>
    <x v="2"/>
    <x v="2"/>
  </r>
  <r>
    <s v="Call_7836"/>
    <x v="5"/>
    <x v="33"/>
    <x v="1"/>
    <x v="162"/>
    <x v="64"/>
    <x v="34"/>
    <x v="0"/>
    <x v="5"/>
    <x v="0"/>
    <x v="1"/>
  </r>
  <r>
    <s v="Call_7837"/>
    <x v="2"/>
    <x v="74"/>
    <x v="0"/>
    <x v="162"/>
    <x v="9"/>
    <x v="1"/>
    <x v="0"/>
    <x v="5"/>
    <x v="0"/>
    <x v="1"/>
  </r>
  <r>
    <s v="Call_7838"/>
    <x v="7"/>
    <x v="38"/>
    <x v="4"/>
    <x v="162"/>
    <x v="40"/>
    <x v="13"/>
    <x v="0"/>
    <x v="5"/>
    <x v="0"/>
    <x v="0"/>
  </r>
  <r>
    <s v="Call_7839"/>
    <x v="2"/>
    <x v="114"/>
    <x v="0"/>
    <x v="163"/>
    <x v="85"/>
    <x v="19"/>
    <x v="0"/>
    <x v="6"/>
    <x v="1"/>
    <x v="0"/>
  </r>
  <r>
    <s v="Call_7840"/>
    <x v="9"/>
    <x v="41"/>
    <x v="3"/>
    <x v="163"/>
    <x v="8"/>
    <x v="35"/>
    <x v="0"/>
    <x v="6"/>
    <x v="0"/>
    <x v="1"/>
  </r>
  <r>
    <s v="Call_7841"/>
    <x v="7"/>
    <x v="142"/>
    <x v="2"/>
    <x v="164"/>
    <x v="33"/>
    <x v="19"/>
    <x v="0"/>
    <x v="0"/>
    <x v="2"/>
    <x v="0"/>
  </r>
  <r>
    <s v="Call_7842"/>
    <x v="5"/>
    <x v="114"/>
    <x v="4"/>
    <x v="164"/>
    <x v="12"/>
    <x v="14"/>
    <x v="0"/>
    <x v="0"/>
    <x v="1"/>
    <x v="0"/>
  </r>
  <r>
    <s v="Call_7843"/>
    <x v="8"/>
    <x v="122"/>
    <x v="2"/>
    <x v="165"/>
    <x v="65"/>
    <x v="20"/>
    <x v="0"/>
    <x v="1"/>
    <x v="1"/>
    <x v="2"/>
  </r>
  <r>
    <s v="Call_7844"/>
    <x v="2"/>
    <x v="116"/>
    <x v="1"/>
    <x v="165"/>
    <x v="104"/>
    <x v="21"/>
    <x v="0"/>
    <x v="1"/>
    <x v="1"/>
    <x v="3"/>
  </r>
  <r>
    <s v="Call_7845"/>
    <x v="5"/>
    <x v="121"/>
    <x v="0"/>
    <x v="165"/>
    <x v="92"/>
    <x v="12"/>
    <x v="0"/>
    <x v="1"/>
    <x v="2"/>
    <x v="2"/>
  </r>
  <r>
    <s v="Call_7846"/>
    <x v="11"/>
    <x v="7"/>
    <x v="4"/>
    <x v="165"/>
    <x v="60"/>
    <x v="10"/>
    <x v="0"/>
    <x v="1"/>
    <x v="2"/>
    <x v="2"/>
  </r>
  <r>
    <s v="Call_7847"/>
    <x v="4"/>
    <x v="128"/>
    <x v="2"/>
    <x v="165"/>
    <x v="59"/>
    <x v="14"/>
    <x v="0"/>
    <x v="1"/>
    <x v="3"/>
    <x v="0"/>
  </r>
  <r>
    <s v="Call_7848"/>
    <x v="1"/>
    <x v="35"/>
    <x v="3"/>
    <x v="166"/>
    <x v="28"/>
    <x v="13"/>
    <x v="0"/>
    <x v="2"/>
    <x v="1"/>
    <x v="0"/>
  </r>
  <r>
    <s v="Call_7849"/>
    <x v="7"/>
    <x v="47"/>
    <x v="1"/>
    <x v="166"/>
    <x v="63"/>
    <x v="37"/>
    <x v="0"/>
    <x v="2"/>
    <x v="0"/>
    <x v="3"/>
  </r>
  <r>
    <s v="Call_7850"/>
    <x v="9"/>
    <x v="10"/>
    <x v="3"/>
    <x v="166"/>
    <x v="5"/>
    <x v="12"/>
    <x v="0"/>
    <x v="2"/>
    <x v="1"/>
    <x v="2"/>
  </r>
  <r>
    <s v="Call_7851"/>
    <x v="6"/>
    <x v="58"/>
    <x v="1"/>
    <x v="166"/>
    <x v="59"/>
    <x v="8"/>
    <x v="0"/>
    <x v="2"/>
    <x v="0"/>
    <x v="2"/>
  </r>
  <r>
    <s v="Call_7852"/>
    <x v="8"/>
    <x v="24"/>
    <x v="0"/>
    <x v="167"/>
    <x v="12"/>
    <x v="22"/>
    <x v="0"/>
    <x v="3"/>
    <x v="0"/>
    <x v="1"/>
  </r>
  <r>
    <s v="Call_7853"/>
    <x v="13"/>
    <x v="16"/>
    <x v="0"/>
    <x v="167"/>
    <x v="85"/>
    <x v="1"/>
    <x v="0"/>
    <x v="3"/>
    <x v="3"/>
    <x v="1"/>
  </r>
  <r>
    <s v="Call_7854"/>
    <x v="6"/>
    <x v="9"/>
    <x v="3"/>
    <x v="168"/>
    <x v="51"/>
    <x v="23"/>
    <x v="0"/>
    <x v="4"/>
    <x v="0"/>
    <x v="1"/>
  </r>
  <r>
    <s v="Call_7855"/>
    <x v="7"/>
    <x v="73"/>
    <x v="3"/>
    <x v="169"/>
    <x v="2"/>
    <x v="23"/>
    <x v="0"/>
    <x v="5"/>
    <x v="2"/>
    <x v="1"/>
  </r>
  <r>
    <s v="Call_7856"/>
    <x v="3"/>
    <x v="6"/>
    <x v="3"/>
    <x v="169"/>
    <x v="71"/>
    <x v="14"/>
    <x v="0"/>
    <x v="5"/>
    <x v="0"/>
    <x v="0"/>
  </r>
  <r>
    <s v="Call_7857"/>
    <x v="8"/>
    <x v="31"/>
    <x v="0"/>
    <x v="170"/>
    <x v="86"/>
    <x v="10"/>
    <x v="1"/>
    <x v="6"/>
    <x v="0"/>
    <x v="2"/>
  </r>
  <r>
    <s v="Call_7858"/>
    <x v="12"/>
    <x v="117"/>
    <x v="3"/>
    <x v="170"/>
    <x v="24"/>
    <x v="18"/>
    <x v="1"/>
    <x v="6"/>
    <x v="0"/>
    <x v="2"/>
  </r>
  <r>
    <s v="Call_7859"/>
    <x v="3"/>
    <x v="39"/>
    <x v="3"/>
    <x v="170"/>
    <x v="48"/>
    <x v="32"/>
    <x v="1"/>
    <x v="6"/>
    <x v="2"/>
    <x v="3"/>
  </r>
  <r>
    <s v="Call_7860"/>
    <x v="13"/>
    <x v="112"/>
    <x v="0"/>
    <x v="170"/>
    <x v="93"/>
    <x v="18"/>
    <x v="1"/>
    <x v="6"/>
    <x v="1"/>
    <x v="2"/>
  </r>
  <r>
    <s v="Call_7861"/>
    <x v="13"/>
    <x v="88"/>
    <x v="2"/>
    <x v="170"/>
    <x v="71"/>
    <x v="22"/>
    <x v="1"/>
    <x v="6"/>
    <x v="1"/>
    <x v="1"/>
  </r>
  <r>
    <s v="Call_7862"/>
    <x v="10"/>
    <x v="3"/>
    <x v="1"/>
    <x v="170"/>
    <x v="21"/>
    <x v="12"/>
    <x v="1"/>
    <x v="6"/>
    <x v="1"/>
    <x v="2"/>
  </r>
  <r>
    <s v="Call_7863"/>
    <x v="7"/>
    <x v="50"/>
    <x v="1"/>
    <x v="171"/>
    <x v="72"/>
    <x v="5"/>
    <x v="1"/>
    <x v="0"/>
    <x v="0"/>
    <x v="2"/>
  </r>
  <r>
    <s v="Call_7864"/>
    <x v="10"/>
    <x v="12"/>
    <x v="3"/>
    <x v="171"/>
    <x v="91"/>
    <x v="5"/>
    <x v="1"/>
    <x v="0"/>
    <x v="1"/>
    <x v="2"/>
  </r>
  <r>
    <s v="Call_7865"/>
    <x v="6"/>
    <x v="66"/>
    <x v="4"/>
    <x v="172"/>
    <x v="21"/>
    <x v="21"/>
    <x v="1"/>
    <x v="2"/>
    <x v="0"/>
    <x v="3"/>
  </r>
  <r>
    <s v="Call_7866"/>
    <x v="1"/>
    <x v="82"/>
    <x v="0"/>
    <x v="173"/>
    <x v="31"/>
    <x v="8"/>
    <x v="1"/>
    <x v="3"/>
    <x v="2"/>
    <x v="2"/>
  </r>
  <r>
    <s v="Call_7867"/>
    <x v="6"/>
    <x v="2"/>
    <x v="3"/>
    <x v="173"/>
    <x v="102"/>
    <x v="22"/>
    <x v="1"/>
    <x v="3"/>
    <x v="0"/>
    <x v="1"/>
  </r>
  <r>
    <s v="Call_7868"/>
    <x v="4"/>
    <x v="3"/>
    <x v="3"/>
    <x v="173"/>
    <x v="93"/>
    <x v="24"/>
    <x v="1"/>
    <x v="3"/>
    <x v="1"/>
    <x v="3"/>
  </r>
  <r>
    <s v="Call_7869"/>
    <x v="0"/>
    <x v="9"/>
    <x v="0"/>
    <x v="174"/>
    <x v="63"/>
    <x v="3"/>
    <x v="1"/>
    <x v="4"/>
    <x v="0"/>
    <x v="1"/>
  </r>
  <r>
    <s v="Call_7870"/>
    <x v="10"/>
    <x v="143"/>
    <x v="2"/>
    <x v="174"/>
    <x v="28"/>
    <x v="14"/>
    <x v="1"/>
    <x v="4"/>
    <x v="2"/>
    <x v="0"/>
  </r>
  <r>
    <s v="Call_7871"/>
    <x v="4"/>
    <x v="71"/>
    <x v="1"/>
    <x v="175"/>
    <x v="54"/>
    <x v="14"/>
    <x v="1"/>
    <x v="5"/>
    <x v="2"/>
    <x v="0"/>
  </r>
  <r>
    <s v="Call_7872"/>
    <x v="3"/>
    <x v="99"/>
    <x v="3"/>
    <x v="175"/>
    <x v="88"/>
    <x v="14"/>
    <x v="1"/>
    <x v="5"/>
    <x v="0"/>
    <x v="0"/>
  </r>
  <r>
    <s v="Call_7873"/>
    <x v="8"/>
    <x v="117"/>
    <x v="2"/>
    <x v="176"/>
    <x v="27"/>
    <x v="4"/>
    <x v="1"/>
    <x v="6"/>
    <x v="0"/>
    <x v="0"/>
  </r>
  <r>
    <s v="Call_7874"/>
    <x v="5"/>
    <x v="4"/>
    <x v="2"/>
    <x v="176"/>
    <x v="77"/>
    <x v="19"/>
    <x v="1"/>
    <x v="6"/>
    <x v="2"/>
    <x v="0"/>
  </r>
  <r>
    <s v="Call_7875"/>
    <x v="8"/>
    <x v="113"/>
    <x v="0"/>
    <x v="176"/>
    <x v="103"/>
    <x v="14"/>
    <x v="1"/>
    <x v="6"/>
    <x v="0"/>
    <x v="0"/>
  </r>
  <r>
    <s v="Call_7876"/>
    <x v="1"/>
    <x v="54"/>
    <x v="0"/>
    <x v="176"/>
    <x v="45"/>
    <x v="13"/>
    <x v="1"/>
    <x v="6"/>
    <x v="2"/>
    <x v="0"/>
  </r>
  <r>
    <s v="Call_7877"/>
    <x v="8"/>
    <x v="143"/>
    <x v="3"/>
    <x v="176"/>
    <x v="28"/>
    <x v="4"/>
    <x v="1"/>
    <x v="6"/>
    <x v="2"/>
    <x v="0"/>
  </r>
  <r>
    <s v="Call_7878"/>
    <x v="2"/>
    <x v="106"/>
    <x v="4"/>
    <x v="177"/>
    <x v="46"/>
    <x v="8"/>
    <x v="1"/>
    <x v="0"/>
    <x v="0"/>
    <x v="2"/>
  </r>
  <r>
    <s v="Call_7879"/>
    <x v="9"/>
    <x v="11"/>
    <x v="4"/>
    <x v="178"/>
    <x v="58"/>
    <x v="7"/>
    <x v="1"/>
    <x v="1"/>
    <x v="0"/>
    <x v="1"/>
  </r>
  <r>
    <s v="Call_7880"/>
    <x v="11"/>
    <x v="143"/>
    <x v="4"/>
    <x v="178"/>
    <x v="104"/>
    <x v="16"/>
    <x v="1"/>
    <x v="1"/>
    <x v="2"/>
    <x v="1"/>
  </r>
  <r>
    <s v="Call_7881"/>
    <x v="4"/>
    <x v="85"/>
    <x v="2"/>
    <x v="178"/>
    <x v="84"/>
    <x v="0"/>
    <x v="1"/>
    <x v="1"/>
    <x v="1"/>
    <x v="0"/>
  </r>
  <r>
    <s v="Call_7882"/>
    <x v="14"/>
    <x v="37"/>
    <x v="1"/>
    <x v="179"/>
    <x v="103"/>
    <x v="14"/>
    <x v="1"/>
    <x v="2"/>
    <x v="1"/>
    <x v="0"/>
  </r>
  <r>
    <s v="Call_7883"/>
    <x v="2"/>
    <x v="21"/>
    <x v="1"/>
    <x v="180"/>
    <x v="90"/>
    <x v="4"/>
    <x v="1"/>
    <x v="3"/>
    <x v="0"/>
    <x v="0"/>
  </r>
  <r>
    <s v="Call_7884"/>
    <x v="7"/>
    <x v="64"/>
    <x v="4"/>
    <x v="180"/>
    <x v="59"/>
    <x v="4"/>
    <x v="1"/>
    <x v="3"/>
    <x v="2"/>
    <x v="0"/>
  </r>
  <r>
    <s v="Call_7885"/>
    <x v="10"/>
    <x v="59"/>
    <x v="3"/>
    <x v="180"/>
    <x v="74"/>
    <x v="10"/>
    <x v="1"/>
    <x v="3"/>
    <x v="0"/>
    <x v="2"/>
  </r>
  <r>
    <s v="Call_7886"/>
    <x v="9"/>
    <x v="53"/>
    <x v="1"/>
    <x v="181"/>
    <x v="36"/>
    <x v="10"/>
    <x v="1"/>
    <x v="4"/>
    <x v="0"/>
    <x v="2"/>
  </r>
  <r>
    <s v="Call_7887"/>
    <x v="14"/>
    <x v="147"/>
    <x v="2"/>
    <x v="181"/>
    <x v="79"/>
    <x v="20"/>
    <x v="1"/>
    <x v="4"/>
    <x v="2"/>
    <x v="2"/>
  </r>
  <r>
    <s v="Call_7888"/>
    <x v="1"/>
    <x v="7"/>
    <x v="0"/>
    <x v="182"/>
    <x v="59"/>
    <x v="4"/>
    <x v="1"/>
    <x v="5"/>
    <x v="2"/>
    <x v="0"/>
  </r>
  <r>
    <s v="Call_7889"/>
    <x v="7"/>
    <x v="57"/>
    <x v="2"/>
    <x v="182"/>
    <x v="18"/>
    <x v="8"/>
    <x v="1"/>
    <x v="5"/>
    <x v="1"/>
    <x v="2"/>
  </r>
  <r>
    <s v="Call_7890"/>
    <x v="2"/>
    <x v="75"/>
    <x v="3"/>
    <x v="183"/>
    <x v="41"/>
    <x v="18"/>
    <x v="1"/>
    <x v="6"/>
    <x v="0"/>
    <x v="2"/>
  </r>
  <r>
    <s v="Call_7891"/>
    <x v="1"/>
    <x v="24"/>
    <x v="2"/>
    <x v="184"/>
    <x v="66"/>
    <x v="0"/>
    <x v="1"/>
    <x v="0"/>
    <x v="0"/>
    <x v="0"/>
  </r>
  <r>
    <s v="Call_7892"/>
    <x v="0"/>
    <x v="39"/>
    <x v="2"/>
    <x v="184"/>
    <x v="55"/>
    <x v="19"/>
    <x v="1"/>
    <x v="0"/>
    <x v="2"/>
    <x v="0"/>
  </r>
  <r>
    <s v="Call_7893"/>
    <x v="13"/>
    <x v="65"/>
    <x v="2"/>
    <x v="185"/>
    <x v="59"/>
    <x v="27"/>
    <x v="1"/>
    <x v="1"/>
    <x v="1"/>
    <x v="1"/>
  </r>
  <r>
    <s v="Call_7894"/>
    <x v="9"/>
    <x v="114"/>
    <x v="3"/>
    <x v="185"/>
    <x v="24"/>
    <x v="34"/>
    <x v="1"/>
    <x v="1"/>
    <x v="1"/>
    <x v="1"/>
  </r>
  <r>
    <s v="Call_7895"/>
    <x v="12"/>
    <x v="28"/>
    <x v="3"/>
    <x v="186"/>
    <x v="92"/>
    <x v="2"/>
    <x v="1"/>
    <x v="2"/>
    <x v="0"/>
    <x v="0"/>
  </r>
  <r>
    <s v="Call_7896"/>
    <x v="0"/>
    <x v="77"/>
    <x v="4"/>
    <x v="187"/>
    <x v="59"/>
    <x v="10"/>
    <x v="1"/>
    <x v="3"/>
    <x v="0"/>
    <x v="2"/>
  </r>
  <r>
    <s v="Call_7897"/>
    <x v="1"/>
    <x v="111"/>
    <x v="4"/>
    <x v="187"/>
    <x v="84"/>
    <x v="3"/>
    <x v="1"/>
    <x v="3"/>
    <x v="1"/>
    <x v="1"/>
  </r>
  <r>
    <s v="Call_7898"/>
    <x v="14"/>
    <x v="66"/>
    <x v="0"/>
    <x v="187"/>
    <x v="32"/>
    <x v="22"/>
    <x v="1"/>
    <x v="3"/>
    <x v="0"/>
    <x v="1"/>
  </r>
  <r>
    <s v="Call_7899"/>
    <x v="9"/>
    <x v="152"/>
    <x v="2"/>
    <x v="188"/>
    <x v="79"/>
    <x v="18"/>
    <x v="1"/>
    <x v="4"/>
    <x v="1"/>
    <x v="2"/>
  </r>
  <r>
    <s v="Call_7900"/>
    <x v="1"/>
    <x v="108"/>
    <x v="3"/>
    <x v="188"/>
    <x v="79"/>
    <x v="12"/>
    <x v="1"/>
    <x v="4"/>
    <x v="2"/>
    <x v="2"/>
  </r>
  <r>
    <s v="Call_7901"/>
    <x v="1"/>
    <x v="110"/>
    <x v="1"/>
    <x v="188"/>
    <x v="88"/>
    <x v="34"/>
    <x v="1"/>
    <x v="4"/>
    <x v="1"/>
    <x v="1"/>
  </r>
  <r>
    <s v="Call_7902"/>
    <x v="9"/>
    <x v="103"/>
    <x v="3"/>
    <x v="189"/>
    <x v="54"/>
    <x v="24"/>
    <x v="1"/>
    <x v="5"/>
    <x v="2"/>
    <x v="3"/>
  </r>
  <r>
    <s v="Call_7903"/>
    <x v="3"/>
    <x v="73"/>
    <x v="2"/>
    <x v="189"/>
    <x v="5"/>
    <x v="24"/>
    <x v="1"/>
    <x v="5"/>
    <x v="2"/>
    <x v="3"/>
  </r>
  <r>
    <s v="Call_7904"/>
    <x v="3"/>
    <x v="111"/>
    <x v="2"/>
    <x v="190"/>
    <x v="71"/>
    <x v="1"/>
    <x v="1"/>
    <x v="6"/>
    <x v="1"/>
    <x v="1"/>
  </r>
  <r>
    <s v="Call_7905"/>
    <x v="4"/>
    <x v="19"/>
    <x v="2"/>
    <x v="190"/>
    <x v="100"/>
    <x v="18"/>
    <x v="1"/>
    <x v="6"/>
    <x v="0"/>
    <x v="2"/>
  </r>
  <r>
    <s v="Call_7906"/>
    <x v="9"/>
    <x v="153"/>
    <x v="0"/>
    <x v="190"/>
    <x v="95"/>
    <x v="19"/>
    <x v="1"/>
    <x v="6"/>
    <x v="1"/>
    <x v="0"/>
  </r>
  <r>
    <s v="Call_7907"/>
    <x v="3"/>
    <x v="69"/>
    <x v="1"/>
    <x v="191"/>
    <x v="29"/>
    <x v="14"/>
    <x v="1"/>
    <x v="2"/>
    <x v="0"/>
    <x v="0"/>
  </r>
  <r>
    <s v="Call_7908"/>
    <x v="11"/>
    <x v="154"/>
    <x v="4"/>
    <x v="192"/>
    <x v="18"/>
    <x v="20"/>
    <x v="1"/>
    <x v="3"/>
    <x v="4"/>
    <x v="2"/>
  </r>
  <r>
    <s v="Call_7909"/>
    <x v="1"/>
    <x v="87"/>
    <x v="4"/>
    <x v="192"/>
    <x v="14"/>
    <x v="17"/>
    <x v="1"/>
    <x v="3"/>
    <x v="1"/>
    <x v="2"/>
  </r>
  <r>
    <s v="Call_7910"/>
    <x v="9"/>
    <x v="7"/>
    <x v="4"/>
    <x v="193"/>
    <x v="42"/>
    <x v="7"/>
    <x v="1"/>
    <x v="4"/>
    <x v="2"/>
    <x v="1"/>
  </r>
  <r>
    <s v="Call_7911"/>
    <x v="12"/>
    <x v="29"/>
    <x v="0"/>
    <x v="193"/>
    <x v="38"/>
    <x v="16"/>
    <x v="1"/>
    <x v="4"/>
    <x v="0"/>
    <x v="1"/>
  </r>
  <r>
    <s v="Call_7912"/>
    <x v="0"/>
    <x v="83"/>
    <x v="0"/>
    <x v="194"/>
    <x v="63"/>
    <x v="5"/>
    <x v="1"/>
    <x v="5"/>
    <x v="0"/>
    <x v="2"/>
  </r>
  <r>
    <s v="Call_7913"/>
    <x v="2"/>
    <x v="32"/>
    <x v="3"/>
    <x v="194"/>
    <x v="7"/>
    <x v="18"/>
    <x v="1"/>
    <x v="5"/>
    <x v="0"/>
    <x v="2"/>
  </r>
  <r>
    <s v="Call_7914"/>
    <x v="0"/>
    <x v="99"/>
    <x v="3"/>
    <x v="195"/>
    <x v="38"/>
    <x v="7"/>
    <x v="1"/>
    <x v="6"/>
    <x v="0"/>
    <x v="1"/>
  </r>
  <r>
    <s v="Call_7915"/>
    <x v="13"/>
    <x v="67"/>
    <x v="3"/>
    <x v="196"/>
    <x v="49"/>
    <x v="5"/>
    <x v="1"/>
    <x v="1"/>
    <x v="0"/>
    <x v="2"/>
  </r>
  <r>
    <s v="Call_7916"/>
    <x v="8"/>
    <x v="150"/>
    <x v="3"/>
    <x v="196"/>
    <x v="38"/>
    <x v="34"/>
    <x v="1"/>
    <x v="1"/>
    <x v="1"/>
    <x v="1"/>
  </r>
  <r>
    <s v="Call_7917"/>
    <x v="1"/>
    <x v="20"/>
    <x v="4"/>
    <x v="196"/>
    <x v="100"/>
    <x v="14"/>
    <x v="1"/>
    <x v="1"/>
    <x v="2"/>
    <x v="0"/>
  </r>
  <r>
    <s v="Call_7918"/>
    <x v="13"/>
    <x v="147"/>
    <x v="2"/>
    <x v="196"/>
    <x v="19"/>
    <x v="42"/>
    <x v="1"/>
    <x v="1"/>
    <x v="2"/>
    <x v="3"/>
  </r>
  <r>
    <s v="Call_7919"/>
    <x v="14"/>
    <x v="155"/>
    <x v="0"/>
    <x v="196"/>
    <x v="73"/>
    <x v="2"/>
    <x v="1"/>
    <x v="1"/>
    <x v="1"/>
    <x v="0"/>
  </r>
  <r>
    <s v="Call_7920"/>
    <x v="12"/>
    <x v="136"/>
    <x v="1"/>
    <x v="196"/>
    <x v="103"/>
    <x v="5"/>
    <x v="1"/>
    <x v="1"/>
    <x v="1"/>
    <x v="2"/>
  </r>
  <r>
    <s v="Call_7921"/>
    <x v="5"/>
    <x v="51"/>
    <x v="0"/>
    <x v="197"/>
    <x v="16"/>
    <x v="8"/>
    <x v="1"/>
    <x v="3"/>
    <x v="0"/>
    <x v="2"/>
  </r>
  <r>
    <s v="Call_7922"/>
    <x v="13"/>
    <x v="6"/>
    <x v="4"/>
    <x v="198"/>
    <x v="83"/>
    <x v="2"/>
    <x v="1"/>
    <x v="4"/>
    <x v="0"/>
    <x v="0"/>
  </r>
  <r>
    <s v="Call_7923"/>
    <x v="10"/>
    <x v="53"/>
    <x v="1"/>
    <x v="198"/>
    <x v="88"/>
    <x v="12"/>
    <x v="1"/>
    <x v="4"/>
    <x v="0"/>
    <x v="2"/>
  </r>
  <r>
    <s v="Call_7924"/>
    <x v="12"/>
    <x v="75"/>
    <x v="4"/>
    <x v="198"/>
    <x v="51"/>
    <x v="17"/>
    <x v="1"/>
    <x v="4"/>
    <x v="0"/>
    <x v="2"/>
  </r>
  <r>
    <s v="Call_7925"/>
    <x v="6"/>
    <x v="156"/>
    <x v="1"/>
    <x v="199"/>
    <x v="7"/>
    <x v="1"/>
    <x v="1"/>
    <x v="5"/>
    <x v="0"/>
    <x v="1"/>
  </r>
  <r>
    <s v="Call_7926"/>
    <x v="7"/>
    <x v="111"/>
    <x v="3"/>
    <x v="199"/>
    <x v="14"/>
    <x v="7"/>
    <x v="1"/>
    <x v="5"/>
    <x v="1"/>
    <x v="1"/>
  </r>
  <r>
    <s v="Call_7927"/>
    <x v="2"/>
    <x v="108"/>
    <x v="1"/>
    <x v="200"/>
    <x v="106"/>
    <x v="19"/>
    <x v="1"/>
    <x v="6"/>
    <x v="2"/>
    <x v="0"/>
  </r>
  <r>
    <s v="Call_7928"/>
    <x v="7"/>
    <x v="35"/>
    <x v="3"/>
    <x v="201"/>
    <x v="14"/>
    <x v="0"/>
    <x v="1"/>
    <x v="0"/>
    <x v="1"/>
    <x v="0"/>
  </r>
  <r>
    <s v="Call_7929"/>
    <x v="5"/>
    <x v="113"/>
    <x v="2"/>
    <x v="201"/>
    <x v="63"/>
    <x v="6"/>
    <x v="1"/>
    <x v="0"/>
    <x v="0"/>
    <x v="2"/>
  </r>
  <r>
    <s v="Call_7930"/>
    <x v="12"/>
    <x v="157"/>
    <x v="2"/>
    <x v="201"/>
    <x v="3"/>
    <x v="8"/>
    <x v="1"/>
    <x v="0"/>
    <x v="3"/>
    <x v="2"/>
  </r>
  <r>
    <s v="Call_7931"/>
    <x v="4"/>
    <x v="86"/>
    <x v="4"/>
    <x v="202"/>
    <x v="45"/>
    <x v="16"/>
    <x v="1"/>
    <x v="1"/>
    <x v="0"/>
    <x v="1"/>
  </r>
  <r>
    <s v="Call_7932"/>
    <x v="4"/>
    <x v="55"/>
    <x v="1"/>
    <x v="203"/>
    <x v="48"/>
    <x v="11"/>
    <x v="1"/>
    <x v="2"/>
    <x v="1"/>
    <x v="2"/>
  </r>
  <r>
    <s v="Call_7933"/>
    <x v="1"/>
    <x v="49"/>
    <x v="1"/>
    <x v="203"/>
    <x v="5"/>
    <x v="25"/>
    <x v="1"/>
    <x v="2"/>
    <x v="1"/>
    <x v="1"/>
  </r>
  <r>
    <s v="Call_7934"/>
    <x v="11"/>
    <x v="134"/>
    <x v="0"/>
    <x v="204"/>
    <x v="81"/>
    <x v="19"/>
    <x v="1"/>
    <x v="4"/>
    <x v="0"/>
    <x v="0"/>
  </r>
  <r>
    <s v="Call_7935"/>
    <x v="6"/>
    <x v="29"/>
    <x v="4"/>
    <x v="204"/>
    <x v="96"/>
    <x v="2"/>
    <x v="1"/>
    <x v="4"/>
    <x v="0"/>
    <x v="0"/>
  </r>
  <r>
    <s v="Call_7936"/>
    <x v="0"/>
    <x v="47"/>
    <x v="4"/>
    <x v="204"/>
    <x v="79"/>
    <x v="6"/>
    <x v="1"/>
    <x v="4"/>
    <x v="0"/>
    <x v="2"/>
  </r>
  <r>
    <s v="Call_7937"/>
    <x v="7"/>
    <x v="33"/>
    <x v="4"/>
    <x v="205"/>
    <x v="30"/>
    <x v="12"/>
    <x v="1"/>
    <x v="6"/>
    <x v="0"/>
    <x v="2"/>
  </r>
  <r>
    <s v="Call_7938"/>
    <x v="10"/>
    <x v="104"/>
    <x v="3"/>
    <x v="206"/>
    <x v="42"/>
    <x v="2"/>
    <x v="1"/>
    <x v="0"/>
    <x v="1"/>
    <x v="0"/>
  </r>
  <r>
    <s v="Call_7939"/>
    <x v="12"/>
    <x v="6"/>
    <x v="1"/>
    <x v="206"/>
    <x v="70"/>
    <x v="0"/>
    <x v="1"/>
    <x v="0"/>
    <x v="0"/>
    <x v="0"/>
  </r>
  <r>
    <s v="Call_7940"/>
    <x v="12"/>
    <x v="23"/>
    <x v="0"/>
    <x v="207"/>
    <x v="1"/>
    <x v="0"/>
    <x v="1"/>
    <x v="3"/>
    <x v="1"/>
    <x v="0"/>
  </r>
  <r>
    <s v="Call_7941"/>
    <x v="0"/>
    <x v="3"/>
    <x v="1"/>
    <x v="208"/>
    <x v="3"/>
    <x v="29"/>
    <x v="1"/>
    <x v="4"/>
    <x v="1"/>
    <x v="3"/>
  </r>
  <r>
    <s v="Call_7942"/>
    <x v="6"/>
    <x v="34"/>
    <x v="3"/>
    <x v="209"/>
    <x v="84"/>
    <x v="14"/>
    <x v="1"/>
    <x v="5"/>
    <x v="0"/>
    <x v="0"/>
  </r>
  <r>
    <s v="Call_7943"/>
    <x v="4"/>
    <x v="22"/>
    <x v="0"/>
    <x v="209"/>
    <x v="65"/>
    <x v="0"/>
    <x v="1"/>
    <x v="5"/>
    <x v="0"/>
    <x v="0"/>
  </r>
  <r>
    <s v="Call_7944"/>
    <x v="6"/>
    <x v="131"/>
    <x v="3"/>
    <x v="210"/>
    <x v="31"/>
    <x v="14"/>
    <x v="1"/>
    <x v="6"/>
    <x v="0"/>
    <x v="0"/>
  </r>
  <r>
    <s v="Call_7945"/>
    <x v="5"/>
    <x v="84"/>
    <x v="2"/>
    <x v="210"/>
    <x v="76"/>
    <x v="34"/>
    <x v="1"/>
    <x v="6"/>
    <x v="0"/>
    <x v="1"/>
  </r>
  <r>
    <s v="Call_7946"/>
    <x v="4"/>
    <x v="3"/>
    <x v="2"/>
    <x v="210"/>
    <x v="1"/>
    <x v="15"/>
    <x v="1"/>
    <x v="6"/>
    <x v="1"/>
    <x v="3"/>
  </r>
  <r>
    <s v="Call_7947"/>
    <x v="12"/>
    <x v="78"/>
    <x v="0"/>
    <x v="210"/>
    <x v="80"/>
    <x v="18"/>
    <x v="1"/>
    <x v="6"/>
    <x v="3"/>
    <x v="2"/>
  </r>
  <r>
    <s v="Call_7948"/>
    <x v="14"/>
    <x v="47"/>
    <x v="2"/>
    <x v="211"/>
    <x v="87"/>
    <x v="2"/>
    <x v="1"/>
    <x v="0"/>
    <x v="0"/>
    <x v="0"/>
  </r>
  <r>
    <s v="Call_7949"/>
    <x v="8"/>
    <x v="90"/>
    <x v="4"/>
    <x v="211"/>
    <x v="22"/>
    <x v="10"/>
    <x v="1"/>
    <x v="0"/>
    <x v="0"/>
    <x v="2"/>
  </r>
  <r>
    <s v="Call_7950"/>
    <x v="3"/>
    <x v="89"/>
    <x v="1"/>
    <x v="212"/>
    <x v="23"/>
    <x v="17"/>
    <x v="1"/>
    <x v="1"/>
    <x v="1"/>
    <x v="2"/>
  </r>
  <r>
    <s v="Call_7951"/>
    <x v="13"/>
    <x v="0"/>
    <x v="3"/>
    <x v="212"/>
    <x v="85"/>
    <x v="11"/>
    <x v="1"/>
    <x v="1"/>
    <x v="0"/>
    <x v="2"/>
  </r>
  <r>
    <s v="Call_7952"/>
    <x v="3"/>
    <x v="75"/>
    <x v="3"/>
    <x v="213"/>
    <x v="31"/>
    <x v="32"/>
    <x v="1"/>
    <x v="3"/>
    <x v="0"/>
    <x v="3"/>
  </r>
  <r>
    <s v="Call_7953"/>
    <x v="4"/>
    <x v="138"/>
    <x v="3"/>
    <x v="213"/>
    <x v="31"/>
    <x v="17"/>
    <x v="1"/>
    <x v="3"/>
    <x v="3"/>
    <x v="2"/>
  </r>
  <r>
    <s v="Call_7954"/>
    <x v="8"/>
    <x v="157"/>
    <x v="1"/>
    <x v="214"/>
    <x v="45"/>
    <x v="5"/>
    <x v="1"/>
    <x v="4"/>
    <x v="3"/>
    <x v="2"/>
  </r>
  <r>
    <s v="Call_7955"/>
    <x v="5"/>
    <x v="148"/>
    <x v="2"/>
    <x v="214"/>
    <x v="42"/>
    <x v="17"/>
    <x v="1"/>
    <x v="4"/>
    <x v="1"/>
    <x v="2"/>
  </r>
  <r>
    <s v="Call_7956"/>
    <x v="12"/>
    <x v="21"/>
    <x v="3"/>
    <x v="215"/>
    <x v="85"/>
    <x v="11"/>
    <x v="1"/>
    <x v="5"/>
    <x v="0"/>
    <x v="2"/>
  </r>
  <r>
    <s v="Call_7957"/>
    <x v="3"/>
    <x v="130"/>
    <x v="1"/>
    <x v="215"/>
    <x v="24"/>
    <x v="12"/>
    <x v="1"/>
    <x v="5"/>
    <x v="0"/>
    <x v="2"/>
  </r>
  <r>
    <s v="Call_7958"/>
    <x v="10"/>
    <x v="143"/>
    <x v="1"/>
    <x v="216"/>
    <x v="2"/>
    <x v="14"/>
    <x v="1"/>
    <x v="6"/>
    <x v="2"/>
    <x v="0"/>
  </r>
  <r>
    <s v="Call_7959"/>
    <x v="13"/>
    <x v="133"/>
    <x v="4"/>
    <x v="216"/>
    <x v="95"/>
    <x v="7"/>
    <x v="1"/>
    <x v="6"/>
    <x v="1"/>
    <x v="1"/>
  </r>
  <r>
    <s v="Call_7960"/>
    <x v="5"/>
    <x v="38"/>
    <x v="3"/>
    <x v="216"/>
    <x v="2"/>
    <x v="4"/>
    <x v="1"/>
    <x v="6"/>
    <x v="0"/>
    <x v="0"/>
  </r>
  <r>
    <s v="Call_7961"/>
    <x v="12"/>
    <x v="37"/>
    <x v="2"/>
    <x v="216"/>
    <x v="19"/>
    <x v="0"/>
    <x v="1"/>
    <x v="6"/>
    <x v="1"/>
    <x v="0"/>
  </r>
  <r>
    <s v="Call_7962"/>
    <x v="11"/>
    <x v="24"/>
    <x v="4"/>
    <x v="217"/>
    <x v="72"/>
    <x v="2"/>
    <x v="1"/>
    <x v="0"/>
    <x v="0"/>
    <x v="0"/>
  </r>
  <r>
    <s v="Call_7963"/>
    <x v="4"/>
    <x v="4"/>
    <x v="3"/>
    <x v="217"/>
    <x v="7"/>
    <x v="16"/>
    <x v="1"/>
    <x v="0"/>
    <x v="2"/>
    <x v="1"/>
  </r>
  <r>
    <s v="Call_7964"/>
    <x v="13"/>
    <x v="21"/>
    <x v="3"/>
    <x v="217"/>
    <x v="62"/>
    <x v="3"/>
    <x v="1"/>
    <x v="0"/>
    <x v="0"/>
    <x v="1"/>
  </r>
  <r>
    <s v="Call_7965"/>
    <x v="5"/>
    <x v="146"/>
    <x v="4"/>
    <x v="217"/>
    <x v="44"/>
    <x v="17"/>
    <x v="1"/>
    <x v="0"/>
    <x v="0"/>
    <x v="2"/>
  </r>
  <r>
    <s v="Call_7966"/>
    <x v="2"/>
    <x v="18"/>
    <x v="0"/>
    <x v="217"/>
    <x v="27"/>
    <x v="8"/>
    <x v="1"/>
    <x v="0"/>
    <x v="2"/>
    <x v="2"/>
  </r>
  <r>
    <s v="Call_7967"/>
    <x v="10"/>
    <x v="66"/>
    <x v="4"/>
    <x v="218"/>
    <x v="12"/>
    <x v="24"/>
    <x v="1"/>
    <x v="2"/>
    <x v="0"/>
    <x v="3"/>
  </r>
  <r>
    <s v="Call_7968"/>
    <x v="4"/>
    <x v="95"/>
    <x v="1"/>
    <x v="219"/>
    <x v="80"/>
    <x v="17"/>
    <x v="1"/>
    <x v="3"/>
    <x v="0"/>
    <x v="2"/>
  </r>
  <r>
    <s v="Call_7969"/>
    <x v="1"/>
    <x v="145"/>
    <x v="0"/>
    <x v="219"/>
    <x v="22"/>
    <x v="12"/>
    <x v="1"/>
    <x v="3"/>
    <x v="2"/>
    <x v="2"/>
  </r>
  <r>
    <s v="Call_7970"/>
    <x v="1"/>
    <x v="41"/>
    <x v="1"/>
    <x v="220"/>
    <x v="82"/>
    <x v="0"/>
    <x v="1"/>
    <x v="4"/>
    <x v="0"/>
    <x v="0"/>
  </r>
  <r>
    <s v="Call_7971"/>
    <x v="7"/>
    <x v="55"/>
    <x v="0"/>
    <x v="221"/>
    <x v="32"/>
    <x v="9"/>
    <x v="1"/>
    <x v="5"/>
    <x v="1"/>
    <x v="2"/>
  </r>
  <r>
    <s v="Call_7972"/>
    <x v="0"/>
    <x v="70"/>
    <x v="4"/>
    <x v="221"/>
    <x v="88"/>
    <x v="2"/>
    <x v="1"/>
    <x v="5"/>
    <x v="1"/>
    <x v="0"/>
  </r>
  <r>
    <s v="Call_7973"/>
    <x v="6"/>
    <x v="74"/>
    <x v="3"/>
    <x v="221"/>
    <x v="73"/>
    <x v="7"/>
    <x v="1"/>
    <x v="5"/>
    <x v="0"/>
    <x v="1"/>
  </r>
  <r>
    <s v="Call_7974"/>
    <x v="13"/>
    <x v="5"/>
    <x v="1"/>
    <x v="222"/>
    <x v="18"/>
    <x v="9"/>
    <x v="1"/>
    <x v="0"/>
    <x v="0"/>
    <x v="2"/>
  </r>
  <r>
    <s v="Call_7975"/>
    <x v="9"/>
    <x v="75"/>
    <x v="1"/>
    <x v="222"/>
    <x v="23"/>
    <x v="14"/>
    <x v="1"/>
    <x v="0"/>
    <x v="0"/>
    <x v="0"/>
  </r>
  <r>
    <s v="Call_7976"/>
    <x v="9"/>
    <x v="6"/>
    <x v="0"/>
    <x v="223"/>
    <x v="85"/>
    <x v="14"/>
    <x v="1"/>
    <x v="1"/>
    <x v="0"/>
    <x v="0"/>
  </r>
  <r>
    <s v="Call_7977"/>
    <x v="0"/>
    <x v="84"/>
    <x v="2"/>
    <x v="223"/>
    <x v="32"/>
    <x v="0"/>
    <x v="1"/>
    <x v="1"/>
    <x v="0"/>
    <x v="0"/>
  </r>
  <r>
    <s v="Call_7978"/>
    <x v="12"/>
    <x v="97"/>
    <x v="3"/>
    <x v="223"/>
    <x v="9"/>
    <x v="5"/>
    <x v="1"/>
    <x v="1"/>
    <x v="0"/>
    <x v="2"/>
  </r>
  <r>
    <s v="Call_7979"/>
    <x v="12"/>
    <x v="74"/>
    <x v="3"/>
    <x v="223"/>
    <x v="11"/>
    <x v="1"/>
    <x v="1"/>
    <x v="1"/>
    <x v="0"/>
    <x v="1"/>
  </r>
  <r>
    <s v="Call_7980"/>
    <x v="8"/>
    <x v="37"/>
    <x v="0"/>
    <x v="224"/>
    <x v="75"/>
    <x v="5"/>
    <x v="1"/>
    <x v="2"/>
    <x v="1"/>
    <x v="2"/>
  </r>
  <r>
    <s v="Call_7981"/>
    <x v="5"/>
    <x v="143"/>
    <x v="3"/>
    <x v="225"/>
    <x v="66"/>
    <x v="12"/>
    <x v="1"/>
    <x v="3"/>
    <x v="2"/>
    <x v="2"/>
  </r>
  <r>
    <s v="Call_7982"/>
    <x v="1"/>
    <x v="41"/>
    <x v="0"/>
    <x v="225"/>
    <x v="13"/>
    <x v="2"/>
    <x v="1"/>
    <x v="3"/>
    <x v="0"/>
    <x v="0"/>
  </r>
  <r>
    <s v="Call_7983"/>
    <x v="3"/>
    <x v="20"/>
    <x v="4"/>
    <x v="225"/>
    <x v="11"/>
    <x v="23"/>
    <x v="1"/>
    <x v="3"/>
    <x v="2"/>
    <x v="1"/>
  </r>
  <r>
    <s v="Call_7984"/>
    <x v="4"/>
    <x v="111"/>
    <x v="4"/>
    <x v="226"/>
    <x v="55"/>
    <x v="24"/>
    <x v="1"/>
    <x v="4"/>
    <x v="1"/>
    <x v="3"/>
  </r>
  <r>
    <s v="Call_7985"/>
    <x v="3"/>
    <x v="93"/>
    <x v="2"/>
    <x v="227"/>
    <x v="58"/>
    <x v="6"/>
    <x v="1"/>
    <x v="5"/>
    <x v="2"/>
    <x v="2"/>
  </r>
  <r>
    <s v="Call_7986"/>
    <x v="12"/>
    <x v="156"/>
    <x v="1"/>
    <x v="227"/>
    <x v="82"/>
    <x v="19"/>
    <x v="1"/>
    <x v="5"/>
    <x v="0"/>
    <x v="0"/>
  </r>
  <r>
    <s v="Call_7987"/>
    <x v="2"/>
    <x v="90"/>
    <x v="4"/>
    <x v="227"/>
    <x v="2"/>
    <x v="9"/>
    <x v="1"/>
    <x v="5"/>
    <x v="0"/>
    <x v="2"/>
  </r>
  <r>
    <s v="Call_7988"/>
    <x v="0"/>
    <x v="32"/>
    <x v="0"/>
    <x v="227"/>
    <x v="81"/>
    <x v="2"/>
    <x v="1"/>
    <x v="5"/>
    <x v="0"/>
    <x v="0"/>
  </r>
  <r>
    <s v="Call_7989"/>
    <x v="13"/>
    <x v="125"/>
    <x v="4"/>
    <x v="228"/>
    <x v="106"/>
    <x v="12"/>
    <x v="1"/>
    <x v="6"/>
    <x v="2"/>
    <x v="2"/>
  </r>
  <r>
    <s v="Call_7990"/>
    <x v="4"/>
    <x v="33"/>
    <x v="3"/>
    <x v="228"/>
    <x v="75"/>
    <x v="3"/>
    <x v="1"/>
    <x v="6"/>
    <x v="0"/>
    <x v="1"/>
  </r>
  <r>
    <s v="Call_7991"/>
    <x v="10"/>
    <x v="70"/>
    <x v="1"/>
    <x v="228"/>
    <x v="38"/>
    <x v="9"/>
    <x v="1"/>
    <x v="6"/>
    <x v="1"/>
    <x v="2"/>
  </r>
  <r>
    <s v="Call_7992"/>
    <x v="0"/>
    <x v="30"/>
    <x v="2"/>
    <x v="228"/>
    <x v="8"/>
    <x v="10"/>
    <x v="1"/>
    <x v="6"/>
    <x v="0"/>
    <x v="2"/>
  </r>
  <r>
    <s v="Call_7993"/>
    <x v="11"/>
    <x v="55"/>
    <x v="0"/>
    <x v="229"/>
    <x v="9"/>
    <x v="22"/>
    <x v="1"/>
    <x v="0"/>
    <x v="1"/>
    <x v="1"/>
  </r>
  <r>
    <s v="Call_7994"/>
    <x v="13"/>
    <x v="139"/>
    <x v="4"/>
    <x v="229"/>
    <x v="39"/>
    <x v="34"/>
    <x v="1"/>
    <x v="0"/>
    <x v="1"/>
    <x v="1"/>
  </r>
  <r>
    <s v="Call_7995"/>
    <x v="6"/>
    <x v="99"/>
    <x v="1"/>
    <x v="229"/>
    <x v="100"/>
    <x v="2"/>
    <x v="1"/>
    <x v="0"/>
    <x v="0"/>
    <x v="0"/>
  </r>
  <r>
    <s v="Call_7996"/>
    <x v="0"/>
    <x v="20"/>
    <x v="1"/>
    <x v="230"/>
    <x v="44"/>
    <x v="12"/>
    <x v="1"/>
    <x v="2"/>
    <x v="2"/>
    <x v="2"/>
  </r>
  <r>
    <s v="Call_7997"/>
    <x v="7"/>
    <x v="131"/>
    <x v="1"/>
    <x v="230"/>
    <x v="37"/>
    <x v="11"/>
    <x v="1"/>
    <x v="2"/>
    <x v="0"/>
    <x v="2"/>
  </r>
  <r>
    <s v="Call_7998"/>
    <x v="8"/>
    <x v="29"/>
    <x v="4"/>
    <x v="230"/>
    <x v="31"/>
    <x v="5"/>
    <x v="1"/>
    <x v="2"/>
    <x v="0"/>
    <x v="2"/>
  </r>
  <r>
    <s v="Call_7999"/>
    <x v="6"/>
    <x v="126"/>
    <x v="1"/>
    <x v="230"/>
    <x v="4"/>
    <x v="10"/>
    <x v="1"/>
    <x v="2"/>
    <x v="4"/>
    <x v="2"/>
  </r>
  <r>
    <s v="Call_8000"/>
    <x v="2"/>
    <x v="77"/>
    <x v="4"/>
    <x v="231"/>
    <x v="10"/>
    <x v="0"/>
    <x v="1"/>
    <x v="3"/>
    <x v="0"/>
    <x v="0"/>
  </r>
  <r>
    <s v="Call_8001"/>
    <x v="0"/>
    <x v="50"/>
    <x v="4"/>
    <x v="231"/>
    <x v="67"/>
    <x v="18"/>
    <x v="1"/>
    <x v="3"/>
    <x v="0"/>
    <x v="2"/>
  </r>
  <r>
    <s v="Call_8002"/>
    <x v="7"/>
    <x v="54"/>
    <x v="2"/>
    <x v="232"/>
    <x v="55"/>
    <x v="9"/>
    <x v="1"/>
    <x v="4"/>
    <x v="2"/>
    <x v="2"/>
  </r>
  <r>
    <s v="Call_8003"/>
    <x v="5"/>
    <x v="67"/>
    <x v="2"/>
    <x v="232"/>
    <x v="50"/>
    <x v="18"/>
    <x v="1"/>
    <x v="4"/>
    <x v="0"/>
    <x v="2"/>
  </r>
  <r>
    <s v="Call_8004"/>
    <x v="12"/>
    <x v="44"/>
    <x v="0"/>
    <x v="233"/>
    <x v="13"/>
    <x v="4"/>
    <x v="1"/>
    <x v="5"/>
    <x v="2"/>
    <x v="0"/>
  </r>
  <r>
    <s v="Call_8005"/>
    <x v="5"/>
    <x v="116"/>
    <x v="1"/>
    <x v="234"/>
    <x v="68"/>
    <x v="31"/>
    <x v="1"/>
    <x v="6"/>
    <x v="1"/>
    <x v="5"/>
  </r>
  <r>
    <s v="Call_8006"/>
    <x v="2"/>
    <x v="62"/>
    <x v="0"/>
    <x v="235"/>
    <x v="35"/>
    <x v="9"/>
    <x v="1"/>
    <x v="0"/>
    <x v="2"/>
    <x v="2"/>
  </r>
  <r>
    <s v="Call_8007"/>
    <x v="13"/>
    <x v="42"/>
    <x v="4"/>
    <x v="236"/>
    <x v="29"/>
    <x v="4"/>
    <x v="1"/>
    <x v="2"/>
    <x v="0"/>
    <x v="0"/>
  </r>
  <r>
    <s v="Call_8008"/>
    <x v="0"/>
    <x v="51"/>
    <x v="0"/>
    <x v="237"/>
    <x v="25"/>
    <x v="18"/>
    <x v="1"/>
    <x v="3"/>
    <x v="0"/>
    <x v="2"/>
  </r>
  <r>
    <s v="Call_8009"/>
    <x v="9"/>
    <x v="30"/>
    <x v="1"/>
    <x v="238"/>
    <x v="96"/>
    <x v="19"/>
    <x v="1"/>
    <x v="4"/>
    <x v="0"/>
    <x v="0"/>
  </r>
  <r>
    <s v="Call_8010"/>
    <x v="6"/>
    <x v="130"/>
    <x v="0"/>
    <x v="238"/>
    <x v="67"/>
    <x v="9"/>
    <x v="1"/>
    <x v="4"/>
    <x v="0"/>
    <x v="2"/>
  </r>
  <r>
    <s v="Call_8011"/>
    <x v="2"/>
    <x v="77"/>
    <x v="1"/>
    <x v="238"/>
    <x v="27"/>
    <x v="10"/>
    <x v="1"/>
    <x v="4"/>
    <x v="0"/>
    <x v="2"/>
  </r>
  <r>
    <s v="Call_8012"/>
    <x v="12"/>
    <x v="151"/>
    <x v="0"/>
    <x v="238"/>
    <x v="73"/>
    <x v="3"/>
    <x v="1"/>
    <x v="4"/>
    <x v="1"/>
    <x v="1"/>
  </r>
  <r>
    <s v="Call_8013"/>
    <x v="1"/>
    <x v="92"/>
    <x v="2"/>
    <x v="239"/>
    <x v="76"/>
    <x v="2"/>
    <x v="1"/>
    <x v="5"/>
    <x v="1"/>
    <x v="0"/>
  </r>
  <r>
    <s v="Call_8014"/>
    <x v="6"/>
    <x v="134"/>
    <x v="0"/>
    <x v="239"/>
    <x v="100"/>
    <x v="18"/>
    <x v="1"/>
    <x v="5"/>
    <x v="0"/>
    <x v="2"/>
  </r>
  <r>
    <s v="Call_8015"/>
    <x v="2"/>
    <x v="130"/>
    <x v="2"/>
    <x v="240"/>
    <x v="2"/>
    <x v="10"/>
    <x v="1"/>
    <x v="6"/>
    <x v="0"/>
    <x v="2"/>
  </r>
  <r>
    <s v="Call_8016"/>
    <x v="5"/>
    <x v="42"/>
    <x v="0"/>
    <x v="240"/>
    <x v="46"/>
    <x v="19"/>
    <x v="1"/>
    <x v="6"/>
    <x v="0"/>
    <x v="0"/>
  </r>
  <r>
    <s v="Call_8017"/>
    <x v="5"/>
    <x v="64"/>
    <x v="2"/>
    <x v="240"/>
    <x v="19"/>
    <x v="12"/>
    <x v="1"/>
    <x v="6"/>
    <x v="2"/>
    <x v="2"/>
  </r>
  <r>
    <s v="Call_8018"/>
    <x v="4"/>
    <x v="74"/>
    <x v="0"/>
    <x v="240"/>
    <x v="24"/>
    <x v="6"/>
    <x v="1"/>
    <x v="6"/>
    <x v="0"/>
    <x v="2"/>
  </r>
  <r>
    <s v="Call_8019"/>
    <x v="4"/>
    <x v="22"/>
    <x v="0"/>
    <x v="241"/>
    <x v="26"/>
    <x v="0"/>
    <x v="1"/>
    <x v="0"/>
    <x v="0"/>
    <x v="0"/>
  </r>
  <r>
    <s v="Call_8020"/>
    <x v="12"/>
    <x v="48"/>
    <x v="3"/>
    <x v="241"/>
    <x v="50"/>
    <x v="21"/>
    <x v="1"/>
    <x v="0"/>
    <x v="0"/>
    <x v="3"/>
  </r>
  <r>
    <s v="Call_8021"/>
    <x v="11"/>
    <x v="127"/>
    <x v="1"/>
    <x v="241"/>
    <x v="23"/>
    <x v="18"/>
    <x v="1"/>
    <x v="0"/>
    <x v="1"/>
    <x v="2"/>
  </r>
  <r>
    <s v="Call_8022"/>
    <x v="14"/>
    <x v="66"/>
    <x v="4"/>
    <x v="241"/>
    <x v="68"/>
    <x v="10"/>
    <x v="1"/>
    <x v="0"/>
    <x v="0"/>
    <x v="2"/>
  </r>
  <r>
    <s v="Call_8023"/>
    <x v="5"/>
    <x v="99"/>
    <x v="4"/>
    <x v="241"/>
    <x v="5"/>
    <x v="18"/>
    <x v="1"/>
    <x v="0"/>
    <x v="0"/>
    <x v="2"/>
  </r>
  <r>
    <s v="Call_8024"/>
    <x v="4"/>
    <x v="19"/>
    <x v="2"/>
    <x v="242"/>
    <x v="90"/>
    <x v="10"/>
    <x v="1"/>
    <x v="1"/>
    <x v="0"/>
    <x v="2"/>
  </r>
  <r>
    <s v="Call_8025"/>
    <x v="8"/>
    <x v="74"/>
    <x v="0"/>
    <x v="243"/>
    <x v="28"/>
    <x v="14"/>
    <x v="1"/>
    <x v="2"/>
    <x v="0"/>
    <x v="0"/>
  </r>
  <r>
    <s v="Call_8026"/>
    <x v="10"/>
    <x v="112"/>
    <x v="1"/>
    <x v="244"/>
    <x v="64"/>
    <x v="11"/>
    <x v="1"/>
    <x v="3"/>
    <x v="1"/>
    <x v="2"/>
  </r>
  <r>
    <s v="Call_8027"/>
    <x v="10"/>
    <x v="51"/>
    <x v="3"/>
    <x v="244"/>
    <x v="1"/>
    <x v="10"/>
    <x v="1"/>
    <x v="3"/>
    <x v="0"/>
    <x v="2"/>
  </r>
  <r>
    <s v="Call_8028"/>
    <x v="8"/>
    <x v="72"/>
    <x v="3"/>
    <x v="244"/>
    <x v="66"/>
    <x v="2"/>
    <x v="1"/>
    <x v="3"/>
    <x v="1"/>
    <x v="0"/>
  </r>
  <r>
    <s v="Call_8029"/>
    <x v="13"/>
    <x v="130"/>
    <x v="1"/>
    <x v="244"/>
    <x v="104"/>
    <x v="23"/>
    <x v="1"/>
    <x v="3"/>
    <x v="0"/>
    <x v="1"/>
  </r>
  <r>
    <s v="Call_8030"/>
    <x v="13"/>
    <x v="139"/>
    <x v="3"/>
    <x v="244"/>
    <x v="91"/>
    <x v="13"/>
    <x v="1"/>
    <x v="3"/>
    <x v="1"/>
    <x v="0"/>
  </r>
  <r>
    <s v="Call_8031"/>
    <x v="10"/>
    <x v="116"/>
    <x v="1"/>
    <x v="244"/>
    <x v="85"/>
    <x v="20"/>
    <x v="1"/>
    <x v="3"/>
    <x v="1"/>
    <x v="2"/>
  </r>
  <r>
    <s v="Call_8032"/>
    <x v="2"/>
    <x v="10"/>
    <x v="3"/>
    <x v="245"/>
    <x v="19"/>
    <x v="10"/>
    <x v="1"/>
    <x v="4"/>
    <x v="1"/>
    <x v="2"/>
  </r>
  <r>
    <s v="Call_8033"/>
    <x v="10"/>
    <x v="50"/>
    <x v="0"/>
    <x v="246"/>
    <x v="44"/>
    <x v="22"/>
    <x v="1"/>
    <x v="5"/>
    <x v="0"/>
    <x v="1"/>
  </r>
  <r>
    <s v="Call_8034"/>
    <x v="11"/>
    <x v="90"/>
    <x v="3"/>
    <x v="246"/>
    <x v="54"/>
    <x v="26"/>
    <x v="1"/>
    <x v="5"/>
    <x v="0"/>
    <x v="3"/>
  </r>
  <r>
    <s v="Call_8035"/>
    <x v="9"/>
    <x v="76"/>
    <x v="1"/>
    <x v="246"/>
    <x v="54"/>
    <x v="19"/>
    <x v="1"/>
    <x v="5"/>
    <x v="1"/>
    <x v="0"/>
  </r>
  <r>
    <s v="Call_8036"/>
    <x v="14"/>
    <x v="55"/>
    <x v="2"/>
    <x v="246"/>
    <x v="43"/>
    <x v="20"/>
    <x v="1"/>
    <x v="5"/>
    <x v="1"/>
    <x v="2"/>
  </r>
  <r>
    <s v="Call_8037"/>
    <x v="11"/>
    <x v="118"/>
    <x v="1"/>
    <x v="246"/>
    <x v="93"/>
    <x v="5"/>
    <x v="1"/>
    <x v="5"/>
    <x v="1"/>
    <x v="2"/>
  </r>
  <r>
    <s v="Call_8038"/>
    <x v="1"/>
    <x v="95"/>
    <x v="1"/>
    <x v="246"/>
    <x v="87"/>
    <x v="15"/>
    <x v="1"/>
    <x v="5"/>
    <x v="0"/>
    <x v="3"/>
  </r>
  <r>
    <s v="Call_8039"/>
    <x v="9"/>
    <x v="107"/>
    <x v="3"/>
    <x v="247"/>
    <x v="16"/>
    <x v="30"/>
    <x v="1"/>
    <x v="6"/>
    <x v="0"/>
    <x v="3"/>
  </r>
  <r>
    <s v="Call_8040"/>
    <x v="1"/>
    <x v="134"/>
    <x v="4"/>
    <x v="247"/>
    <x v="12"/>
    <x v="7"/>
    <x v="1"/>
    <x v="6"/>
    <x v="0"/>
    <x v="1"/>
  </r>
  <r>
    <s v="Call_8041"/>
    <x v="4"/>
    <x v="74"/>
    <x v="0"/>
    <x v="247"/>
    <x v="14"/>
    <x v="34"/>
    <x v="1"/>
    <x v="6"/>
    <x v="0"/>
    <x v="1"/>
  </r>
  <r>
    <s v="Call_8042"/>
    <x v="3"/>
    <x v="19"/>
    <x v="0"/>
    <x v="247"/>
    <x v="11"/>
    <x v="20"/>
    <x v="1"/>
    <x v="6"/>
    <x v="0"/>
    <x v="2"/>
  </r>
  <r>
    <s v="Call_8043"/>
    <x v="11"/>
    <x v="1"/>
    <x v="0"/>
    <x v="247"/>
    <x v="11"/>
    <x v="22"/>
    <x v="1"/>
    <x v="6"/>
    <x v="0"/>
    <x v="1"/>
  </r>
  <r>
    <s v="Call_8044"/>
    <x v="14"/>
    <x v="84"/>
    <x v="2"/>
    <x v="247"/>
    <x v="83"/>
    <x v="17"/>
    <x v="1"/>
    <x v="6"/>
    <x v="0"/>
    <x v="2"/>
  </r>
  <r>
    <s v="Call_8045"/>
    <x v="4"/>
    <x v="26"/>
    <x v="3"/>
    <x v="247"/>
    <x v="24"/>
    <x v="4"/>
    <x v="1"/>
    <x v="6"/>
    <x v="3"/>
    <x v="0"/>
  </r>
  <r>
    <s v="Call_8046"/>
    <x v="8"/>
    <x v="104"/>
    <x v="4"/>
    <x v="247"/>
    <x v="83"/>
    <x v="9"/>
    <x v="1"/>
    <x v="6"/>
    <x v="1"/>
    <x v="2"/>
  </r>
  <r>
    <s v="Call_8047"/>
    <x v="10"/>
    <x v="97"/>
    <x v="0"/>
    <x v="248"/>
    <x v="45"/>
    <x v="35"/>
    <x v="1"/>
    <x v="0"/>
    <x v="0"/>
    <x v="1"/>
  </r>
  <r>
    <s v="Call_8048"/>
    <x v="13"/>
    <x v="158"/>
    <x v="4"/>
    <x v="248"/>
    <x v="83"/>
    <x v="4"/>
    <x v="1"/>
    <x v="0"/>
    <x v="3"/>
    <x v="0"/>
  </r>
  <r>
    <s v="Call_8049"/>
    <x v="7"/>
    <x v="67"/>
    <x v="3"/>
    <x v="248"/>
    <x v="1"/>
    <x v="17"/>
    <x v="1"/>
    <x v="0"/>
    <x v="0"/>
    <x v="2"/>
  </r>
  <r>
    <s v="Call_8050"/>
    <x v="11"/>
    <x v="25"/>
    <x v="1"/>
    <x v="248"/>
    <x v="51"/>
    <x v="18"/>
    <x v="1"/>
    <x v="0"/>
    <x v="0"/>
    <x v="2"/>
  </r>
  <r>
    <s v="Call_8051"/>
    <x v="6"/>
    <x v="40"/>
    <x v="2"/>
    <x v="248"/>
    <x v="58"/>
    <x v="16"/>
    <x v="1"/>
    <x v="0"/>
    <x v="1"/>
    <x v="1"/>
  </r>
  <r>
    <s v="Call_8052"/>
    <x v="5"/>
    <x v="108"/>
    <x v="4"/>
    <x v="248"/>
    <x v="11"/>
    <x v="2"/>
    <x v="1"/>
    <x v="0"/>
    <x v="2"/>
    <x v="0"/>
  </r>
  <r>
    <s v="Call_8053"/>
    <x v="4"/>
    <x v="24"/>
    <x v="2"/>
    <x v="248"/>
    <x v="0"/>
    <x v="20"/>
    <x v="1"/>
    <x v="0"/>
    <x v="0"/>
    <x v="2"/>
  </r>
  <r>
    <s v="Call_8054"/>
    <x v="14"/>
    <x v="37"/>
    <x v="0"/>
    <x v="248"/>
    <x v="8"/>
    <x v="2"/>
    <x v="1"/>
    <x v="0"/>
    <x v="1"/>
    <x v="0"/>
  </r>
  <r>
    <s v="Call_8055"/>
    <x v="14"/>
    <x v="66"/>
    <x v="0"/>
    <x v="248"/>
    <x v="85"/>
    <x v="19"/>
    <x v="1"/>
    <x v="0"/>
    <x v="0"/>
    <x v="0"/>
  </r>
  <r>
    <s v="Call_8056"/>
    <x v="5"/>
    <x v="112"/>
    <x v="0"/>
    <x v="248"/>
    <x v="85"/>
    <x v="4"/>
    <x v="1"/>
    <x v="0"/>
    <x v="1"/>
    <x v="0"/>
  </r>
  <r>
    <s v="Call_8057"/>
    <x v="9"/>
    <x v="59"/>
    <x v="4"/>
    <x v="249"/>
    <x v="1"/>
    <x v="26"/>
    <x v="1"/>
    <x v="1"/>
    <x v="0"/>
    <x v="3"/>
  </r>
  <r>
    <s v="Call_8058"/>
    <x v="3"/>
    <x v="107"/>
    <x v="2"/>
    <x v="249"/>
    <x v="82"/>
    <x v="10"/>
    <x v="1"/>
    <x v="1"/>
    <x v="0"/>
    <x v="2"/>
  </r>
  <r>
    <s v="Call_8059"/>
    <x v="13"/>
    <x v="62"/>
    <x v="2"/>
    <x v="249"/>
    <x v="90"/>
    <x v="35"/>
    <x v="1"/>
    <x v="1"/>
    <x v="2"/>
    <x v="1"/>
  </r>
  <r>
    <s v="Call_8060"/>
    <x v="8"/>
    <x v="67"/>
    <x v="3"/>
    <x v="250"/>
    <x v="59"/>
    <x v="19"/>
    <x v="1"/>
    <x v="2"/>
    <x v="0"/>
    <x v="0"/>
  </r>
  <r>
    <s v="Call_8061"/>
    <x v="9"/>
    <x v="34"/>
    <x v="0"/>
    <x v="250"/>
    <x v="91"/>
    <x v="11"/>
    <x v="1"/>
    <x v="2"/>
    <x v="0"/>
    <x v="2"/>
  </r>
  <r>
    <s v="Call_8062"/>
    <x v="5"/>
    <x v="25"/>
    <x v="1"/>
    <x v="250"/>
    <x v="58"/>
    <x v="5"/>
    <x v="1"/>
    <x v="2"/>
    <x v="0"/>
    <x v="2"/>
  </r>
  <r>
    <s v="Call_8063"/>
    <x v="4"/>
    <x v="96"/>
    <x v="0"/>
    <x v="251"/>
    <x v="19"/>
    <x v="21"/>
    <x v="1"/>
    <x v="3"/>
    <x v="0"/>
    <x v="3"/>
  </r>
  <r>
    <s v="Call_8064"/>
    <x v="12"/>
    <x v="82"/>
    <x v="3"/>
    <x v="251"/>
    <x v="43"/>
    <x v="14"/>
    <x v="1"/>
    <x v="3"/>
    <x v="2"/>
    <x v="0"/>
  </r>
  <r>
    <s v="Call_8065"/>
    <x v="3"/>
    <x v="6"/>
    <x v="4"/>
    <x v="251"/>
    <x v="42"/>
    <x v="14"/>
    <x v="1"/>
    <x v="3"/>
    <x v="0"/>
    <x v="0"/>
  </r>
  <r>
    <s v="Call_8066"/>
    <x v="7"/>
    <x v="87"/>
    <x v="3"/>
    <x v="252"/>
    <x v="34"/>
    <x v="34"/>
    <x v="1"/>
    <x v="4"/>
    <x v="1"/>
    <x v="1"/>
  </r>
  <r>
    <s v="Call_8067"/>
    <x v="6"/>
    <x v="117"/>
    <x v="1"/>
    <x v="252"/>
    <x v="62"/>
    <x v="0"/>
    <x v="1"/>
    <x v="4"/>
    <x v="0"/>
    <x v="0"/>
  </r>
  <r>
    <s v="Call_8068"/>
    <x v="9"/>
    <x v="46"/>
    <x v="2"/>
    <x v="252"/>
    <x v="36"/>
    <x v="20"/>
    <x v="1"/>
    <x v="4"/>
    <x v="0"/>
    <x v="2"/>
  </r>
  <r>
    <s v="Call_8069"/>
    <x v="4"/>
    <x v="159"/>
    <x v="0"/>
    <x v="252"/>
    <x v="16"/>
    <x v="10"/>
    <x v="1"/>
    <x v="4"/>
    <x v="4"/>
    <x v="2"/>
  </r>
  <r>
    <s v="Call_8070"/>
    <x v="13"/>
    <x v="67"/>
    <x v="4"/>
    <x v="253"/>
    <x v="61"/>
    <x v="8"/>
    <x v="1"/>
    <x v="5"/>
    <x v="0"/>
    <x v="2"/>
  </r>
  <r>
    <s v="Call_8071"/>
    <x v="10"/>
    <x v="53"/>
    <x v="0"/>
    <x v="253"/>
    <x v="51"/>
    <x v="34"/>
    <x v="1"/>
    <x v="5"/>
    <x v="0"/>
    <x v="1"/>
  </r>
  <r>
    <s v="Call_8072"/>
    <x v="5"/>
    <x v="31"/>
    <x v="3"/>
    <x v="253"/>
    <x v="59"/>
    <x v="10"/>
    <x v="1"/>
    <x v="5"/>
    <x v="0"/>
    <x v="2"/>
  </r>
  <r>
    <s v="Call_8073"/>
    <x v="10"/>
    <x v="104"/>
    <x v="0"/>
    <x v="253"/>
    <x v="56"/>
    <x v="7"/>
    <x v="1"/>
    <x v="5"/>
    <x v="1"/>
    <x v="1"/>
  </r>
  <r>
    <s v="Call_8074"/>
    <x v="1"/>
    <x v="83"/>
    <x v="2"/>
    <x v="253"/>
    <x v="69"/>
    <x v="13"/>
    <x v="1"/>
    <x v="5"/>
    <x v="0"/>
    <x v="0"/>
  </r>
  <r>
    <s v="Call_8075"/>
    <x v="2"/>
    <x v="17"/>
    <x v="4"/>
    <x v="254"/>
    <x v="92"/>
    <x v="5"/>
    <x v="1"/>
    <x v="6"/>
    <x v="2"/>
    <x v="2"/>
  </r>
  <r>
    <s v="Call_8076"/>
    <x v="2"/>
    <x v="31"/>
    <x v="4"/>
    <x v="254"/>
    <x v="59"/>
    <x v="12"/>
    <x v="1"/>
    <x v="6"/>
    <x v="0"/>
    <x v="2"/>
  </r>
  <r>
    <s v="Call_8077"/>
    <x v="5"/>
    <x v="131"/>
    <x v="4"/>
    <x v="254"/>
    <x v="40"/>
    <x v="2"/>
    <x v="1"/>
    <x v="6"/>
    <x v="0"/>
    <x v="0"/>
  </r>
  <r>
    <s v="Call_8078"/>
    <x v="4"/>
    <x v="124"/>
    <x v="4"/>
    <x v="255"/>
    <x v="63"/>
    <x v="17"/>
    <x v="1"/>
    <x v="0"/>
    <x v="1"/>
    <x v="2"/>
  </r>
  <r>
    <s v="Call_8079"/>
    <x v="8"/>
    <x v="157"/>
    <x v="2"/>
    <x v="255"/>
    <x v="11"/>
    <x v="4"/>
    <x v="1"/>
    <x v="0"/>
    <x v="3"/>
    <x v="0"/>
  </r>
  <r>
    <s v="Call_8080"/>
    <x v="2"/>
    <x v="69"/>
    <x v="2"/>
    <x v="255"/>
    <x v="50"/>
    <x v="18"/>
    <x v="1"/>
    <x v="0"/>
    <x v="0"/>
    <x v="2"/>
  </r>
  <r>
    <s v="Call_8081"/>
    <x v="7"/>
    <x v="30"/>
    <x v="4"/>
    <x v="256"/>
    <x v="31"/>
    <x v="7"/>
    <x v="1"/>
    <x v="1"/>
    <x v="0"/>
    <x v="1"/>
  </r>
  <r>
    <s v="Call_8082"/>
    <x v="12"/>
    <x v="108"/>
    <x v="4"/>
    <x v="256"/>
    <x v="49"/>
    <x v="16"/>
    <x v="1"/>
    <x v="1"/>
    <x v="2"/>
    <x v="1"/>
  </r>
  <r>
    <s v="Call_8083"/>
    <x v="9"/>
    <x v="103"/>
    <x v="1"/>
    <x v="257"/>
    <x v="28"/>
    <x v="11"/>
    <x v="1"/>
    <x v="2"/>
    <x v="2"/>
    <x v="2"/>
  </r>
  <r>
    <s v="Call_8084"/>
    <x v="4"/>
    <x v="1"/>
    <x v="3"/>
    <x v="257"/>
    <x v="22"/>
    <x v="10"/>
    <x v="1"/>
    <x v="2"/>
    <x v="0"/>
    <x v="2"/>
  </r>
  <r>
    <s v="Call_8085"/>
    <x v="3"/>
    <x v="130"/>
    <x v="4"/>
    <x v="257"/>
    <x v="12"/>
    <x v="25"/>
    <x v="1"/>
    <x v="2"/>
    <x v="0"/>
    <x v="1"/>
  </r>
  <r>
    <s v="Call_8086"/>
    <x v="13"/>
    <x v="47"/>
    <x v="0"/>
    <x v="257"/>
    <x v="60"/>
    <x v="0"/>
    <x v="1"/>
    <x v="2"/>
    <x v="0"/>
    <x v="0"/>
  </r>
  <r>
    <s v="Call_8087"/>
    <x v="11"/>
    <x v="44"/>
    <x v="4"/>
    <x v="257"/>
    <x v="106"/>
    <x v="4"/>
    <x v="1"/>
    <x v="2"/>
    <x v="2"/>
    <x v="0"/>
  </r>
  <r>
    <s v="Call_8088"/>
    <x v="11"/>
    <x v="31"/>
    <x v="1"/>
    <x v="257"/>
    <x v="43"/>
    <x v="2"/>
    <x v="1"/>
    <x v="2"/>
    <x v="0"/>
    <x v="0"/>
  </r>
  <r>
    <s v="Call_8089"/>
    <x v="6"/>
    <x v="71"/>
    <x v="1"/>
    <x v="257"/>
    <x v="78"/>
    <x v="2"/>
    <x v="1"/>
    <x v="2"/>
    <x v="2"/>
    <x v="0"/>
  </r>
  <r>
    <s v="Call_8090"/>
    <x v="3"/>
    <x v="5"/>
    <x v="3"/>
    <x v="258"/>
    <x v="48"/>
    <x v="16"/>
    <x v="1"/>
    <x v="3"/>
    <x v="0"/>
    <x v="1"/>
  </r>
  <r>
    <s v="Call_8091"/>
    <x v="3"/>
    <x v="124"/>
    <x v="2"/>
    <x v="258"/>
    <x v="10"/>
    <x v="2"/>
    <x v="1"/>
    <x v="3"/>
    <x v="1"/>
    <x v="0"/>
  </r>
  <r>
    <s v="Call_8092"/>
    <x v="14"/>
    <x v="53"/>
    <x v="4"/>
    <x v="258"/>
    <x v="73"/>
    <x v="14"/>
    <x v="1"/>
    <x v="3"/>
    <x v="0"/>
    <x v="0"/>
  </r>
  <r>
    <s v="Call_8093"/>
    <x v="0"/>
    <x v="134"/>
    <x v="1"/>
    <x v="259"/>
    <x v="21"/>
    <x v="19"/>
    <x v="1"/>
    <x v="4"/>
    <x v="0"/>
    <x v="0"/>
  </r>
  <r>
    <s v="Call_8094"/>
    <x v="2"/>
    <x v="116"/>
    <x v="3"/>
    <x v="259"/>
    <x v="25"/>
    <x v="4"/>
    <x v="1"/>
    <x v="4"/>
    <x v="1"/>
    <x v="0"/>
  </r>
  <r>
    <s v="Call_8095"/>
    <x v="14"/>
    <x v="134"/>
    <x v="0"/>
    <x v="259"/>
    <x v="14"/>
    <x v="12"/>
    <x v="1"/>
    <x v="4"/>
    <x v="0"/>
    <x v="2"/>
  </r>
  <r>
    <s v="Call_8096"/>
    <x v="2"/>
    <x v="12"/>
    <x v="1"/>
    <x v="260"/>
    <x v="43"/>
    <x v="2"/>
    <x v="1"/>
    <x v="5"/>
    <x v="1"/>
    <x v="0"/>
  </r>
  <r>
    <s v="Call_8097"/>
    <x v="6"/>
    <x v="55"/>
    <x v="4"/>
    <x v="261"/>
    <x v="87"/>
    <x v="4"/>
    <x v="1"/>
    <x v="6"/>
    <x v="1"/>
    <x v="0"/>
  </r>
  <r>
    <s v="Call_8098"/>
    <x v="0"/>
    <x v="130"/>
    <x v="0"/>
    <x v="261"/>
    <x v="85"/>
    <x v="2"/>
    <x v="1"/>
    <x v="6"/>
    <x v="0"/>
    <x v="0"/>
  </r>
  <r>
    <s v="Call_8099"/>
    <x v="1"/>
    <x v="35"/>
    <x v="2"/>
    <x v="261"/>
    <x v="21"/>
    <x v="12"/>
    <x v="1"/>
    <x v="6"/>
    <x v="1"/>
    <x v="2"/>
  </r>
  <r>
    <s v="Call_8100"/>
    <x v="13"/>
    <x v="19"/>
    <x v="2"/>
    <x v="261"/>
    <x v="7"/>
    <x v="11"/>
    <x v="1"/>
    <x v="6"/>
    <x v="0"/>
    <x v="2"/>
  </r>
  <r>
    <s v="Call_8101"/>
    <x v="5"/>
    <x v="118"/>
    <x v="2"/>
    <x v="261"/>
    <x v="95"/>
    <x v="19"/>
    <x v="1"/>
    <x v="6"/>
    <x v="1"/>
    <x v="0"/>
  </r>
  <r>
    <s v="Call_8102"/>
    <x v="0"/>
    <x v="123"/>
    <x v="0"/>
    <x v="261"/>
    <x v="13"/>
    <x v="1"/>
    <x v="1"/>
    <x v="6"/>
    <x v="3"/>
    <x v="1"/>
  </r>
  <r>
    <s v="Call_8103"/>
    <x v="4"/>
    <x v="37"/>
    <x v="4"/>
    <x v="262"/>
    <x v="49"/>
    <x v="4"/>
    <x v="1"/>
    <x v="0"/>
    <x v="1"/>
    <x v="0"/>
  </r>
  <r>
    <s v="Call_8104"/>
    <x v="1"/>
    <x v="108"/>
    <x v="1"/>
    <x v="262"/>
    <x v="94"/>
    <x v="0"/>
    <x v="1"/>
    <x v="0"/>
    <x v="2"/>
    <x v="0"/>
  </r>
  <r>
    <s v="Call_8105"/>
    <x v="4"/>
    <x v="95"/>
    <x v="4"/>
    <x v="262"/>
    <x v="25"/>
    <x v="7"/>
    <x v="1"/>
    <x v="0"/>
    <x v="0"/>
    <x v="1"/>
  </r>
  <r>
    <s v="Call_8106"/>
    <x v="4"/>
    <x v="71"/>
    <x v="2"/>
    <x v="262"/>
    <x v="24"/>
    <x v="12"/>
    <x v="1"/>
    <x v="0"/>
    <x v="2"/>
    <x v="2"/>
  </r>
  <r>
    <s v="Call_8107"/>
    <x v="5"/>
    <x v="120"/>
    <x v="1"/>
    <x v="262"/>
    <x v="38"/>
    <x v="10"/>
    <x v="1"/>
    <x v="0"/>
    <x v="0"/>
    <x v="2"/>
  </r>
  <r>
    <s v="Call_8108"/>
    <x v="3"/>
    <x v="122"/>
    <x v="4"/>
    <x v="263"/>
    <x v="45"/>
    <x v="10"/>
    <x v="1"/>
    <x v="1"/>
    <x v="1"/>
    <x v="2"/>
  </r>
  <r>
    <s v="Call_8109"/>
    <x v="5"/>
    <x v="120"/>
    <x v="1"/>
    <x v="263"/>
    <x v="92"/>
    <x v="38"/>
    <x v="1"/>
    <x v="1"/>
    <x v="0"/>
    <x v="3"/>
  </r>
  <r>
    <s v="Call_8110"/>
    <x v="11"/>
    <x v="6"/>
    <x v="4"/>
    <x v="263"/>
    <x v="38"/>
    <x v="35"/>
    <x v="1"/>
    <x v="1"/>
    <x v="0"/>
    <x v="1"/>
  </r>
  <r>
    <s v="Call_8111"/>
    <x v="14"/>
    <x v="81"/>
    <x v="1"/>
    <x v="263"/>
    <x v="28"/>
    <x v="18"/>
    <x v="1"/>
    <x v="1"/>
    <x v="2"/>
    <x v="2"/>
  </r>
  <r>
    <s v="Call_8112"/>
    <x v="3"/>
    <x v="78"/>
    <x v="4"/>
    <x v="263"/>
    <x v="100"/>
    <x v="20"/>
    <x v="1"/>
    <x v="1"/>
    <x v="3"/>
    <x v="2"/>
  </r>
  <r>
    <s v="Call_8113"/>
    <x v="2"/>
    <x v="69"/>
    <x v="3"/>
    <x v="263"/>
    <x v="79"/>
    <x v="18"/>
    <x v="1"/>
    <x v="1"/>
    <x v="0"/>
    <x v="2"/>
  </r>
  <r>
    <s v="Call_8114"/>
    <x v="5"/>
    <x v="65"/>
    <x v="0"/>
    <x v="264"/>
    <x v="82"/>
    <x v="5"/>
    <x v="1"/>
    <x v="2"/>
    <x v="1"/>
    <x v="2"/>
  </r>
  <r>
    <s v="Call_8115"/>
    <x v="7"/>
    <x v="74"/>
    <x v="4"/>
    <x v="264"/>
    <x v="46"/>
    <x v="9"/>
    <x v="1"/>
    <x v="2"/>
    <x v="0"/>
    <x v="2"/>
  </r>
  <r>
    <s v="Call_8116"/>
    <x v="6"/>
    <x v="23"/>
    <x v="4"/>
    <x v="265"/>
    <x v="18"/>
    <x v="2"/>
    <x v="1"/>
    <x v="3"/>
    <x v="1"/>
    <x v="0"/>
  </r>
  <r>
    <s v="Call_8117"/>
    <x v="3"/>
    <x v="160"/>
    <x v="2"/>
    <x v="265"/>
    <x v="42"/>
    <x v="3"/>
    <x v="1"/>
    <x v="3"/>
    <x v="1"/>
    <x v="1"/>
  </r>
  <r>
    <s v="Call_8118"/>
    <x v="6"/>
    <x v="76"/>
    <x v="4"/>
    <x v="265"/>
    <x v="20"/>
    <x v="25"/>
    <x v="1"/>
    <x v="3"/>
    <x v="1"/>
    <x v="1"/>
  </r>
  <r>
    <s v="Call_8119"/>
    <x v="1"/>
    <x v="146"/>
    <x v="2"/>
    <x v="265"/>
    <x v="31"/>
    <x v="7"/>
    <x v="1"/>
    <x v="3"/>
    <x v="0"/>
    <x v="1"/>
  </r>
  <r>
    <s v="Call_8120"/>
    <x v="0"/>
    <x v="122"/>
    <x v="1"/>
    <x v="265"/>
    <x v="83"/>
    <x v="4"/>
    <x v="1"/>
    <x v="3"/>
    <x v="1"/>
    <x v="0"/>
  </r>
  <r>
    <s v="Call_8121"/>
    <x v="8"/>
    <x v="94"/>
    <x v="3"/>
    <x v="266"/>
    <x v="87"/>
    <x v="12"/>
    <x v="1"/>
    <x v="4"/>
    <x v="1"/>
    <x v="2"/>
  </r>
  <r>
    <s v="Call_8122"/>
    <x v="0"/>
    <x v="54"/>
    <x v="2"/>
    <x v="266"/>
    <x v="39"/>
    <x v="14"/>
    <x v="1"/>
    <x v="4"/>
    <x v="2"/>
    <x v="0"/>
  </r>
  <r>
    <s v="Call_8123"/>
    <x v="11"/>
    <x v="62"/>
    <x v="1"/>
    <x v="266"/>
    <x v="59"/>
    <x v="6"/>
    <x v="1"/>
    <x v="4"/>
    <x v="2"/>
    <x v="2"/>
  </r>
  <r>
    <s v="Call_8124"/>
    <x v="7"/>
    <x v="55"/>
    <x v="4"/>
    <x v="266"/>
    <x v="28"/>
    <x v="20"/>
    <x v="1"/>
    <x v="4"/>
    <x v="1"/>
    <x v="2"/>
  </r>
  <r>
    <s v="Call_8125"/>
    <x v="3"/>
    <x v="30"/>
    <x v="4"/>
    <x v="266"/>
    <x v="31"/>
    <x v="8"/>
    <x v="1"/>
    <x v="4"/>
    <x v="0"/>
    <x v="2"/>
  </r>
  <r>
    <s v="Call_8126"/>
    <x v="11"/>
    <x v="116"/>
    <x v="3"/>
    <x v="267"/>
    <x v="24"/>
    <x v="2"/>
    <x v="1"/>
    <x v="5"/>
    <x v="1"/>
    <x v="0"/>
  </r>
  <r>
    <s v="Call_8127"/>
    <x v="8"/>
    <x v="28"/>
    <x v="2"/>
    <x v="267"/>
    <x v="101"/>
    <x v="8"/>
    <x v="1"/>
    <x v="5"/>
    <x v="0"/>
    <x v="2"/>
  </r>
  <r>
    <s v="Call_8128"/>
    <x v="4"/>
    <x v="73"/>
    <x v="0"/>
    <x v="268"/>
    <x v="1"/>
    <x v="10"/>
    <x v="1"/>
    <x v="6"/>
    <x v="2"/>
    <x v="2"/>
  </r>
  <r>
    <s v="Call_8129"/>
    <x v="4"/>
    <x v="113"/>
    <x v="2"/>
    <x v="268"/>
    <x v="88"/>
    <x v="4"/>
    <x v="1"/>
    <x v="6"/>
    <x v="0"/>
    <x v="0"/>
  </r>
  <r>
    <s v="Call_8130"/>
    <x v="12"/>
    <x v="101"/>
    <x v="2"/>
    <x v="268"/>
    <x v="4"/>
    <x v="9"/>
    <x v="1"/>
    <x v="6"/>
    <x v="2"/>
    <x v="2"/>
  </r>
  <r>
    <s v="Call_8131"/>
    <x v="14"/>
    <x v="17"/>
    <x v="3"/>
    <x v="269"/>
    <x v="31"/>
    <x v="2"/>
    <x v="1"/>
    <x v="0"/>
    <x v="2"/>
    <x v="0"/>
  </r>
  <r>
    <s v="Call_8132"/>
    <x v="1"/>
    <x v="22"/>
    <x v="1"/>
    <x v="269"/>
    <x v="83"/>
    <x v="6"/>
    <x v="1"/>
    <x v="0"/>
    <x v="0"/>
    <x v="2"/>
  </r>
  <r>
    <s v="Call_8133"/>
    <x v="14"/>
    <x v="77"/>
    <x v="4"/>
    <x v="269"/>
    <x v="24"/>
    <x v="14"/>
    <x v="1"/>
    <x v="0"/>
    <x v="0"/>
    <x v="0"/>
  </r>
  <r>
    <s v="Call_8134"/>
    <x v="14"/>
    <x v="39"/>
    <x v="0"/>
    <x v="270"/>
    <x v="83"/>
    <x v="9"/>
    <x v="1"/>
    <x v="1"/>
    <x v="2"/>
    <x v="2"/>
  </r>
  <r>
    <s v="Call_8135"/>
    <x v="8"/>
    <x v="74"/>
    <x v="3"/>
    <x v="270"/>
    <x v="5"/>
    <x v="14"/>
    <x v="1"/>
    <x v="1"/>
    <x v="0"/>
    <x v="0"/>
  </r>
  <r>
    <s v="Call_8136"/>
    <x v="4"/>
    <x v="79"/>
    <x v="4"/>
    <x v="271"/>
    <x v="81"/>
    <x v="10"/>
    <x v="1"/>
    <x v="2"/>
    <x v="3"/>
    <x v="2"/>
  </r>
  <r>
    <s v="Call_8137"/>
    <x v="12"/>
    <x v="113"/>
    <x v="0"/>
    <x v="271"/>
    <x v="102"/>
    <x v="12"/>
    <x v="1"/>
    <x v="2"/>
    <x v="0"/>
    <x v="2"/>
  </r>
  <r>
    <s v="Call_8138"/>
    <x v="3"/>
    <x v="21"/>
    <x v="1"/>
    <x v="271"/>
    <x v="67"/>
    <x v="6"/>
    <x v="1"/>
    <x v="2"/>
    <x v="0"/>
    <x v="2"/>
  </r>
  <r>
    <s v="Call_8139"/>
    <x v="13"/>
    <x v="69"/>
    <x v="1"/>
    <x v="271"/>
    <x v="28"/>
    <x v="6"/>
    <x v="1"/>
    <x v="2"/>
    <x v="0"/>
    <x v="2"/>
  </r>
  <r>
    <s v="Call_8140"/>
    <x v="13"/>
    <x v="2"/>
    <x v="1"/>
    <x v="272"/>
    <x v="13"/>
    <x v="9"/>
    <x v="1"/>
    <x v="3"/>
    <x v="0"/>
    <x v="2"/>
  </r>
  <r>
    <s v="Call_8141"/>
    <x v="12"/>
    <x v="58"/>
    <x v="1"/>
    <x v="272"/>
    <x v="29"/>
    <x v="18"/>
    <x v="1"/>
    <x v="3"/>
    <x v="0"/>
    <x v="2"/>
  </r>
  <r>
    <s v="Call_8142"/>
    <x v="12"/>
    <x v="99"/>
    <x v="0"/>
    <x v="273"/>
    <x v="38"/>
    <x v="12"/>
    <x v="1"/>
    <x v="4"/>
    <x v="0"/>
    <x v="2"/>
  </r>
  <r>
    <s v="Call_8143"/>
    <x v="9"/>
    <x v="66"/>
    <x v="2"/>
    <x v="273"/>
    <x v="67"/>
    <x v="11"/>
    <x v="1"/>
    <x v="4"/>
    <x v="0"/>
    <x v="2"/>
  </r>
  <r>
    <s v="Call_8144"/>
    <x v="7"/>
    <x v="161"/>
    <x v="0"/>
    <x v="273"/>
    <x v="59"/>
    <x v="5"/>
    <x v="1"/>
    <x v="4"/>
    <x v="1"/>
    <x v="2"/>
  </r>
  <r>
    <s v="Call_8145"/>
    <x v="4"/>
    <x v="98"/>
    <x v="0"/>
    <x v="273"/>
    <x v="30"/>
    <x v="2"/>
    <x v="1"/>
    <x v="4"/>
    <x v="3"/>
    <x v="0"/>
  </r>
  <r>
    <s v="Call_8146"/>
    <x v="1"/>
    <x v="30"/>
    <x v="0"/>
    <x v="274"/>
    <x v="21"/>
    <x v="6"/>
    <x v="1"/>
    <x v="5"/>
    <x v="0"/>
    <x v="2"/>
  </r>
  <r>
    <s v="Call_8147"/>
    <x v="3"/>
    <x v="156"/>
    <x v="2"/>
    <x v="274"/>
    <x v="4"/>
    <x v="30"/>
    <x v="1"/>
    <x v="5"/>
    <x v="0"/>
    <x v="3"/>
  </r>
  <r>
    <s v="Call_8148"/>
    <x v="8"/>
    <x v="113"/>
    <x v="2"/>
    <x v="274"/>
    <x v="10"/>
    <x v="4"/>
    <x v="1"/>
    <x v="5"/>
    <x v="0"/>
    <x v="0"/>
  </r>
  <r>
    <s v="Call_8149"/>
    <x v="7"/>
    <x v="70"/>
    <x v="3"/>
    <x v="275"/>
    <x v="81"/>
    <x v="12"/>
    <x v="1"/>
    <x v="6"/>
    <x v="1"/>
    <x v="2"/>
  </r>
  <r>
    <s v="Call_8150"/>
    <x v="7"/>
    <x v="90"/>
    <x v="2"/>
    <x v="275"/>
    <x v="101"/>
    <x v="30"/>
    <x v="1"/>
    <x v="6"/>
    <x v="0"/>
    <x v="3"/>
  </r>
  <r>
    <s v="Call_8151"/>
    <x v="7"/>
    <x v="53"/>
    <x v="2"/>
    <x v="275"/>
    <x v="45"/>
    <x v="4"/>
    <x v="1"/>
    <x v="6"/>
    <x v="0"/>
    <x v="0"/>
  </r>
  <r>
    <s v="Call_8152"/>
    <x v="7"/>
    <x v="157"/>
    <x v="4"/>
    <x v="275"/>
    <x v="94"/>
    <x v="27"/>
    <x v="1"/>
    <x v="6"/>
    <x v="3"/>
    <x v="1"/>
  </r>
  <r>
    <s v="Call_8153"/>
    <x v="3"/>
    <x v="41"/>
    <x v="3"/>
    <x v="275"/>
    <x v="69"/>
    <x v="27"/>
    <x v="1"/>
    <x v="6"/>
    <x v="0"/>
    <x v="1"/>
  </r>
  <r>
    <s v="Call_8154"/>
    <x v="6"/>
    <x v="50"/>
    <x v="1"/>
    <x v="276"/>
    <x v="66"/>
    <x v="7"/>
    <x v="1"/>
    <x v="0"/>
    <x v="0"/>
    <x v="1"/>
  </r>
  <r>
    <s v="Call_8155"/>
    <x v="10"/>
    <x v="103"/>
    <x v="0"/>
    <x v="276"/>
    <x v="21"/>
    <x v="20"/>
    <x v="1"/>
    <x v="0"/>
    <x v="2"/>
    <x v="2"/>
  </r>
  <r>
    <s v="Call_8156"/>
    <x v="6"/>
    <x v="52"/>
    <x v="1"/>
    <x v="276"/>
    <x v="12"/>
    <x v="15"/>
    <x v="1"/>
    <x v="0"/>
    <x v="1"/>
    <x v="3"/>
  </r>
  <r>
    <s v="Call_8157"/>
    <x v="1"/>
    <x v="7"/>
    <x v="4"/>
    <x v="277"/>
    <x v="7"/>
    <x v="6"/>
    <x v="1"/>
    <x v="1"/>
    <x v="2"/>
    <x v="2"/>
  </r>
  <r>
    <s v="Call_8158"/>
    <x v="13"/>
    <x v="112"/>
    <x v="0"/>
    <x v="277"/>
    <x v="45"/>
    <x v="11"/>
    <x v="1"/>
    <x v="1"/>
    <x v="1"/>
    <x v="2"/>
  </r>
  <r>
    <s v="Call_8159"/>
    <x v="9"/>
    <x v="84"/>
    <x v="0"/>
    <x v="277"/>
    <x v="95"/>
    <x v="22"/>
    <x v="1"/>
    <x v="1"/>
    <x v="0"/>
    <x v="1"/>
  </r>
  <r>
    <s v="Call_8160"/>
    <x v="0"/>
    <x v="96"/>
    <x v="4"/>
    <x v="278"/>
    <x v="44"/>
    <x v="5"/>
    <x v="1"/>
    <x v="2"/>
    <x v="0"/>
    <x v="2"/>
  </r>
  <r>
    <s v="Call_8161"/>
    <x v="2"/>
    <x v="133"/>
    <x v="3"/>
    <x v="279"/>
    <x v="2"/>
    <x v="4"/>
    <x v="1"/>
    <x v="3"/>
    <x v="1"/>
    <x v="0"/>
  </r>
  <r>
    <s v="Call_8162"/>
    <x v="14"/>
    <x v="63"/>
    <x v="1"/>
    <x v="279"/>
    <x v="38"/>
    <x v="8"/>
    <x v="1"/>
    <x v="3"/>
    <x v="0"/>
    <x v="2"/>
  </r>
  <r>
    <s v="Call_8163"/>
    <x v="3"/>
    <x v="6"/>
    <x v="3"/>
    <x v="280"/>
    <x v="2"/>
    <x v="5"/>
    <x v="1"/>
    <x v="4"/>
    <x v="0"/>
    <x v="2"/>
  </r>
  <r>
    <s v="Call_8164"/>
    <x v="13"/>
    <x v="108"/>
    <x v="4"/>
    <x v="281"/>
    <x v="42"/>
    <x v="11"/>
    <x v="1"/>
    <x v="5"/>
    <x v="2"/>
    <x v="2"/>
  </r>
  <r>
    <s v="Call_8165"/>
    <x v="12"/>
    <x v="59"/>
    <x v="0"/>
    <x v="282"/>
    <x v="89"/>
    <x v="11"/>
    <x v="1"/>
    <x v="6"/>
    <x v="0"/>
    <x v="2"/>
  </r>
  <r>
    <s v="Call_8166"/>
    <x v="13"/>
    <x v="141"/>
    <x v="2"/>
    <x v="282"/>
    <x v="70"/>
    <x v="19"/>
    <x v="1"/>
    <x v="6"/>
    <x v="0"/>
    <x v="0"/>
  </r>
  <r>
    <s v="Call_8167"/>
    <x v="5"/>
    <x v="143"/>
    <x v="1"/>
    <x v="283"/>
    <x v="96"/>
    <x v="13"/>
    <x v="1"/>
    <x v="1"/>
    <x v="2"/>
    <x v="0"/>
  </r>
  <r>
    <s v="Call_8168"/>
    <x v="3"/>
    <x v="28"/>
    <x v="3"/>
    <x v="284"/>
    <x v="54"/>
    <x v="23"/>
    <x v="1"/>
    <x v="2"/>
    <x v="0"/>
    <x v="1"/>
  </r>
  <r>
    <s v="Call_8169"/>
    <x v="2"/>
    <x v="129"/>
    <x v="4"/>
    <x v="284"/>
    <x v="27"/>
    <x v="20"/>
    <x v="1"/>
    <x v="2"/>
    <x v="0"/>
    <x v="2"/>
  </r>
  <r>
    <s v="Call_8170"/>
    <x v="11"/>
    <x v="33"/>
    <x v="0"/>
    <x v="285"/>
    <x v="42"/>
    <x v="34"/>
    <x v="1"/>
    <x v="3"/>
    <x v="0"/>
    <x v="1"/>
  </r>
  <r>
    <s v="Call_8171"/>
    <x v="11"/>
    <x v="78"/>
    <x v="4"/>
    <x v="285"/>
    <x v="59"/>
    <x v="9"/>
    <x v="1"/>
    <x v="3"/>
    <x v="3"/>
    <x v="2"/>
  </r>
  <r>
    <s v="Call_8172"/>
    <x v="2"/>
    <x v="108"/>
    <x v="1"/>
    <x v="285"/>
    <x v="55"/>
    <x v="27"/>
    <x v="1"/>
    <x v="3"/>
    <x v="2"/>
    <x v="1"/>
  </r>
  <r>
    <s v="Call_8173"/>
    <x v="11"/>
    <x v="89"/>
    <x v="2"/>
    <x v="285"/>
    <x v="59"/>
    <x v="19"/>
    <x v="1"/>
    <x v="3"/>
    <x v="1"/>
    <x v="0"/>
  </r>
  <r>
    <s v="Call_8174"/>
    <x v="1"/>
    <x v="130"/>
    <x v="3"/>
    <x v="286"/>
    <x v="58"/>
    <x v="34"/>
    <x v="1"/>
    <x v="4"/>
    <x v="0"/>
    <x v="1"/>
  </r>
  <r>
    <s v="Call_8175"/>
    <x v="12"/>
    <x v="55"/>
    <x v="0"/>
    <x v="286"/>
    <x v="46"/>
    <x v="8"/>
    <x v="1"/>
    <x v="4"/>
    <x v="1"/>
    <x v="2"/>
  </r>
  <r>
    <s v="Call_8176"/>
    <x v="3"/>
    <x v="50"/>
    <x v="1"/>
    <x v="287"/>
    <x v="32"/>
    <x v="6"/>
    <x v="1"/>
    <x v="5"/>
    <x v="0"/>
    <x v="2"/>
  </r>
  <r>
    <s v="Call_8177"/>
    <x v="6"/>
    <x v="34"/>
    <x v="3"/>
    <x v="287"/>
    <x v="66"/>
    <x v="0"/>
    <x v="1"/>
    <x v="5"/>
    <x v="0"/>
    <x v="0"/>
  </r>
  <r>
    <s v="Call_8178"/>
    <x v="0"/>
    <x v="48"/>
    <x v="1"/>
    <x v="287"/>
    <x v="21"/>
    <x v="10"/>
    <x v="1"/>
    <x v="5"/>
    <x v="0"/>
    <x v="2"/>
  </r>
  <r>
    <s v="Call_8179"/>
    <x v="11"/>
    <x v="5"/>
    <x v="3"/>
    <x v="288"/>
    <x v="2"/>
    <x v="2"/>
    <x v="1"/>
    <x v="6"/>
    <x v="0"/>
    <x v="0"/>
  </r>
  <r>
    <s v="Call_8180"/>
    <x v="8"/>
    <x v="34"/>
    <x v="0"/>
    <x v="288"/>
    <x v="50"/>
    <x v="14"/>
    <x v="1"/>
    <x v="6"/>
    <x v="0"/>
    <x v="0"/>
  </r>
  <r>
    <s v="Call_8181"/>
    <x v="6"/>
    <x v="148"/>
    <x v="0"/>
    <x v="289"/>
    <x v="96"/>
    <x v="14"/>
    <x v="1"/>
    <x v="0"/>
    <x v="1"/>
    <x v="0"/>
  </r>
  <r>
    <s v="Call_8182"/>
    <x v="7"/>
    <x v="63"/>
    <x v="4"/>
    <x v="290"/>
    <x v="97"/>
    <x v="5"/>
    <x v="1"/>
    <x v="1"/>
    <x v="0"/>
    <x v="2"/>
  </r>
  <r>
    <s v="Call_8183"/>
    <x v="13"/>
    <x v="25"/>
    <x v="0"/>
    <x v="290"/>
    <x v="60"/>
    <x v="17"/>
    <x v="1"/>
    <x v="1"/>
    <x v="0"/>
    <x v="2"/>
  </r>
  <r>
    <s v="Call_8184"/>
    <x v="9"/>
    <x v="129"/>
    <x v="2"/>
    <x v="290"/>
    <x v="10"/>
    <x v="11"/>
    <x v="1"/>
    <x v="1"/>
    <x v="0"/>
    <x v="2"/>
  </r>
  <r>
    <s v="Call_8185"/>
    <x v="8"/>
    <x v="121"/>
    <x v="0"/>
    <x v="291"/>
    <x v="57"/>
    <x v="18"/>
    <x v="1"/>
    <x v="2"/>
    <x v="2"/>
    <x v="2"/>
  </r>
  <r>
    <s v="Call_8186"/>
    <x v="6"/>
    <x v="40"/>
    <x v="1"/>
    <x v="291"/>
    <x v="85"/>
    <x v="30"/>
    <x v="1"/>
    <x v="2"/>
    <x v="1"/>
    <x v="3"/>
  </r>
  <r>
    <s v="Call_8187"/>
    <x v="13"/>
    <x v="87"/>
    <x v="4"/>
    <x v="291"/>
    <x v="7"/>
    <x v="10"/>
    <x v="1"/>
    <x v="2"/>
    <x v="1"/>
    <x v="2"/>
  </r>
  <r>
    <s v="Call_8188"/>
    <x v="7"/>
    <x v="97"/>
    <x v="1"/>
    <x v="292"/>
    <x v="52"/>
    <x v="10"/>
    <x v="1"/>
    <x v="3"/>
    <x v="0"/>
    <x v="2"/>
  </r>
  <r>
    <s v="Call_8189"/>
    <x v="4"/>
    <x v="117"/>
    <x v="0"/>
    <x v="292"/>
    <x v="96"/>
    <x v="17"/>
    <x v="1"/>
    <x v="3"/>
    <x v="0"/>
    <x v="2"/>
  </r>
  <r>
    <s v="Call_8190"/>
    <x v="0"/>
    <x v="90"/>
    <x v="4"/>
    <x v="292"/>
    <x v="94"/>
    <x v="19"/>
    <x v="1"/>
    <x v="3"/>
    <x v="0"/>
    <x v="0"/>
  </r>
  <r>
    <s v="Call_8191"/>
    <x v="2"/>
    <x v="93"/>
    <x v="4"/>
    <x v="293"/>
    <x v="64"/>
    <x v="17"/>
    <x v="1"/>
    <x v="4"/>
    <x v="2"/>
    <x v="2"/>
  </r>
  <r>
    <s v="Call_8192"/>
    <x v="12"/>
    <x v="47"/>
    <x v="1"/>
    <x v="293"/>
    <x v="85"/>
    <x v="13"/>
    <x v="1"/>
    <x v="4"/>
    <x v="0"/>
    <x v="0"/>
  </r>
  <r>
    <s v="Call_8193"/>
    <x v="5"/>
    <x v="17"/>
    <x v="1"/>
    <x v="294"/>
    <x v="56"/>
    <x v="3"/>
    <x v="1"/>
    <x v="5"/>
    <x v="2"/>
    <x v="1"/>
  </r>
  <r>
    <s v="Call_8194"/>
    <x v="12"/>
    <x v="17"/>
    <x v="0"/>
    <x v="294"/>
    <x v="98"/>
    <x v="34"/>
    <x v="1"/>
    <x v="5"/>
    <x v="2"/>
    <x v="1"/>
  </r>
  <r>
    <s v="Call_8195"/>
    <x v="6"/>
    <x v="51"/>
    <x v="4"/>
    <x v="294"/>
    <x v="39"/>
    <x v="10"/>
    <x v="1"/>
    <x v="5"/>
    <x v="0"/>
    <x v="2"/>
  </r>
  <r>
    <s v="Call_8196"/>
    <x v="12"/>
    <x v="107"/>
    <x v="0"/>
    <x v="295"/>
    <x v="101"/>
    <x v="12"/>
    <x v="1"/>
    <x v="6"/>
    <x v="0"/>
    <x v="2"/>
  </r>
  <r>
    <s v="Call_8197"/>
    <x v="3"/>
    <x v="74"/>
    <x v="1"/>
    <x v="295"/>
    <x v="46"/>
    <x v="25"/>
    <x v="1"/>
    <x v="6"/>
    <x v="0"/>
    <x v="1"/>
  </r>
  <r>
    <s v="Call_8198"/>
    <x v="8"/>
    <x v="7"/>
    <x v="2"/>
    <x v="295"/>
    <x v="66"/>
    <x v="7"/>
    <x v="1"/>
    <x v="6"/>
    <x v="2"/>
    <x v="1"/>
  </r>
  <r>
    <s v="Call_8199"/>
    <x v="12"/>
    <x v="99"/>
    <x v="4"/>
    <x v="295"/>
    <x v="50"/>
    <x v="7"/>
    <x v="1"/>
    <x v="6"/>
    <x v="0"/>
    <x v="1"/>
  </r>
  <r>
    <s v="Call_8200"/>
    <x v="2"/>
    <x v="54"/>
    <x v="2"/>
    <x v="296"/>
    <x v="67"/>
    <x v="32"/>
    <x v="1"/>
    <x v="0"/>
    <x v="2"/>
    <x v="3"/>
  </r>
  <r>
    <s v="Call_8201"/>
    <x v="13"/>
    <x v="53"/>
    <x v="4"/>
    <x v="297"/>
    <x v="94"/>
    <x v="20"/>
    <x v="1"/>
    <x v="1"/>
    <x v="0"/>
    <x v="2"/>
  </r>
  <r>
    <s v="Call_8202"/>
    <x v="4"/>
    <x v="137"/>
    <x v="1"/>
    <x v="298"/>
    <x v="61"/>
    <x v="17"/>
    <x v="1"/>
    <x v="2"/>
    <x v="3"/>
    <x v="2"/>
  </r>
  <r>
    <s v="Call_8203"/>
    <x v="3"/>
    <x v="119"/>
    <x v="4"/>
    <x v="298"/>
    <x v="73"/>
    <x v="35"/>
    <x v="1"/>
    <x v="2"/>
    <x v="1"/>
    <x v="1"/>
  </r>
  <r>
    <s v="Call_8204"/>
    <x v="5"/>
    <x v="15"/>
    <x v="4"/>
    <x v="299"/>
    <x v="93"/>
    <x v="10"/>
    <x v="1"/>
    <x v="4"/>
    <x v="0"/>
    <x v="2"/>
  </r>
  <r>
    <s v="Call_8205"/>
    <x v="3"/>
    <x v="67"/>
    <x v="2"/>
    <x v="299"/>
    <x v="21"/>
    <x v="9"/>
    <x v="1"/>
    <x v="4"/>
    <x v="0"/>
    <x v="2"/>
  </r>
  <r>
    <s v="Call_8206"/>
    <x v="3"/>
    <x v="9"/>
    <x v="1"/>
    <x v="300"/>
    <x v="72"/>
    <x v="14"/>
    <x v="1"/>
    <x v="5"/>
    <x v="0"/>
    <x v="0"/>
  </r>
  <r>
    <s v="Call_8207"/>
    <x v="5"/>
    <x v="119"/>
    <x v="3"/>
    <x v="300"/>
    <x v="6"/>
    <x v="9"/>
    <x v="1"/>
    <x v="5"/>
    <x v="1"/>
    <x v="2"/>
  </r>
  <r>
    <s v="Call_8208"/>
    <x v="8"/>
    <x v="108"/>
    <x v="4"/>
    <x v="300"/>
    <x v="49"/>
    <x v="12"/>
    <x v="1"/>
    <x v="5"/>
    <x v="2"/>
    <x v="2"/>
  </r>
  <r>
    <s v="Call_8209"/>
    <x v="1"/>
    <x v="132"/>
    <x v="0"/>
    <x v="300"/>
    <x v="80"/>
    <x v="4"/>
    <x v="1"/>
    <x v="5"/>
    <x v="3"/>
    <x v="0"/>
  </r>
  <r>
    <s v="Call_8210"/>
    <x v="4"/>
    <x v="38"/>
    <x v="3"/>
    <x v="301"/>
    <x v="102"/>
    <x v="2"/>
    <x v="1"/>
    <x v="0"/>
    <x v="0"/>
    <x v="0"/>
  </r>
  <r>
    <s v="Call_8211"/>
    <x v="11"/>
    <x v="74"/>
    <x v="2"/>
    <x v="301"/>
    <x v="40"/>
    <x v="13"/>
    <x v="1"/>
    <x v="0"/>
    <x v="0"/>
    <x v="0"/>
  </r>
  <r>
    <s v="Call_8212"/>
    <x v="9"/>
    <x v="45"/>
    <x v="1"/>
    <x v="302"/>
    <x v="41"/>
    <x v="38"/>
    <x v="1"/>
    <x v="1"/>
    <x v="0"/>
    <x v="3"/>
  </r>
  <r>
    <s v="Call_8213"/>
    <x v="2"/>
    <x v="24"/>
    <x v="0"/>
    <x v="303"/>
    <x v="6"/>
    <x v="17"/>
    <x v="1"/>
    <x v="2"/>
    <x v="0"/>
    <x v="2"/>
  </r>
  <r>
    <s v="Call_8214"/>
    <x v="9"/>
    <x v="72"/>
    <x v="1"/>
    <x v="303"/>
    <x v="29"/>
    <x v="10"/>
    <x v="1"/>
    <x v="2"/>
    <x v="1"/>
    <x v="2"/>
  </r>
  <r>
    <s v="Call_8215"/>
    <x v="6"/>
    <x v="144"/>
    <x v="2"/>
    <x v="303"/>
    <x v="78"/>
    <x v="17"/>
    <x v="1"/>
    <x v="2"/>
    <x v="2"/>
    <x v="2"/>
  </r>
  <r>
    <s v="Call_8216"/>
    <x v="7"/>
    <x v="162"/>
    <x v="4"/>
    <x v="304"/>
    <x v="53"/>
    <x v="3"/>
    <x v="1"/>
    <x v="3"/>
    <x v="4"/>
    <x v="1"/>
  </r>
  <r>
    <s v="Call_8217"/>
    <x v="2"/>
    <x v="115"/>
    <x v="2"/>
    <x v="305"/>
    <x v="44"/>
    <x v="19"/>
    <x v="1"/>
    <x v="4"/>
    <x v="1"/>
    <x v="0"/>
  </r>
  <r>
    <s v="Call_8218"/>
    <x v="1"/>
    <x v="116"/>
    <x v="3"/>
    <x v="306"/>
    <x v="105"/>
    <x v="4"/>
    <x v="1"/>
    <x v="5"/>
    <x v="1"/>
    <x v="0"/>
  </r>
  <r>
    <s v="Call_8219"/>
    <x v="3"/>
    <x v="42"/>
    <x v="4"/>
    <x v="306"/>
    <x v="99"/>
    <x v="24"/>
    <x v="1"/>
    <x v="5"/>
    <x v="0"/>
    <x v="3"/>
  </r>
  <r>
    <s v="Call_8220"/>
    <x v="1"/>
    <x v="122"/>
    <x v="3"/>
    <x v="306"/>
    <x v="82"/>
    <x v="27"/>
    <x v="1"/>
    <x v="5"/>
    <x v="1"/>
    <x v="1"/>
  </r>
  <r>
    <s v="Call_8221"/>
    <x v="6"/>
    <x v="156"/>
    <x v="0"/>
    <x v="306"/>
    <x v="74"/>
    <x v="4"/>
    <x v="1"/>
    <x v="5"/>
    <x v="0"/>
    <x v="0"/>
  </r>
  <r>
    <s v="Call_8222"/>
    <x v="3"/>
    <x v="9"/>
    <x v="1"/>
    <x v="307"/>
    <x v="18"/>
    <x v="20"/>
    <x v="1"/>
    <x v="6"/>
    <x v="0"/>
    <x v="2"/>
  </r>
  <r>
    <s v="Call_8223"/>
    <x v="10"/>
    <x v="63"/>
    <x v="0"/>
    <x v="307"/>
    <x v="49"/>
    <x v="18"/>
    <x v="1"/>
    <x v="6"/>
    <x v="0"/>
    <x v="2"/>
  </r>
  <r>
    <s v="Call_8224"/>
    <x v="1"/>
    <x v="40"/>
    <x v="1"/>
    <x v="308"/>
    <x v="28"/>
    <x v="16"/>
    <x v="1"/>
    <x v="0"/>
    <x v="1"/>
    <x v="1"/>
  </r>
  <r>
    <s v="Call_8225"/>
    <x v="7"/>
    <x v="122"/>
    <x v="0"/>
    <x v="308"/>
    <x v="11"/>
    <x v="12"/>
    <x v="1"/>
    <x v="0"/>
    <x v="1"/>
    <x v="2"/>
  </r>
  <r>
    <s v="Call_8226"/>
    <x v="3"/>
    <x v="145"/>
    <x v="4"/>
    <x v="308"/>
    <x v="39"/>
    <x v="20"/>
    <x v="1"/>
    <x v="0"/>
    <x v="2"/>
    <x v="2"/>
  </r>
  <r>
    <s v="Call_8227"/>
    <x v="10"/>
    <x v="50"/>
    <x v="0"/>
    <x v="309"/>
    <x v="18"/>
    <x v="20"/>
    <x v="1"/>
    <x v="1"/>
    <x v="0"/>
    <x v="2"/>
  </r>
  <r>
    <s v="Call_8228"/>
    <x v="6"/>
    <x v="18"/>
    <x v="3"/>
    <x v="310"/>
    <x v="79"/>
    <x v="22"/>
    <x v="1"/>
    <x v="2"/>
    <x v="2"/>
    <x v="1"/>
  </r>
  <r>
    <s v="Call_8229"/>
    <x v="7"/>
    <x v="67"/>
    <x v="3"/>
    <x v="311"/>
    <x v="70"/>
    <x v="21"/>
    <x v="1"/>
    <x v="4"/>
    <x v="0"/>
    <x v="3"/>
  </r>
  <r>
    <s v="Call_8230"/>
    <x v="6"/>
    <x v="128"/>
    <x v="1"/>
    <x v="312"/>
    <x v="76"/>
    <x v="8"/>
    <x v="1"/>
    <x v="5"/>
    <x v="3"/>
    <x v="2"/>
  </r>
  <r>
    <s v="Call_8231"/>
    <x v="12"/>
    <x v="54"/>
    <x v="4"/>
    <x v="312"/>
    <x v="48"/>
    <x v="12"/>
    <x v="1"/>
    <x v="5"/>
    <x v="2"/>
    <x v="2"/>
  </r>
  <r>
    <s v="Call_8232"/>
    <x v="6"/>
    <x v="6"/>
    <x v="1"/>
    <x v="313"/>
    <x v="18"/>
    <x v="7"/>
    <x v="1"/>
    <x v="6"/>
    <x v="0"/>
    <x v="1"/>
  </r>
  <r>
    <s v="Call_8233"/>
    <x v="9"/>
    <x v="47"/>
    <x v="2"/>
    <x v="313"/>
    <x v="95"/>
    <x v="20"/>
    <x v="1"/>
    <x v="6"/>
    <x v="0"/>
    <x v="2"/>
  </r>
  <r>
    <s v="Call_8234"/>
    <x v="12"/>
    <x v="74"/>
    <x v="4"/>
    <x v="314"/>
    <x v="84"/>
    <x v="4"/>
    <x v="1"/>
    <x v="3"/>
    <x v="0"/>
    <x v="0"/>
  </r>
  <r>
    <s v="Call_8235"/>
    <x v="2"/>
    <x v="30"/>
    <x v="1"/>
    <x v="314"/>
    <x v="38"/>
    <x v="16"/>
    <x v="1"/>
    <x v="3"/>
    <x v="0"/>
    <x v="1"/>
  </r>
  <r>
    <s v="Call_8236"/>
    <x v="10"/>
    <x v="109"/>
    <x v="3"/>
    <x v="315"/>
    <x v="1"/>
    <x v="18"/>
    <x v="1"/>
    <x v="4"/>
    <x v="2"/>
    <x v="2"/>
  </r>
  <r>
    <s v="Call_8237"/>
    <x v="14"/>
    <x v="76"/>
    <x v="4"/>
    <x v="316"/>
    <x v="98"/>
    <x v="27"/>
    <x v="1"/>
    <x v="5"/>
    <x v="1"/>
    <x v="1"/>
  </r>
  <r>
    <s v="Call_8238"/>
    <x v="5"/>
    <x v="74"/>
    <x v="3"/>
    <x v="316"/>
    <x v="99"/>
    <x v="0"/>
    <x v="1"/>
    <x v="5"/>
    <x v="0"/>
    <x v="0"/>
  </r>
  <r>
    <s v="Call_8239"/>
    <x v="13"/>
    <x v="89"/>
    <x v="1"/>
    <x v="316"/>
    <x v="83"/>
    <x v="26"/>
    <x v="1"/>
    <x v="5"/>
    <x v="1"/>
    <x v="3"/>
  </r>
  <r>
    <s v="Call_8240"/>
    <x v="14"/>
    <x v="119"/>
    <x v="0"/>
    <x v="317"/>
    <x v="73"/>
    <x v="2"/>
    <x v="1"/>
    <x v="6"/>
    <x v="1"/>
    <x v="0"/>
  </r>
  <r>
    <s v="Call_8241"/>
    <x v="2"/>
    <x v="64"/>
    <x v="0"/>
    <x v="317"/>
    <x v="59"/>
    <x v="3"/>
    <x v="1"/>
    <x v="6"/>
    <x v="2"/>
    <x v="1"/>
  </r>
  <r>
    <s v="Call_8242"/>
    <x v="8"/>
    <x v="56"/>
    <x v="0"/>
    <x v="317"/>
    <x v="2"/>
    <x v="23"/>
    <x v="1"/>
    <x v="6"/>
    <x v="1"/>
    <x v="1"/>
  </r>
  <r>
    <s v="Call_8243"/>
    <x v="6"/>
    <x v="52"/>
    <x v="3"/>
    <x v="317"/>
    <x v="103"/>
    <x v="2"/>
    <x v="1"/>
    <x v="6"/>
    <x v="1"/>
    <x v="0"/>
  </r>
  <r>
    <s v="Call_8244"/>
    <x v="11"/>
    <x v="116"/>
    <x v="3"/>
    <x v="317"/>
    <x v="101"/>
    <x v="4"/>
    <x v="1"/>
    <x v="6"/>
    <x v="1"/>
    <x v="0"/>
  </r>
  <r>
    <s v="Call_8245"/>
    <x v="2"/>
    <x v="116"/>
    <x v="2"/>
    <x v="318"/>
    <x v="24"/>
    <x v="2"/>
    <x v="1"/>
    <x v="0"/>
    <x v="1"/>
    <x v="0"/>
  </r>
  <r>
    <s v="Call_8246"/>
    <x v="7"/>
    <x v="81"/>
    <x v="3"/>
    <x v="318"/>
    <x v="6"/>
    <x v="9"/>
    <x v="1"/>
    <x v="0"/>
    <x v="2"/>
    <x v="2"/>
  </r>
  <r>
    <s v="Call_8247"/>
    <x v="2"/>
    <x v="5"/>
    <x v="4"/>
    <x v="319"/>
    <x v="67"/>
    <x v="0"/>
    <x v="1"/>
    <x v="2"/>
    <x v="0"/>
    <x v="0"/>
  </r>
  <r>
    <s v="Call_8248"/>
    <x v="9"/>
    <x v="134"/>
    <x v="2"/>
    <x v="320"/>
    <x v="104"/>
    <x v="20"/>
    <x v="1"/>
    <x v="3"/>
    <x v="0"/>
    <x v="2"/>
  </r>
  <r>
    <s v="Call_8249"/>
    <x v="4"/>
    <x v="107"/>
    <x v="3"/>
    <x v="320"/>
    <x v="100"/>
    <x v="14"/>
    <x v="1"/>
    <x v="3"/>
    <x v="0"/>
    <x v="0"/>
  </r>
  <r>
    <s v="Call_8250"/>
    <x v="5"/>
    <x v="77"/>
    <x v="1"/>
    <x v="321"/>
    <x v="95"/>
    <x v="15"/>
    <x v="1"/>
    <x v="4"/>
    <x v="0"/>
    <x v="3"/>
  </r>
  <r>
    <s v="Call_8251"/>
    <x v="14"/>
    <x v="34"/>
    <x v="3"/>
    <x v="322"/>
    <x v="66"/>
    <x v="3"/>
    <x v="1"/>
    <x v="0"/>
    <x v="0"/>
    <x v="1"/>
  </r>
  <r>
    <s v="Call_8252"/>
    <x v="3"/>
    <x v="129"/>
    <x v="4"/>
    <x v="322"/>
    <x v="28"/>
    <x v="17"/>
    <x v="1"/>
    <x v="0"/>
    <x v="0"/>
    <x v="2"/>
  </r>
  <r>
    <s v="Call_8253"/>
    <x v="10"/>
    <x v="163"/>
    <x v="0"/>
    <x v="323"/>
    <x v="39"/>
    <x v="16"/>
    <x v="1"/>
    <x v="1"/>
    <x v="4"/>
    <x v="1"/>
  </r>
  <r>
    <s v="Call_8254"/>
    <x v="7"/>
    <x v="115"/>
    <x v="0"/>
    <x v="323"/>
    <x v="7"/>
    <x v="42"/>
    <x v="1"/>
    <x v="1"/>
    <x v="1"/>
    <x v="3"/>
  </r>
  <r>
    <s v="Call_8255"/>
    <x v="1"/>
    <x v="20"/>
    <x v="2"/>
    <x v="323"/>
    <x v="78"/>
    <x v="6"/>
    <x v="1"/>
    <x v="1"/>
    <x v="2"/>
    <x v="2"/>
  </r>
  <r>
    <s v="Call_8256"/>
    <x v="0"/>
    <x v="31"/>
    <x v="1"/>
    <x v="324"/>
    <x v="92"/>
    <x v="6"/>
    <x v="1"/>
    <x v="2"/>
    <x v="0"/>
    <x v="2"/>
  </r>
  <r>
    <s v="Call_8257"/>
    <x v="0"/>
    <x v="32"/>
    <x v="3"/>
    <x v="325"/>
    <x v="9"/>
    <x v="19"/>
    <x v="1"/>
    <x v="3"/>
    <x v="0"/>
    <x v="0"/>
  </r>
  <r>
    <s v="Call_8258"/>
    <x v="9"/>
    <x v="113"/>
    <x v="0"/>
    <x v="325"/>
    <x v="84"/>
    <x v="4"/>
    <x v="1"/>
    <x v="3"/>
    <x v="0"/>
    <x v="0"/>
  </r>
  <r>
    <s v="Call_8259"/>
    <x v="10"/>
    <x v="55"/>
    <x v="0"/>
    <x v="326"/>
    <x v="39"/>
    <x v="14"/>
    <x v="1"/>
    <x v="4"/>
    <x v="1"/>
    <x v="0"/>
  </r>
  <r>
    <s v="Call_8260"/>
    <x v="8"/>
    <x v="96"/>
    <x v="4"/>
    <x v="326"/>
    <x v="49"/>
    <x v="14"/>
    <x v="1"/>
    <x v="4"/>
    <x v="0"/>
    <x v="0"/>
  </r>
  <r>
    <s v="Call_8261"/>
    <x v="2"/>
    <x v="155"/>
    <x v="4"/>
    <x v="327"/>
    <x v="62"/>
    <x v="19"/>
    <x v="1"/>
    <x v="5"/>
    <x v="1"/>
    <x v="0"/>
  </r>
  <r>
    <s v="Call_8262"/>
    <x v="4"/>
    <x v="101"/>
    <x v="1"/>
    <x v="327"/>
    <x v="22"/>
    <x v="19"/>
    <x v="1"/>
    <x v="5"/>
    <x v="2"/>
    <x v="0"/>
  </r>
  <r>
    <s v="Call_8263"/>
    <x v="3"/>
    <x v="77"/>
    <x v="2"/>
    <x v="327"/>
    <x v="24"/>
    <x v="8"/>
    <x v="1"/>
    <x v="5"/>
    <x v="0"/>
    <x v="2"/>
  </r>
  <r>
    <s v="Call_8264"/>
    <x v="10"/>
    <x v="48"/>
    <x v="3"/>
    <x v="327"/>
    <x v="25"/>
    <x v="1"/>
    <x v="1"/>
    <x v="5"/>
    <x v="0"/>
    <x v="1"/>
  </r>
  <r>
    <s v="Call_8265"/>
    <x v="3"/>
    <x v="97"/>
    <x v="0"/>
    <x v="328"/>
    <x v="20"/>
    <x v="2"/>
    <x v="1"/>
    <x v="6"/>
    <x v="0"/>
    <x v="0"/>
  </r>
  <r>
    <s v="Call_8266"/>
    <x v="8"/>
    <x v="22"/>
    <x v="0"/>
    <x v="328"/>
    <x v="15"/>
    <x v="10"/>
    <x v="1"/>
    <x v="6"/>
    <x v="0"/>
    <x v="2"/>
  </r>
  <r>
    <s v="Call_8267"/>
    <x v="5"/>
    <x v="76"/>
    <x v="3"/>
    <x v="328"/>
    <x v="46"/>
    <x v="11"/>
    <x v="1"/>
    <x v="6"/>
    <x v="1"/>
    <x v="2"/>
  </r>
  <r>
    <s v="Call_8268"/>
    <x v="7"/>
    <x v="148"/>
    <x v="0"/>
    <x v="329"/>
    <x v="99"/>
    <x v="24"/>
    <x v="1"/>
    <x v="0"/>
    <x v="1"/>
    <x v="3"/>
  </r>
  <r>
    <s v="Call_8269"/>
    <x v="6"/>
    <x v="114"/>
    <x v="0"/>
    <x v="329"/>
    <x v="39"/>
    <x v="20"/>
    <x v="1"/>
    <x v="0"/>
    <x v="1"/>
    <x v="2"/>
  </r>
  <r>
    <s v="Call_8270"/>
    <x v="9"/>
    <x v="59"/>
    <x v="2"/>
    <x v="329"/>
    <x v="45"/>
    <x v="10"/>
    <x v="1"/>
    <x v="0"/>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2A7EEC-F02C-4019-A721-95C37A02239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4" firstHeaderRow="1" firstDataRow="1" firstDataCol="1"/>
  <pivotFields count="13">
    <pivotField showAll="0"/>
    <pivotField axis="axisRow" showAll="0" measureFilter="1" sortType="descending">
      <items count="16">
        <item x="13"/>
        <item x="8"/>
        <item x="0"/>
        <item x="1"/>
        <item x="2"/>
        <item x="10"/>
        <item x="5"/>
        <item x="14"/>
        <item x="9"/>
        <item x="6"/>
        <item x="4"/>
        <item x="12"/>
        <item x="7"/>
        <item x="3"/>
        <item x="11"/>
        <item t="default"/>
      </items>
      <autoSortScope>
        <pivotArea dataOnly="0" outline="0" fieldPosition="0">
          <references count="1">
            <reference field="4294967294" count="1" selected="0">
              <x v="0"/>
            </reference>
          </references>
        </pivotArea>
      </autoSortScope>
    </pivotField>
    <pivotField showAll="0">
      <items count="287">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f="1" x="164"/>
        <item f="1" x="165"/>
        <item f="1" x="166"/>
        <item f="1" x="167"/>
        <item f="1" x="168"/>
        <item f="1" x="169"/>
        <item f="1" x="170"/>
        <item f="1" x="171"/>
        <item f="1" x="172"/>
        <item f="1" x="173"/>
        <item f="1" x="174"/>
        <item f="1" x="175"/>
        <item f="1" x="176"/>
        <item f="1" x="177"/>
        <item f="1" x="178"/>
        <item f="1" x="179"/>
        <item f="1" x="180"/>
        <item f="1" x="181"/>
        <item f="1" x="182"/>
        <item f="1" x="183"/>
        <item f="1" x="184"/>
        <item f="1" x="185"/>
        <item f="1" x="186"/>
        <item f="1" x="187"/>
        <item f="1" x="188"/>
        <item f="1" x="189"/>
        <item f="1" x="190"/>
        <item f="1" x="191"/>
        <item f="1" x="192"/>
        <item f="1" x="193"/>
        <item f="1" x="194"/>
        <item f="1" x="195"/>
        <item f="1" x="196"/>
        <item f="1" x="197"/>
        <item f="1" x="198"/>
        <item f="1" x="199"/>
        <item f="1" x="200"/>
        <item f="1" x="201"/>
        <item f="1" x="202"/>
        <item f="1" x="203"/>
        <item f="1" x="204"/>
        <item f="1" x="205"/>
        <item f="1" x="206"/>
        <item f="1" x="207"/>
        <item f="1" x="208"/>
        <item f="1" x="209"/>
        <item f="1" x="210"/>
        <item f="1" x="211"/>
        <item f="1" x="212"/>
        <item f="1" x="213"/>
        <item f="1" x="214"/>
        <item f="1" x="215"/>
        <item f="1" x="216"/>
        <item f="1" x="217"/>
        <item f="1" x="218"/>
        <item f="1" x="219"/>
        <item f="1" x="220"/>
        <item f="1" x="221"/>
        <item f="1" x="222"/>
        <item f="1" x="223"/>
        <item f="1" x="224"/>
        <item f="1" x="225"/>
        <item f="1" x="226"/>
        <item f="1" x="227"/>
        <item f="1" x="228"/>
        <item f="1" x="229"/>
        <item f="1" x="230"/>
        <item f="1" x="231"/>
        <item f="1" x="232"/>
        <item f="1" x="233"/>
        <item f="1" x="234"/>
        <item f="1" x="235"/>
        <item f="1" x="236"/>
        <item f="1" x="237"/>
        <item f="1" x="238"/>
        <item f="1" x="239"/>
        <item f="1" x="240"/>
        <item f="1" x="241"/>
        <item f="1" x="242"/>
        <item f="1" x="243"/>
        <item f="1" x="244"/>
        <item f="1" x="245"/>
        <item f="1" x="246"/>
        <item f="1" x="247"/>
        <item f="1" x="248"/>
        <item f="1" x="249"/>
        <item f="1" x="250"/>
        <item f="1" x="251"/>
        <item f="1" x="252"/>
        <item f="1" x="253"/>
        <item f="1" x="254"/>
        <item f="1" x="255"/>
        <item f="1" x="256"/>
        <item f="1" x="257"/>
        <item f="1" x="258"/>
        <item f="1" x="259"/>
        <item f="1" x="260"/>
        <item f="1" x="261"/>
        <item f="1" x="262"/>
        <item f="1" x="263"/>
        <item f="1" x="264"/>
        <item f="1" x="265"/>
        <item f="1" x="266"/>
        <item f="1" x="267"/>
        <item f="1" x="268"/>
        <item f="1" x="269"/>
        <item f="1" x="270"/>
        <item f="1" x="271"/>
        <item f="1" x="272"/>
        <item f="1" x="273"/>
        <item f="1" x="274"/>
        <item f="1" x="275"/>
        <item f="1" x="276"/>
        <item f="1" x="277"/>
        <item f="1" x="278"/>
        <item f="1" x="279"/>
        <item f="1" x="280"/>
        <item f="1" x="281"/>
        <item f="1" x="282"/>
        <item f="1" x="283"/>
        <item f="1" x="284"/>
        <item f="1" x="285"/>
        <item t="default"/>
      </items>
    </pivotField>
    <pivotField showAll="0">
      <items count="6">
        <item h="1" x="2"/>
        <item x="1"/>
        <item h="1" x="4"/>
        <item h="1" x="3"/>
        <item h="1"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items count="108">
        <item x="88"/>
        <item x="65"/>
        <item x="3"/>
        <item x="50"/>
        <item x="13"/>
        <item x="78"/>
        <item x="30"/>
        <item x="79"/>
        <item x="15"/>
        <item x="87"/>
        <item x="17"/>
        <item x="4"/>
        <item x="37"/>
        <item x="105"/>
        <item x="52"/>
        <item x="56"/>
        <item x="73"/>
        <item x="64"/>
        <item x="100"/>
        <item x="77"/>
        <item x="45"/>
        <item x="102"/>
        <item x="28"/>
        <item x="57"/>
        <item x="85"/>
        <item x="82"/>
        <item x="9"/>
        <item x="43"/>
        <item x="25"/>
        <item x="68"/>
        <item x="48"/>
        <item x="36"/>
        <item x="81"/>
        <item x="5"/>
        <item x="53"/>
        <item x="23"/>
        <item x="39"/>
        <item x="2"/>
        <item x="12"/>
        <item x="8"/>
        <item x="63"/>
        <item x="18"/>
        <item x="61"/>
        <item x="75"/>
        <item x="103"/>
        <item x="38"/>
        <item x="24"/>
        <item x="91"/>
        <item x="95"/>
        <item x="59"/>
        <item x="33"/>
        <item x="90"/>
        <item x="66"/>
        <item x="44"/>
        <item x="19"/>
        <item x="76"/>
        <item x="11"/>
        <item x="51"/>
        <item x="62"/>
        <item x="71"/>
        <item x="72"/>
        <item x="7"/>
        <item x="10"/>
        <item x="27"/>
        <item x="22"/>
        <item x="54"/>
        <item x="74"/>
        <item x="99"/>
        <item x="93"/>
        <item x="83"/>
        <item x="31"/>
        <item x="26"/>
        <item x="55"/>
        <item x="29"/>
        <item x="41"/>
        <item x="0"/>
        <item x="86"/>
        <item x="58"/>
        <item x="32"/>
        <item x="1"/>
        <item x="40"/>
        <item x="21"/>
        <item x="89"/>
        <item x="98"/>
        <item x="6"/>
        <item x="69"/>
        <item x="106"/>
        <item x="34"/>
        <item x="47"/>
        <item x="42"/>
        <item x="84"/>
        <item x="20"/>
        <item x="35"/>
        <item x="16"/>
        <item x="60"/>
        <item x="97"/>
        <item x="92"/>
        <item x="67"/>
        <item x="101"/>
        <item x="104"/>
        <item x="14"/>
        <item x="70"/>
        <item x="49"/>
        <item x="80"/>
        <item x="46"/>
        <item x="96"/>
        <item x="94"/>
        <item t="default"/>
      </items>
    </pivotField>
    <pivotField showAll="0"/>
    <pivotField showAll="0"/>
    <pivotField showAll="0"/>
    <pivotField showAll="0"/>
    <pivotField showAll="0"/>
    <pivotField showAll="0">
      <items count="225">
        <item x="99"/>
        <item x="100"/>
        <item x="131"/>
        <item x="70"/>
        <item x="11"/>
        <item x="22"/>
        <item x="18"/>
        <item x="52"/>
        <item x="77"/>
        <item x="45"/>
        <item x="29"/>
        <item x="14"/>
        <item x="12"/>
        <item x="15"/>
        <item x="31"/>
        <item x="3"/>
        <item x="65"/>
        <item x="60"/>
        <item x="46"/>
        <item x="74"/>
        <item x="23"/>
        <item x="20"/>
        <item x="81"/>
        <item x="63"/>
        <item x="66"/>
        <item x="19"/>
        <item x="33"/>
        <item x="49"/>
        <item x="96"/>
        <item x="7"/>
        <item x="10"/>
        <item x="28"/>
        <item x="40"/>
        <item x="5"/>
        <item x="4"/>
        <item x="26"/>
        <item x="17"/>
        <item x="21"/>
        <item x="62"/>
        <item x="82"/>
        <item x="44"/>
        <item x="35"/>
        <item x="50"/>
        <item x="87"/>
        <item x="61"/>
        <item x="41"/>
        <item x="54"/>
        <item x="0"/>
        <item x="88"/>
        <item x="32"/>
        <item x="1"/>
        <item x="84"/>
        <item x="67"/>
        <item x="91"/>
        <item x="71"/>
        <item x="37"/>
        <item x="75"/>
        <item x="73"/>
        <item x="51"/>
        <item x="2"/>
        <item x="58"/>
        <item x="34"/>
        <item x="25"/>
        <item x="24"/>
        <item x="78"/>
        <item x="64"/>
        <item x="6"/>
        <item x="92"/>
        <item x="43"/>
        <item x="55"/>
        <item x="8"/>
        <item x="72"/>
        <item x="38"/>
        <item x="69"/>
        <item x="47"/>
        <item x="68"/>
        <item x="42"/>
        <item x="89"/>
        <item x="36"/>
        <item x="90"/>
        <item x="27"/>
        <item x="79"/>
        <item x="57"/>
        <item x="48"/>
        <item x="56"/>
        <item x="53"/>
        <item x="13"/>
        <item x="86"/>
        <item x="30"/>
        <item x="76"/>
        <item x="80"/>
        <item x="16"/>
        <item x="94"/>
        <item x="85"/>
        <item x="95"/>
        <item x="83"/>
        <item x="59"/>
        <item x="39"/>
        <item x="98"/>
        <item x="93"/>
        <item x="97"/>
        <item x="9"/>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t="default"/>
      </items>
    </pivotField>
    <pivotField showAll="0">
      <items count="279">
        <item x="276"/>
        <item x="2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t="default"/>
      </items>
    </pivotField>
  </pivotFields>
  <rowFields count="1">
    <field x="1"/>
  </rowFields>
  <rowItems count="11">
    <i>
      <x v="4"/>
    </i>
    <i>
      <x v="6"/>
    </i>
    <i>
      <x v="14"/>
    </i>
    <i>
      <x v="3"/>
    </i>
    <i>
      <x v="5"/>
    </i>
    <i>
      <x v="11"/>
    </i>
    <i>
      <x v="9"/>
    </i>
    <i>
      <x v="13"/>
    </i>
    <i>
      <x v="2"/>
    </i>
    <i>
      <x v="8"/>
    </i>
    <i t="grand">
      <x/>
    </i>
  </rowItems>
  <colItems count="1">
    <i/>
  </colItems>
  <dataFields count="1">
    <dataField name="Sum of Purchase Amount" fld="5" baseField="0" baseItem="0" numFmtId="166"/>
  </dataFields>
  <chartFormats count="1">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D98F52-607B-438B-9E4E-B07AE9CB7F9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281" firstHeaderRow="1" firstDataRow="1" firstDataCol="1"/>
  <pivotFields count="13">
    <pivotField dataField="1" showAll="0"/>
    <pivotField showAll="0"/>
    <pivotField showAll="0">
      <items count="287">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f="1" x="164"/>
        <item f="1" x="173"/>
        <item f="1" x="263"/>
        <item f="1" x="264"/>
        <item f="1" x="265"/>
        <item f="1" x="266"/>
        <item f="1" x="267"/>
        <item f="1" x="268"/>
        <item f="1" x="269"/>
        <item f="1" x="270"/>
        <item f="1" x="271"/>
        <item f="1" x="272"/>
        <item f="1" x="174"/>
        <item f="1" x="273"/>
        <item f="1" x="274"/>
        <item f="1" x="275"/>
        <item f="1" x="276"/>
        <item f="1" x="277"/>
        <item f="1" x="278"/>
        <item f="1" x="279"/>
        <item f="1" x="280"/>
        <item f="1" x="281"/>
        <item f="1" x="282"/>
        <item f="1" x="175"/>
        <item f="1" x="283"/>
        <item f="1" x="284"/>
        <item f="1" x="285"/>
        <item f="1" x="176"/>
        <item f="1" x="177"/>
        <item f="1" x="178"/>
        <item f="1" x="179"/>
        <item f="1" x="180"/>
        <item f="1" x="181"/>
        <item f="1" x="182"/>
        <item f="1" x="165"/>
        <item f="1" x="183"/>
        <item f="1" x="184"/>
        <item f="1" x="185"/>
        <item f="1" x="186"/>
        <item f="1" x="187"/>
        <item f="1" x="188"/>
        <item f="1" x="189"/>
        <item f="1" x="190"/>
        <item f="1" x="191"/>
        <item f="1" x="192"/>
        <item f="1" x="166"/>
        <item f="1" x="193"/>
        <item f="1" x="194"/>
        <item f="1" x="195"/>
        <item f="1" x="196"/>
        <item f="1" x="197"/>
        <item f="1" x="198"/>
        <item f="1" x="199"/>
        <item f="1" x="200"/>
        <item f="1" x="201"/>
        <item f="1" x="202"/>
        <item f="1" x="167"/>
        <item f="1" x="203"/>
        <item f="1" x="204"/>
        <item f="1" x="205"/>
        <item f="1" x="206"/>
        <item f="1" x="207"/>
        <item f="1" x="208"/>
        <item f="1" x="209"/>
        <item f="1" x="210"/>
        <item f="1" x="211"/>
        <item f="1" x="212"/>
        <item f="1" x="168"/>
        <item f="1" x="213"/>
        <item f="1" x="214"/>
        <item f="1" x="215"/>
        <item f="1" x="216"/>
        <item f="1" x="217"/>
        <item f="1" x="218"/>
        <item f="1" x="219"/>
        <item f="1" x="220"/>
        <item f="1" x="221"/>
        <item f="1" x="222"/>
        <item f="1" x="169"/>
        <item f="1" x="223"/>
        <item f="1" x="224"/>
        <item f="1" x="225"/>
        <item f="1" x="226"/>
        <item f="1" x="227"/>
        <item f="1" x="228"/>
        <item f="1" x="229"/>
        <item f="1" x="230"/>
        <item f="1" x="231"/>
        <item f="1" x="232"/>
        <item f="1" x="170"/>
        <item f="1" x="233"/>
        <item f="1" x="234"/>
        <item f="1" x="235"/>
        <item f="1" x="236"/>
        <item f="1" x="237"/>
        <item f="1" x="238"/>
        <item f="1" x="239"/>
        <item f="1" x="240"/>
        <item f="1" x="241"/>
        <item f="1" x="242"/>
        <item f="1" x="171"/>
        <item f="1" x="243"/>
        <item f="1" x="244"/>
        <item f="1" x="245"/>
        <item f="1" x="246"/>
        <item f="1" x="247"/>
        <item f="1" x="248"/>
        <item f="1" x="249"/>
        <item f="1" x="250"/>
        <item f="1" x="251"/>
        <item f="1" x="252"/>
        <item f="1" x="172"/>
        <item f="1" x="253"/>
        <item f="1" x="254"/>
        <item f="1" x="255"/>
        <item f="1" x="256"/>
        <item f="1" x="257"/>
        <item f="1" x="258"/>
        <item f="1" x="259"/>
        <item f="1" x="260"/>
        <item f="1" x="261"/>
        <item f="1" x="262"/>
        <item t="default"/>
      </items>
    </pivotField>
    <pivotField showAll="0">
      <items count="6">
        <item h="1" x="2"/>
        <item h="1" x="1"/>
        <item h="1" x="4"/>
        <item x="3"/>
        <item h="1" x="0"/>
        <item t="default"/>
      </items>
    </pivotField>
    <pivotField axis="axisRow" numFmtId="164" showAll="0" sortType="ascending">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items count="44">
        <item x="28"/>
        <item x="36"/>
        <item x="41"/>
        <item x="33"/>
        <item x="31"/>
        <item x="39"/>
        <item x="40"/>
        <item x="38"/>
        <item x="37"/>
        <item x="42"/>
        <item x="32"/>
        <item x="29"/>
        <item x="26"/>
        <item x="15"/>
        <item x="30"/>
        <item x="24"/>
        <item x="21"/>
        <item x="25"/>
        <item x="27"/>
        <item x="34"/>
        <item x="3"/>
        <item x="1"/>
        <item x="35"/>
        <item x="22"/>
        <item x="23"/>
        <item x="16"/>
        <item x="7"/>
        <item x="8"/>
        <item x="6"/>
        <item x="20"/>
        <item x="11"/>
        <item x="10"/>
        <item x="9"/>
        <item x="17"/>
        <item x="18"/>
        <item x="12"/>
        <item x="5"/>
        <item x="14"/>
        <item x="19"/>
        <item x="2"/>
        <item x="4"/>
        <item x="0"/>
        <item x="13"/>
        <item t="default"/>
      </items>
    </pivotField>
    <pivotField showAll="0"/>
    <pivotField showAll="0">
      <items count="8">
        <item x="0"/>
        <item x="1"/>
        <item x="2"/>
        <item x="3"/>
        <item x="4"/>
        <item x="5"/>
        <item x="6"/>
        <item t="default"/>
      </items>
    </pivotField>
    <pivotField showAll="0"/>
    <pivotField showAll="0"/>
    <pivotField showAll="0" defaultSubtotal="0">
      <items count="2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s>
    </pivotField>
    <pivotField axis="axisRow" showAll="0">
      <items count="279">
        <item x="276"/>
        <item x="2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t="default"/>
      </items>
    </pivotField>
  </pivotFields>
  <rowFields count="2">
    <field x="12"/>
    <field x="4"/>
  </rowFields>
  <rowItems count="278">
    <i>
      <x/>
    </i>
    <i r="1">
      <x v="2"/>
    </i>
    <i r="1">
      <x v="6"/>
    </i>
    <i r="1">
      <x v="7"/>
    </i>
    <i r="1">
      <x v="9"/>
    </i>
    <i r="1">
      <x v="14"/>
    </i>
    <i r="1">
      <x v="18"/>
    </i>
    <i r="1">
      <x v="21"/>
    </i>
    <i r="1">
      <x v="22"/>
    </i>
    <i r="1">
      <x v="24"/>
    </i>
    <i>
      <x v="1"/>
    </i>
    <i r="1">
      <x v="28"/>
    </i>
    <i r="1">
      <x v="32"/>
    </i>
    <i r="1">
      <x v="36"/>
    </i>
    <i r="1">
      <x v="38"/>
    </i>
    <i r="1">
      <x v="39"/>
    </i>
    <i r="1">
      <x v="40"/>
    </i>
    <i r="1">
      <x v="46"/>
    </i>
    <i r="1">
      <x v="48"/>
    </i>
    <i r="1">
      <x v="51"/>
    </i>
    <i r="1">
      <x v="53"/>
    </i>
    <i>
      <x v="2"/>
    </i>
    <i r="1">
      <x v="54"/>
    </i>
    <i>
      <x v="3"/>
    </i>
    <i r="1">
      <x v="55"/>
    </i>
    <i>
      <x v="5"/>
    </i>
    <i r="1">
      <x v="57"/>
    </i>
    <i>
      <x v="7"/>
    </i>
    <i r="1">
      <x v="59"/>
    </i>
    <i>
      <x v="8"/>
    </i>
    <i r="1">
      <x v="60"/>
    </i>
    <i>
      <x v="11"/>
    </i>
    <i r="1">
      <x v="63"/>
    </i>
    <i>
      <x v="12"/>
    </i>
    <i r="1">
      <x v="64"/>
    </i>
    <i>
      <x v="13"/>
    </i>
    <i r="1">
      <x v="65"/>
    </i>
    <i>
      <x v="14"/>
    </i>
    <i r="1">
      <x v="66"/>
    </i>
    <i>
      <x v="15"/>
    </i>
    <i r="1">
      <x v="67"/>
    </i>
    <i>
      <x v="16"/>
    </i>
    <i r="1">
      <x v="68"/>
    </i>
    <i>
      <x v="17"/>
    </i>
    <i r="1">
      <x v="69"/>
    </i>
    <i>
      <x v="19"/>
    </i>
    <i r="1">
      <x v="71"/>
    </i>
    <i>
      <x v="22"/>
    </i>
    <i r="1">
      <x v="74"/>
    </i>
    <i>
      <x v="23"/>
    </i>
    <i r="1">
      <x v="75"/>
    </i>
    <i>
      <x v="24"/>
    </i>
    <i r="1">
      <x v="76"/>
    </i>
    <i>
      <x v="25"/>
    </i>
    <i r="1">
      <x v="77"/>
    </i>
    <i>
      <x v="27"/>
    </i>
    <i r="1">
      <x v="79"/>
    </i>
    <i>
      <x v="28"/>
    </i>
    <i r="1">
      <x v="80"/>
    </i>
    <i>
      <x v="30"/>
    </i>
    <i r="1">
      <x v="82"/>
    </i>
    <i>
      <x v="34"/>
    </i>
    <i r="1">
      <x v="86"/>
    </i>
    <i>
      <x v="38"/>
    </i>
    <i r="1">
      <x v="90"/>
    </i>
    <i>
      <x v="39"/>
    </i>
    <i r="1">
      <x v="91"/>
    </i>
    <i>
      <x v="40"/>
    </i>
    <i r="1">
      <x v="92"/>
    </i>
    <i>
      <x v="41"/>
    </i>
    <i r="1">
      <x v="93"/>
    </i>
    <i>
      <x v="42"/>
    </i>
    <i r="1">
      <x v="94"/>
    </i>
    <i>
      <x v="45"/>
    </i>
    <i r="1">
      <x v="97"/>
    </i>
    <i>
      <x v="47"/>
    </i>
    <i r="1">
      <x v="99"/>
    </i>
    <i>
      <x v="48"/>
    </i>
    <i r="1">
      <x v="100"/>
    </i>
    <i>
      <x v="52"/>
    </i>
    <i r="1">
      <x v="104"/>
    </i>
    <i>
      <x v="53"/>
    </i>
    <i r="1">
      <x v="105"/>
    </i>
    <i>
      <x v="54"/>
    </i>
    <i r="1">
      <x v="106"/>
    </i>
    <i>
      <x v="55"/>
    </i>
    <i r="1">
      <x v="107"/>
    </i>
    <i>
      <x v="58"/>
    </i>
    <i r="1">
      <x v="110"/>
    </i>
    <i>
      <x v="59"/>
    </i>
    <i r="1">
      <x v="111"/>
    </i>
    <i>
      <x v="60"/>
    </i>
    <i r="1">
      <x v="112"/>
    </i>
    <i>
      <x v="61"/>
    </i>
    <i r="1">
      <x v="113"/>
    </i>
    <i>
      <x v="63"/>
    </i>
    <i r="1">
      <x v="115"/>
    </i>
    <i>
      <x v="64"/>
    </i>
    <i r="1">
      <x v="116"/>
    </i>
    <i>
      <x v="66"/>
    </i>
    <i r="1">
      <x v="118"/>
    </i>
    <i>
      <x v="67"/>
    </i>
    <i r="1">
      <x v="119"/>
    </i>
    <i>
      <x v="70"/>
    </i>
    <i r="1">
      <x v="122"/>
    </i>
    <i>
      <x v="72"/>
    </i>
    <i r="1">
      <x v="124"/>
    </i>
    <i>
      <x v="73"/>
    </i>
    <i r="1">
      <x v="125"/>
    </i>
    <i>
      <x v="74"/>
    </i>
    <i r="1">
      <x v="126"/>
    </i>
    <i>
      <x v="75"/>
    </i>
    <i r="1">
      <x v="127"/>
    </i>
    <i>
      <x v="76"/>
    </i>
    <i r="1">
      <x v="128"/>
    </i>
    <i>
      <x v="80"/>
    </i>
    <i r="1">
      <x v="132"/>
    </i>
    <i>
      <x v="81"/>
    </i>
    <i r="1">
      <x v="133"/>
    </i>
    <i>
      <x v="83"/>
    </i>
    <i r="1">
      <x v="135"/>
    </i>
    <i>
      <x v="85"/>
    </i>
    <i r="1">
      <x v="137"/>
    </i>
    <i>
      <x v="87"/>
    </i>
    <i r="1">
      <x v="139"/>
    </i>
    <i>
      <x v="99"/>
    </i>
    <i r="1">
      <x v="151"/>
    </i>
    <i>
      <x v="103"/>
    </i>
    <i r="1">
      <x v="155"/>
    </i>
    <i>
      <x v="105"/>
    </i>
    <i r="1">
      <x v="157"/>
    </i>
    <i>
      <x v="106"/>
    </i>
    <i r="1">
      <x v="158"/>
    </i>
    <i>
      <x v="108"/>
    </i>
    <i r="1">
      <x v="160"/>
    </i>
    <i>
      <x v="111"/>
    </i>
    <i r="1">
      <x v="163"/>
    </i>
    <i>
      <x v="114"/>
    </i>
    <i r="1">
      <x v="166"/>
    </i>
    <i>
      <x v="116"/>
    </i>
    <i r="1">
      <x v="168"/>
    </i>
    <i>
      <x v="117"/>
    </i>
    <i r="1">
      <x v="169"/>
    </i>
    <i>
      <x v="118"/>
    </i>
    <i r="1">
      <x v="170"/>
    </i>
    <i>
      <x v="119"/>
    </i>
    <i r="1">
      <x v="171"/>
    </i>
    <i>
      <x v="121"/>
    </i>
    <i r="1">
      <x v="173"/>
    </i>
    <i>
      <x v="123"/>
    </i>
    <i r="1">
      <x v="175"/>
    </i>
    <i>
      <x v="124"/>
    </i>
    <i r="1">
      <x v="176"/>
    </i>
    <i>
      <x v="128"/>
    </i>
    <i r="1">
      <x v="180"/>
    </i>
    <i>
      <x v="131"/>
    </i>
    <i r="1">
      <x v="183"/>
    </i>
    <i>
      <x v="133"/>
    </i>
    <i r="1">
      <x v="185"/>
    </i>
    <i>
      <x v="134"/>
    </i>
    <i r="1">
      <x v="186"/>
    </i>
    <i>
      <x v="136"/>
    </i>
    <i r="1">
      <x v="188"/>
    </i>
    <i>
      <x v="137"/>
    </i>
    <i r="1">
      <x v="189"/>
    </i>
    <i>
      <x v="142"/>
    </i>
    <i r="1">
      <x v="194"/>
    </i>
    <i>
      <x v="143"/>
    </i>
    <i r="1">
      <x v="195"/>
    </i>
    <i>
      <x v="144"/>
    </i>
    <i r="1">
      <x v="196"/>
    </i>
    <i>
      <x v="147"/>
    </i>
    <i r="1">
      <x v="199"/>
    </i>
    <i>
      <x v="149"/>
    </i>
    <i r="1">
      <x v="201"/>
    </i>
    <i>
      <x v="154"/>
    </i>
    <i r="1">
      <x v="206"/>
    </i>
    <i>
      <x v="157"/>
    </i>
    <i r="1">
      <x v="209"/>
    </i>
    <i>
      <x v="158"/>
    </i>
    <i r="1">
      <x v="210"/>
    </i>
    <i>
      <x v="160"/>
    </i>
    <i r="1">
      <x v="212"/>
    </i>
    <i>
      <x v="161"/>
    </i>
    <i r="1">
      <x v="213"/>
    </i>
    <i>
      <x v="163"/>
    </i>
    <i r="1">
      <x v="215"/>
    </i>
    <i>
      <x v="164"/>
    </i>
    <i r="1">
      <x v="216"/>
    </i>
    <i>
      <x v="165"/>
    </i>
    <i r="1">
      <x v="217"/>
    </i>
    <i>
      <x v="169"/>
    </i>
    <i r="1">
      <x v="221"/>
    </i>
    <i>
      <x v="171"/>
    </i>
    <i r="1">
      <x v="223"/>
    </i>
    <i>
      <x v="173"/>
    </i>
    <i r="1">
      <x v="225"/>
    </i>
    <i>
      <x v="176"/>
    </i>
    <i r="1">
      <x v="228"/>
    </i>
    <i>
      <x v="189"/>
    </i>
    <i r="1">
      <x v="241"/>
    </i>
    <i>
      <x v="192"/>
    </i>
    <i r="1">
      <x v="244"/>
    </i>
    <i>
      <x v="193"/>
    </i>
    <i r="1">
      <x v="245"/>
    </i>
    <i>
      <x v="194"/>
    </i>
    <i r="1">
      <x v="246"/>
    </i>
    <i>
      <x v="195"/>
    </i>
    <i r="1">
      <x v="247"/>
    </i>
    <i>
      <x v="196"/>
    </i>
    <i r="1">
      <x v="248"/>
    </i>
    <i>
      <x v="198"/>
    </i>
    <i r="1">
      <x v="250"/>
    </i>
    <i>
      <x v="199"/>
    </i>
    <i r="1">
      <x v="251"/>
    </i>
    <i>
      <x v="200"/>
    </i>
    <i r="1">
      <x v="252"/>
    </i>
    <i>
      <x v="201"/>
    </i>
    <i r="1">
      <x v="253"/>
    </i>
    <i>
      <x v="205"/>
    </i>
    <i r="1">
      <x v="257"/>
    </i>
    <i>
      <x v="206"/>
    </i>
    <i r="1">
      <x v="258"/>
    </i>
    <i>
      <x v="207"/>
    </i>
    <i r="1">
      <x v="259"/>
    </i>
    <i>
      <x v="211"/>
    </i>
    <i r="1">
      <x v="263"/>
    </i>
    <i>
      <x v="214"/>
    </i>
    <i r="1">
      <x v="266"/>
    </i>
    <i>
      <x v="215"/>
    </i>
    <i r="1">
      <x v="267"/>
    </i>
    <i>
      <x v="217"/>
    </i>
    <i r="1">
      <x v="269"/>
    </i>
    <i>
      <x v="218"/>
    </i>
    <i r="1">
      <x v="270"/>
    </i>
    <i>
      <x v="223"/>
    </i>
    <i r="1">
      <x v="275"/>
    </i>
    <i>
      <x v="227"/>
    </i>
    <i r="1">
      <x v="279"/>
    </i>
    <i>
      <x v="228"/>
    </i>
    <i r="1">
      <x v="280"/>
    </i>
    <i>
      <x v="232"/>
    </i>
    <i r="1">
      <x v="284"/>
    </i>
    <i>
      <x v="234"/>
    </i>
    <i r="1">
      <x v="286"/>
    </i>
    <i>
      <x v="235"/>
    </i>
    <i r="1">
      <x v="287"/>
    </i>
    <i>
      <x v="236"/>
    </i>
    <i r="1">
      <x v="288"/>
    </i>
    <i>
      <x v="248"/>
    </i>
    <i r="1">
      <x v="300"/>
    </i>
    <i>
      <x v="249"/>
    </i>
    <i r="1">
      <x v="301"/>
    </i>
    <i>
      <x v="254"/>
    </i>
    <i r="1">
      <x v="306"/>
    </i>
    <i>
      <x v="258"/>
    </i>
    <i r="1">
      <x v="310"/>
    </i>
    <i>
      <x v="259"/>
    </i>
    <i r="1">
      <x v="311"/>
    </i>
    <i>
      <x v="263"/>
    </i>
    <i r="1">
      <x v="315"/>
    </i>
    <i>
      <x v="264"/>
    </i>
    <i r="1">
      <x v="316"/>
    </i>
    <i>
      <x v="265"/>
    </i>
    <i r="1">
      <x v="317"/>
    </i>
    <i>
      <x v="266"/>
    </i>
    <i r="1">
      <x v="318"/>
    </i>
    <i>
      <x v="268"/>
    </i>
    <i r="1">
      <x v="320"/>
    </i>
    <i>
      <x v="270"/>
    </i>
    <i r="1">
      <x v="322"/>
    </i>
    <i>
      <x v="273"/>
    </i>
    <i r="1">
      <x v="325"/>
    </i>
    <i>
      <x v="275"/>
    </i>
    <i r="1">
      <x v="327"/>
    </i>
    <i>
      <x v="276"/>
    </i>
    <i r="1">
      <x v="328"/>
    </i>
    <i t="grand">
      <x/>
    </i>
  </rowItems>
  <colItems count="1">
    <i/>
  </colItems>
  <dataFields count="1">
    <dataField name="Count of Call number" fld="0" subtotal="count"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205C27-ED87-4D81-8D61-00876AF74F1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41:B613" firstHeaderRow="1" firstDataRow="1" firstDataCol="1"/>
  <pivotFields count="13">
    <pivotField showAll="0"/>
    <pivotField showAll="0"/>
    <pivotField showAll="0">
      <items count="287">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f="1" x="164"/>
        <item f="1" x="173"/>
        <item f="1" x="263"/>
        <item f="1" x="264"/>
        <item f="1" x="265"/>
        <item f="1" x="266"/>
        <item f="1" x="267"/>
        <item f="1" x="268"/>
        <item f="1" x="269"/>
        <item f="1" x="270"/>
        <item f="1" x="271"/>
        <item f="1" x="272"/>
        <item f="1" x="174"/>
        <item f="1" x="273"/>
        <item f="1" x="274"/>
        <item f="1" x="275"/>
        <item f="1" x="276"/>
        <item f="1" x="277"/>
        <item f="1" x="278"/>
        <item f="1" x="279"/>
        <item f="1" x="280"/>
        <item f="1" x="281"/>
        <item f="1" x="282"/>
        <item f="1" x="175"/>
        <item f="1" x="283"/>
        <item f="1" x="284"/>
        <item f="1" x="285"/>
        <item f="1" x="176"/>
        <item f="1" x="177"/>
        <item f="1" x="178"/>
        <item f="1" x="179"/>
        <item f="1" x="180"/>
        <item f="1" x="181"/>
        <item f="1" x="182"/>
        <item f="1" x="165"/>
        <item f="1" x="183"/>
        <item f="1" x="184"/>
        <item f="1" x="185"/>
        <item f="1" x="186"/>
        <item f="1" x="187"/>
        <item f="1" x="188"/>
        <item f="1" x="189"/>
        <item f="1" x="190"/>
        <item f="1" x="191"/>
        <item f="1" x="192"/>
        <item f="1" x="166"/>
        <item f="1" x="193"/>
        <item f="1" x="194"/>
        <item f="1" x="195"/>
        <item f="1" x="196"/>
        <item f="1" x="197"/>
        <item f="1" x="198"/>
        <item f="1" x="199"/>
        <item f="1" x="200"/>
        <item f="1" x="201"/>
        <item f="1" x="202"/>
        <item f="1" x="167"/>
        <item f="1" x="203"/>
        <item f="1" x="204"/>
        <item f="1" x="205"/>
        <item f="1" x="206"/>
        <item f="1" x="207"/>
        <item f="1" x="208"/>
        <item f="1" x="209"/>
        <item f="1" x="210"/>
        <item f="1" x="211"/>
        <item f="1" x="212"/>
        <item f="1" x="168"/>
        <item f="1" x="213"/>
        <item f="1" x="214"/>
        <item f="1" x="215"/>
        <item f="1" x="216"/>
        <item f="1" x="217"/>
        <item f="1" x="218"/>
        <item f="1" x="219"/>
        <item f="1" x="220"/>
        <item f="1" x="221"/>
        <item f="1" x="222"/>
        <item f="1" x="169"/>
        <item f="1" x="223"/>
        <item f="1" x="224"/>
        <item f="1" x="225"/>
        <item f="1" x="226"/>
        <item f="1" x="227"/>
        <item f="1" x="228"/>
        <item f="1" x="229"/>
        <item f="1" x="230"/>
        <item f="1" x="231"/>
        <item f="1" x="232"/>
        <item f="1" x="170"/>
        <item f="1" x="233"/>
        <item f="1" x="234"/>
        <item f="1" x="235"/>
        <item f="1" x="236"/>
        <item f="1" x="237"/>
        <item f="1" x="238"/>
        <item f="1" x="239"/>
        <item f="1" x="240"/>
        <item f="1" x="241"/>
        <item f="1" x="242"/>
        <item f="1" x="171"/>
        <item f="1" x="243"/>
        <item f="1" x="244"/>
        <item f="1" x="245"/>
        <item f="1" x="246"/>
        <item f="1" x="247"/>
        <item f="1" x="248"/>
        <item f="1" x="249"/>
        <item f="1" x="250"/>
        <item f="1" x="251"/>
        <item f="1" x="252"/>
        <item f="1" x="172"/>
        <item f="1" x="253"/>
        <item f="1" x="254"/>
        <item f="1" x="255"/>
        <item f="1" x="256"/>
        <item f="1" x="257"/>
        <item f="1" x="258"/>
        <item f="1" x="259"/>
        <item f="1" x="260"/>
        <item f="1" x="261"/>
        <item f="1" x="262"/>
        <item t="default"/>
      </items>
    </pivotField>
    <pivotField showAll="0">
      <items count="6">
        <item h="1" x="2"/>
        <item h="1" x="1"/>
        <item h="1" x="4"/>
        <item h="1" x="3"/>
        <item x="0"/>
        <item t="default"/>
      </items>
    </pivotField>
    <pivotField axis="axisRow" numFmtId="164" showAll="0" sortType="ascending">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items count="44">
        <item x="28"/>
        <item x="36"/>
        <item x="41"/>
        <item x="33"/>
        <item x="31"/>
        <item x="39"/>
        <item x="40"/>
        <item x="38"/>
        <item x="37"/>
        <item x="42"/>
        <item x="32"/>
        <item x="29"/>
        <item x="26"/>
        <item x="15"/>
        <item x="30"/>
        <item x="24"/>
        <item x="21"/>
        <item x="25"/>
        <item x="27"/>
        <item x="34"/>
        <item x="3"/>
        <item x="1"/>
        <item x="35"/>
        <item x="22"/>
        <item x="23"/>
        <item x="16"/>
        <item x="7"/>
        <item x="8"/>
        <item x="6"/>
        <item x="20"/>
        <item x="11"/>
        <item x="10"/>
        <item x="9"/>
        <item x="17"/>
        <item x="18"/>
        <item x="12"/>
        <item x="5"/>
        <item x="14"/>
        <item x="19"/>
        <item x="2"/>
        <item x="4"/>
        <item x="0"/>
        <item x="13"/>
        <item t="default"/>
      </items>
    </pivotField>
    <pivotField axis="axisRow" showAll="0">
      <items count="3">
        <item x="0"/>
        <item x="1"/>
        <item t="default"/>
      </items>
    </pivotField>
    <pivotField showAll="0">
      <items count="8">
        <item x="0"/>
        <item x="1"/>
        <item x="2"/>
        <item x="3"/>
        <item x="4"/>
        <item x="5"/>
        <item x="6"/>
        <item t="default"/>
      </items>
    </pivotField>
    <pivotField showAll="0"/>
    <pivotField showAll="0"/>
    <pivotField showAll="0" defaultSubtotal="0">
      <items count="2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s>
    </pivotField>
    <pivotField axis="axisRow" showAll="0">
      <items count="279">
        <item x="276"/>
        <item x="2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t="default"/>
      </items>
    </pivotField>
  </pivotFields>
  <rowFields count="3">
    <field x="7"/>
    <field x="12"/>
    <field x="4"/>
  </rowFields>
  <rowItems count="272">
    <i>
      <x/>
    </i>
    <i r="1">
      <x/>
    </i>
    <i r="2">
      <x/>
    </i>
    <i r="2">
      <x v="2"/>
    </i>
    <i r="2">
      <x v="4"/>
    </i>
    <i r="2">
      <x v="5"/>
    </i>
    <i r="2">
      <x v="8"/>
    </i>
    <i r="2">
      <x v="9"/>
    </i>
    <i r="2">
      <x v="10"/>
    </i>
    <i r="2">
      <x v="12"/>
    </i>
    <i r="2">
      <x v="14"/>
    </i>
    <i r="2">
      <x v="15"/>
    </i>
    <i r="2">
      <x v="16"/>
    </i>
    <i r="2">
      <x v="19"/>
    </i>
    <i r="2">
      <x v="20"/>
    </i>
    <i r="2">
      <x v="22"/>
    </i>
    <i r="2">
      <x v="23"/>
    </i>
    <i r="2">
      <x v="27"/>
    </i>
    <i r="1">
      <x v="1"/>
    </i>
    <i r="2">
      <x v="28"/>
    </i>
    <i r="2">
      <x v="29"/>
    </i>
    <i r="2">
      <x v="30"/>
    </i>
    <i r="2">
      <x v="33"/>
    </i>
    <i r="2">
      <x v="34"/>
    </i>
    <i r="2">
      <x v="35"/>
    </i>
    <i r="2">
      <x v="41"/>
    </i>
    <i r="2">
      <x v="42"/>
    </i>
    <i r="2">
      <x v="43"/>
    </i>
    <i r="2">
      <x v="44"/>
    </i>
    <i r="2">
      <x v="46"/>
    </i>
    <i r="2">
      <x v="49"/>
    </i>
    <i r="2">
      <x v="50"/>
    </i>
    <i r="2">
      <x v="51"/>
    </i>
    <i r="2">
      <x v="52"/>
    </i>
    <i r="1">
      <x v="4"/>
    </i>
    <i r="2">
      <x v="56"/>
    </i>
    <i r="1">
      <x v="6"/>
    </i>
    <i r="2">
      <x v="58"/>
    </i>
    <i r="1">
      <x v="8"/>
    </i>
    <i r="2">
      <x v="60"/>
    </i>
    <i r="1">
      <x v="10"/>
    </i>
    <i r="2">
      <x v="62"/>
    </i>
    <i r="1">
      <x v="11"/>
    </i>
    <i r="2">
      <x v="63"/>
    </i>
    <i r="1">
      <x v="12"/>
    </i>
    <i r="2">
      <x v="64"/>
    </i>
    <i r="1">
      <x v="14"/>
    </i>
    <i r="2">
      <x v="66"/>
    </i>
    <i r="1">
      <x v="15"/>
    </i>
    <i r="2">
      <x v="67"/>
    </i>
    <i r="1">
      <x v="16"/>
    </i>
    <i r="2">
      <x v="68"/>
    </i>
    <i r="1">
      <x v="17"/>
    </i>
    <i r="2">
      <x v="69"/>
    </i>
    <i r="1">
      <x v="18"/>
    </i>
    <i r="2">
      <x v="70"/>
    </i>
    <i r="1">
      <x v="21"/>
    </i>
    <i r="2">
      <x v="73"/>
    </i>
    <i r="1">
      <x v="22"/>
    </i>
    <i r="2">
      <x v="74"/>
    </i>
    <i r="1">
      <x v="26"/>
    </i>
    <i r="2">
      <x v="78"/>
    </i>
    <i r="1">
      <x v="27"/>
    </i>
    <i r="2">
      <x v="79"/>
    </i>
    <i r="1">
      <x v="30"/>
    </i>
    <i r="2">
      <x v="82"/>
    </i>
    <i r="1">
      <x v="31"/>
    </i>
    <i r="2">
      <x v="83"/>
    </i>
    <i r="1">
      <x v="33"/>
    </i>
    <i r="2">
      <x v="85"/>
    </i>
    <i r="1">
      <x v="37"/>
    </i>
    <i r="2">
      <x v="89"/>
    </i>
    <i r="1">
      <x v="38"/>
    </i>
    <i r="2">
      <x v="90"/>
    </i>
    <i r="1">
      <x v="39"/>
    </i>
    <i r="2">
      <x v="91"/>
    </i>
    <i r="1">
      <x v="40"/>
    </i>
    <i r="2">
      <x v="92"/>
    </i>
    <i r="1">
      <x v="42"/>
    </i>
    <i r="2">
      <x v="94"/>
    </i>
    <i r="1">
      <x v="43"/>
    </i>
    <i r="2">
      <x v="95"/>
    </i>
    <i r="1">
      <x v="46"/>
    </i>
    <i r="2">
      <x v="98"/>
    </i>
    <i r="1">
      <x v="48"/>
    </i>
    <i r="2">
      <x v="100"/>
    </i>
    <i r="1">
      <x v="49"/>
    </i>
    <i r="2">
      <x v="101"/>
    </i>
    <i r="1">
      <x v="52"/>
    </i>
    <i r="2">
      <x v="104"/>
    </i>
    <i r="1">
      <x v="53"/>
    </i>
    <i r="2">
      <x v="105"/>
    </i>
    <i r="1">
      <x v="57"/>
    </i>
    <i r="2">
      <x v="109"/>
    </i>
    <i r="1">
      <x v="58"/>
    </i>
    <i r="2">
      <x v="110"/>
    </i>
    <i r="1">
      <x v="62"/>
    </i>
    <i r="2">
      <x v="114"/>
    </i>
    <i r="1">
      <x v="68"/>
    </i>
    <i r="2">
      <x v="120"/>
    </i>
    <i r="1">
      <x v="82"/>
    </i>
    <i r="2">
      <x v="134"/>
    </i>
    <i r="1">
      <x v="84"/>
    </i>
    <i r="2">
      <x v="136"/>
    </i>
    <i r="1">
      <x v="86"/>
    </i>
    <i r="2">
      <x v="138"/>
    </i>
    <i r="1">
      <x v="87"/>
    </i>
    <i r="2">
      <x v="139"/>
    </i>
    <i r="1">
      <x v="88"/>
    </i>
    <i r="2">
      <x v="140"/>
    </i>
    <i r="1">
      <x v="97"/>
    </i>
    <i r="2">
      <x v="149"/>
    </i>
    <i r="1">
      <x v="99"/>
    </i>
    <i r="2">
      <x v="151"/>
    </i>
    <i r="1">
      <x v="101"/>
    </i>
    <i r="2">
      <x v="153"/>
    </i>
    <i r="1">
      <x v="103"/>
    </i>
    <i r="2">
      <x v="155"/>
    </i>
    <i r="1">
      <x v="109"/>
    </i>
    <i r="2">
      <x v="161"/>
    </i>
    <i r="1">
      <x v="110"/>
    </i>
    <i r="2">
      <x v="162"/>
    </i>
    <i r="1">
      <x v="111"/>
    </i>
    <i r="2">
      <x v="163"/>
    </i>
    <i r="1">
      <x v="113"/>
    </i>
    <i r="2">
      <x v="165"/>
    </i>
    <i r="1">
      <x v="115"/>
    </i>
    <i r="2">
      <x v="167"/>
    </i>
    <i>
      <x v="1"/>
    </i>
    <i r="1">
      <x v="118"/>
    </i>
    <i r="2">
      <x v="170"/>
    </i>
    <i r="1">
      <x v="121"/>
    </i>
    <i r="2">
      <x v="173"/>
    </i>
    <i r="1">
      <x v="122"/>
    </i>
    <i r="2">
      <x v="174"/>
    </i>
    <i r="1">
      <x v="124"/>
    </i>
    <i r="2">
      <x v="176"/>
    </i>
    <i r="1">
      <x v="130"/>
    </i>
    <i r="2">
      <x v="182"/>
    </i>
    <i r="1">
      <x v="135"/>
    </i>
    <i r="2">
      <x v="187"/>
    </i>
    <i r="1">
      <x v="138"/>
    </i>
    <i r="2">
      <x v="190"/>
    </i>
    <i r="1">
      <x v="141"/>
    </i>
    <i r="2">
      <x v="193"/>
    </i>
    <i r="1">
      <x v="142"/>
    </i>
    <i r="2">
      <x v="194"/>
    </i>
    <i r="1">
      <x v="144"/>
    </i>
    <i r="2">
      <x v="196"/>
    </i>
    <i r="1">
      <x v="145"/>
    </i>
    <i r="2">
      <x v="197"/>
    </i>
    <i r="1">
      <x v="152"/>
    </i>
    <i r="2">
      <x v="204"/>
    </i>
    <i r="1">
      <x v="155"/>
    </i>
    <i r="2">
      <x v="207"/>
    </i>
    <i r="1">
      <x v="157"/>
    </i>
    <i r="2">
      <x v="209"/>
    </i>
    <i r="1">
      <x v="158"/>
    </i>
    <i r="2">
      <x v="210"/>
    </i>
    <i r="1">
      <x v="165"/>
    </i>
    <i r="2">
      <x v="217"/>
    </i>
    <i r="1">
      <x v="167"/>
    </i>
    <i r="2">
      <x v="219"/>
    </i>
    <i r="1">
      <x v="169"/>
    </i>
    <i r="2">
      <x v="221"/>
    </i>
    <i r="1">
      <x v="171"/>
    </i>
    <i r="2">
      <x v="223"/>
    </i>
    <i r="1">
      <x v="172"/>
    </i>
    <i r="2">
      <x v="224"/>
    </i>
    <i r="1">
      <x v="173"/>
    </i>
    <i r="2">
      <x v="225"/>
    </i>
    <i r="1">
      <x v="175"/>
    </i>
    <i r="2">
      <x v="227"/>
    </i>
    <i r="1">
      <x v="177"/>
    </i>
    <i r="2">
      <x v="229"/>
    </i>
    <i r="1">
      <x v="181"/>
    </i>
    <i r="2">
      <x v="233"/>
    </i>
    <i r="1">
      <x v="183"/>
    </i>
    <i r="2">
      <x v="235"/>
    </i>
    <i r="1">
      <x v="185"/>
    </i>
    <i r="2">
      <x v="237"/>
    </i>
    <i r="1">
      <x v="186"/>
    </i>
    <i r="2">
      <x v="238"/>
    </i>
    <i r="1">
      <x v="187"/>
    </i>
    <i r="2">
      <x v="239"/>
    </i>
    <i r="1">
      <x v="188"/>
    </i>
    <i r="2">
      <x v="240"/>
    </i>
    <i r="1">
      <x v="189"/>
    </i>
    <i r="2">
      <x v="241"/>
    </i>
    <i r="1">
      <x v="191"/>
    </i>
    <i r="2">
      <x v="243"/>
    </i>
    <i r="1">
      <x v="194"/>
    </i>
    <i r="2">
      <x v="246"/>
    </i>
    <i r="1">
      <x v="195"/>
    </i>
    <i r="2">
      <x v="247"/>
    </i>
    <i r="1">
      <x v="196"/>
    </i>
    <i r="2">
      <x v="248"/>
    </i>
    <i r="1">
      <x v="198"/>
    </i>
    <i r="2">
      <x v="250"/>
    </i>
    <i r="1">
      <x v="199"/>
    </i>
    <i r="2">
      <x v="251"/>
    </i>
    <i r="1">
      <x v="200"/>
    </i>
    <i r="2">
      <x v="252"/>
    </i>
    <i r="1">
      <x v="201"/>
    </i>
    <i r="2">
      <x v="253"/>
    </i>
    <i r="1">
      <x v="205"/>
    </i>
    <i r="2">
      <x v="257"/>
    </i>
    <i r="1">
      <x v="207"/>
    </i>
    <i r="2">
      <x v="259"/>
    </i>
    <i r="1">
      <x v="209"/>
    </i>
    <i r="2">
      <x v="261"/>
    </i>
    <i r="1">
      <x v="212"/>
    </i>
    <i r="2">
      <x v="264"/>
    </i>
    <i r="1">
      <x v="216"/>
    </i>
    <i r="2">
      <x v="268"/>
    </i>
    <i r="1">
      <x v="218"/>
    </i>
    <i r="2">
      <x v="270"/>
    </i>
    <i r="1">
      <x v="219"/>
    </i>
    <i r="2">
      <x v="271"/>
    </i>
    <i r="1">
      <x v="221"/>
    </i>
    <i r="2">
      <x v="273"/>
    </i>
    <i r="1">
      <x v="222"/>
    </i>
    <i r="2">
      <x v="274"/>
    </i>
    <i r="1">
      <x v="224"/>
    </i>
    <i r="2">
      <x v="276"/>
    </i>
    <i r="1">
      <x v="225"/>
    </i>
    <i r="2">
      <x v="277"/>
    </i>
    <i r="1">
      <x v="230"/>
    </i>
    <i r="2">
      <x v="282"/>
    </i>
    <i r="1">
      <x v="233"/>
    </i>
    <i r="2">
      <x v="285"/>
    </i>
    <i r="1">
      <x v="234"/>
    </i>
    <i r="2">
      <x v="286"/>
    </i>
    <i r="1">
      <x v="236"/>
    </i>
    <i r="2">
      <x v="288"/>
    </i>
    <i r="1">
      <x v="237"/>
    </i>
    <i r="2">
      <x v="289"/>
    </i>
    <i r="1">
      <x v="238"/>
    </i>
    <i r="2">
      <x v="290"/>
    </i>
    <i r="1">
      <x v="239"/>
    </i>
    <i r="2">
      <x v="291"/>
    </i>
    <i r="1">
      <x v="240"/>
    </i>
    <i r="2">
      <x v="292"/>
    </i>
    <i r="1">
      <x v="242"/>
    </i>
    <i r="2">
      <x v="294"/>
    </i>
    <i r="1">
      <x v="243"/>
    </i>
    <i r="2">
      <x v="295"/>
    </i>
    <i r="1">
      <x v="248"/>
    </i>
    <i r="2">
      <x v="300"/>
    </i>
    <i r="1">
      <x v="251"/>
    </i>
    <i r="2">
      <x v="303"/>
    </i>
    <i r="1">
      <x v="254"/>
    </i>
    <i r="2">
      <x v="306"/>
    </i>
    <i r="1">
      <x v="255"/>
    </i>
    <i r="2">
      <x v="307"/>
    </i>
    <i r="1">
      <x v="256"/>
    </i>
    <i r="2">
      <x v="308"/>
    </i>
    <i r="1">
      <x v="257"/>
    </i>
    <i r="2">
      <x v="309"/>
    </i>
    <i r="1">
      <x v="265"/>
    </i>
    <i r="2">
      <x v="317"/>
    </i>
    <i r="1">
      <x v="271"/>
    </i>
    <i r="2">
      <x v="323"/>
    </i>
    <i r="1">
      <x v="273"/>
    </i>
    <i r="2">
      <x v="325"/>
    </i>
    <i r="1">
      <x v="274"/>
    </i>
    <i r="2">
      <x v="326"/>
    </i>
    <i r="1">
      <x v="276"/>
    </i>
    <i r="2">
      <x v="328"/>
    </i>
    <i r="1">
      <x v="277"/>
    </i>
    <i r="2">
      <x v="329"/>
    </i>
    <i t="grand">
      <x/>
    </i>
  </rowItems>
  <colItems count="1">
    <i/>
  </colItems>
  <dataFields count="1">
    <dataField name="Sum of Purchase Amount" fld="5" baseField="0"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96EFA6-2829-4375-9AA4-5E9AB39504A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12" firstHeaderRow="1" firstDataRow="1" firstDataCol="1"/>
  <pivotFields count="13">
    <pivotField showAll="0"/>
    <pivotField showAll="0"/>
    <pivotField showAll="0">
      <items count="287">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f="1" x="164"/>
        <item f="1" x="165"/>
        <item f="1" x="166"/>
        <item f="1" x="167"/>
        <item f="1" x="168"/>
        <item f="1" x="169"/>
        <item f="1" x="170"/>
        <item f="1" x="171"/>
        <item f="1" x="172"/>
        <item f="1" x="173"/>
        <item f="1" x="174"/>
        <item f="1" x="175"/>
        <item f="1" x="176"/>
        <item f="1" x="177"/>
        <item f="1" x="178"/>
        <item f="1" x="179"/>
        <item f="1" x="180"/>
        <item f="1" x="181"/>
        <item f="1" x="182"/>
        <item f="1" x="183"/>
        <item f="1" x="184"/>
        <item f="1" x="185"/>
        <item f="1" x="186"/>
        <item f="1" x="187"/>
        <item f="1" x="188"/>
        <item f="1" x="189"/>
        <item f="1" x="190"/>
        <item f="1" x="191"/>
        <item f="1" x="192"/>
        <item f="1" x="193"/>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f="1" x="194"/>
        <item f="1" x="195"/>
        <item f="1" x="196"/>
        <item f="1" x="197"/>
        <item f="1" x="198"/>
        <item f="1" x="199"/>
        <item f="1" x="200"/>
        <item f="1" x="201"/>
        <item f="1" x="202"/>
        <item f="1" x="203"/>
        <item f="1" x="204"/>
        <item f="1" x="205"/>
        <item f="1" x="206"/>
        <item f="1" x="207"/>
        <item f="1" x="208"/>
        <item f="1" x="209"/>
        <item f="1" x="210"/>
        <item f="1" x="211"/>
        <item f="1" x="212"/>
        <item f="1" x="213"/>
        <item f="1" x="214"/>
        <item f="1" x="215"/>
        <item f="1" x="216"/>
        <item f="1" x="217"/>
        <item f="1" x="218"/>
        <item f="1" x="219"/>
        <item f="1" x="220"/>
        <item f="1" x="221"/>
        <item f="1" x="222"/>
        <item f="1" x="223"/>
        <item f="1" x="224"/>
        <item f="1" x="225"/>
        <item f="1" x="226"/>
        <item f="1" x="227"/>
        <item f="1" x="228"/>
        <item f="1" x="229"/>
        <item f="1" x="230"/>
        <item f="1" x="231"/>
        <item f="1" x="232"/>
        <item f="1" x="233"/>
        <item f="1" x="234"/>
        <item f="1" x="235"/>
        <item f="1" x="236"/>
        <item f="1" x="237"/>
        <item f="1" x="238"/>
        <item f="1" x="239"/>
        <item f="1" x="240"/>
        <item f="1" x="241"/>
        <item f="1" x="242"/>
        <item f="1" x="243"/>
        <item f="1" x="244"/>
        <item f="1" x="245"/>
        <item f="1" x="246"/>
        <item f="1" x="247"/>
        <item f="1" x="248"/>
        <item f="1" x="249"/>
        <item f="1" x="250"/>
        <item f="1" x="251"/>
        <item f="1" x="252"/>
        <item f="1" x="253"/>
        <item f="1" x="254"/>
        <item f="1" x="255"/>
        <item f="1" x="256"/>
        <item f="1" x="257"/>
        <item f="1" x="258"/>
        <item f="1" x="259"/>
        <item f="1" x="260"/>
        <item f="1" x="261"/>
        <item f="1" x="262"/>
        <item f="1" x="263"/>
        <item f="1" x="264"/>
        <item f="1" x="265"/>
        <item f="1" x="266"/>
        <item f="1" x="267"/>
        <item f="1" x="268"/>
        <item f="1" x="269"/>
        <item f="1" x="270"/>
        <item f="1" x="271"/>
        <item f="1" x="272"/>
        <item f="1" x="273"/>
        <item f="1" x="274"/>
        <item f="1" x="275"/>
        <item f="1" x="276"/>
        <item f="1" x="277"/>
        <item f="1" x="278"/>
        <item f="1" x="279"/>
        <item f="1" x="280"/>
        <item f="1" x="281"/>
        <item f="1" x="282"/>
        <item f="1" x="283"/>
        <item f="1" x="284"/>
        <item f="1" x="285"/>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axis="axisRow"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pivotField showAll="0"/>
    <pivotField showAll="0">
      <items count="225">
        <item x="99"/>
        <item x="100"/>
        <item x="131"/>
        <item sd="0" x="70"/>
        <item x="11"/>
        <item x="22"/>
        <item x="18"/>
        <item x="52"/>
        <item x="77"/>
        <item x="45"/>
        <item x="29"/>
        <item x="14"/>
        <item x="12"/>
        <item x="15"/>
        <item x="31"/>
        <item x="3"/>
        <item x="65"/>
        <item x="60"/>
        <item x="46"/>
        <item x="74"/>
        <item x="23"/>
        <item x="20"/>
        <item x="81"/>
        <item x="63"/>
        <item x="66"/>
        <item x="19"/>
        <item x="33"/>
        <item x="49"/>
        <item x="96"/>
        <item x="7"/>
        <item x="10"/>
        <item x="28"/>
        <item x="40"/>
        <item x="5"/>
        <item x="4"/>
        <item x="26"/>
        <item x="17"/>
        <item x="21"/>
        <item x="62"/>
        <item x="82"/>
        <item x="44"/>
        <item x="35"/>
        <item x="50"/>
        <item x="87"/>
        <item x="61"/>
        <item x="41"/>
        <item x="54"/>
        <item x="0"/>
        <item x="88"/>
        <item x="32"/>
        <item x="1"/>
        <item x="84"/>
        <item x="67"/>
        <item x="91"/>
        <item x="71"/>
        <item x="37"/>
        <item x="75"/>
        <item x="73"/>
        <item x="51"/>
        <item x="2"/>
        <item x="58"/>
        <item x="34"/>
        <item x="25"/>
        <item x="24"/>
        <item x="78"/>
        <item x="64"/>
        <item x="6"/>
        <item x="92"/>
        <item x="43"/>
        <item x="55"/>
        <item x="8"/>
        <item x="72"/>
        <item x="38"/>
        <item x="69"/>
        <item x="47"/>
        <item x="68"/>
        <item x="42"/>
        <item x="89"/>
        <item x="36"/>
        <item x="90"/>
        <item x="27"/>
        <item x="79"/>
        <item x="57"/>
        <item x="48"/>
        <item x="56"/>
        <item x="53"/>
        <item x="13"/>
        <item x="86"/>
        <item x="30"/>
        <item x="76"/>
        <item x="80"/>
        <item x="16"/>
        <item x="94"/>
        <item x="85"/>
        <item x="95"/>
        <item x="83"/>
        <item x="59"/>
        <item x="39"/>
        <item x="98"/>
        <item x="93"/>
        <item x="97"/>
        <item x="9"/>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t="default"/>
      </items>
    </pivotField>
    <pivotField axis="axisRow" showAll="0">
      <items count="279">
        <item x="276"/>
        <item x="2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t="default"/>
      </items>
    </pivotField>
  </pivotFields>
  <rowFields count="2">
    <field x="12"/>
    <field x="4"/>
  </rowFields>
  <rowItems count="609">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x v="1"/>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x v="2"/>
    </i>
    <i r="1">
      <x v="54"/>
    </i>
    <i>
      <x v="3"/>
    </i>
    <i r="1">
      <x v="55"/>
    </i>
    <i>
      <x v="4"/>
    </i>
    <i r="1">
      <x v="56"/>
    </i>
    <i>
      <x v="5"/>
    </i>
    <i r="1">
      <x v="57"/>
    </i>
    <i>
      <x v="6"/>
    </i>
    <i r="1">
      <x v="58"/>
    </i>
    <i>
      <x v="7"/>
    </i>
    <i r="1">
      <x v="59"/>
    </i>
    <i>
      <x v="8"/>
    </i>
    <i r="1">
      <x v="60"/>
    </i>
    <i>
      <x v="9"/>
    </i>
    <i r="1">
      <x v="61"/>
    </i>
    <i>
      <x v="10"/>
    </i>
    <i r="1">
      <x v="62"/>
    </i>
    <i>
      <x v="11"/>
    </i>
    <i r="1">
      <x v="63"/>
    </i>
    <i>
      <x v="12"/>
    </i>
    <i r="1">
      <x v="64"/>
    </i>
    <i>
      <x v="13"/>
    </i>
    <i r="1">
      <x v="65"/>
    </i>
    <i>
      <x v="14"/>
    </i>
    <i r="1">
      <x v="66"/>
    </i>
    <i>
      <x v="15"/>
    </i>
    <i r="1">
      <x v="67"/>
    </i>
    <i>
      <x v="16"/>
    </i>
    <i r="1">
      <x v="68"/>
    </i>
    <i>
      <x v="17"/>
    </i>
    <i r="1">
      <x v="69"/>
    </i>
    <i>
      <x v="18"/>
    </i>
    <i r="1">
      <x v="70"/>
    </i>
    <i>
      <x v="19"/>
    </i>
    <i r="1">
      <x v="71"/>
    </i>
    <i>
      <x v="20"/>
    </i>
    <i r="1">
      <x v="72"/>
    </i>
    <i>
      <x v="21"/>
    </i>
    <i r="1">
      <x v="73"/>
    </i>
    <i>
      <x v="22"/>
    </i>
    <i r="1">
      <x v="74"/>
    </i>
    <i>
      <x v="23"/>
    </i>
    <i r="1">
      <x v="75"/>
    </i>
    <i>
      <x v="24"/>
    </i>
    <i r="1">
      <x v="76"/>
    </i>
    <i>
      <x v="25"/>
    </i>
    <i r="1">
      <x v="77"/>
    </i>
    <i>
      <x v="26"/>
    </i>
    <i r="1">
      <x v="78"/>
    </i>
    <i>
      <x v="27"/>
    </i>
    <i r="1">
      <x v="79"/>
    </i>
    <i>
      <x v="28"/>
    </i>
    <i r="1">
      <x v="80"/>
    </i>
    <i>
      <x v="29"/>
    </i>
    <i r="1">
      <x v="81"/>
    </i>
    <i>
      <x v="30"/>
    </i>
    <i r="1">
      <x v="82"/>
    </i>
    <i>
      <x v="31"/>
    </i>
    <i r="1">
      <x v="83"/>
    </i>
    <i>
      <x v="32"/>
    </i>
    <i r="1">
      <x v="84"/>
    </i>
    <i>
      <x v="33"/>
    </i>
    <i r="1">
      <x v="85"/>
    </i>
    <i>
      <x v="34"/>
    </i>
    <i r="1">
      <x v="86"/>
    </i>
    <i>
      <x v="35"/>
    </i>
    <i r="1">
      <x v="87"/>
    </i>
    <i>
      <x v="36"/>
    </i>
    <i r="1">
      <x v="88"/>
    </i>
    <i>
      <x v="37"/>
    </i>
    <i r="1">
      <x v="89"/>
    </i>
    <i>
      <x v="38"/>
    </i>
    <i r="1">
      <x v="90"/>
    </i>
    <i>
      <x v="39"/>
    </i>
    <i r="1">
      <x v="91"/>
    </i>
    <i>
      <x v="40"/>
    </i>
    <i r="1">
      <x v="92"/>
    </i>
    <i>
      <x v="41"/>
    </i>
    <i r="1">
      <x v="93"/>
    </i>
    <i>
      <x v="42"/>
    </i>
    <i r="1">
      <x v="94"/>
    </i>
    <i>
      <x v="43"/>
    </i>
    <i r="1">
      <x v="95"/>
    </i>
    <i>
      <x v="44"/>
    </i>
    <i r="1">
      <x v="96"/>
    </i>
    <i>
      <x v="45"/>
    </i>
    <i r="1">
      <x v="97"/>
    </i>
    <i>
      <x v="46"/>
    </i>
    <i r="1">
      <x v="98"/>
    </i>
    <i>
      <x v="47"/>
    </i>
    <i r="1">
      <x v="99"/>
    </i>
    <i>
      <x v="48"/>
    </i>
    <i r="1">
      <x v="100"/>
    </i>
    <i>
      <x v="49"/>
    </i>
    <i r="1">
      <x v="101"/>
    </i>
    <i>
      <x v="50"/>
    </i>
    <i r="1">
      <x v="102"/>
    </i>
    <i>
      <x v="51"/>
    </i>
    <i r="1">
      <x v="103"/>
    </i>
    <i>
      <x v="52"/>
    </i>
    <i r="1">
      <x v="104"/>
    </i>
    <i>
      <x v="53"/>
    </i>
    <i r="1">
      <x v="105"/>
    </i>
    <i>
      <x v="54"/>
    </i>
    <i r="1">
      <x v="106"/>
    </i>
    <i>
      <x v="55"/>
    </i>
    <i r="1">
      <x v="107"/>
    </i>
    <i>
      <x v="56"/>
    </i>
    <i r="1">
      <x v="108"/>
    </i>
    <i>
      <x v="57"/>
    </i>
    <i r="1">
      <x v="109"/>
    </i>
    <i>
      <x v="58"/>
    </i>
    <i r="1">
      <x v="110"/>
    </i>
    <i>
      <x v="59"/>
    </i>
    <i r="1">
      <x v="111"/>
    </i>
    <i>
      <x v="60"/>
    </i>
    <i r="1">
      <x v="112"/>
    </i>
    <i>
      <x v="61"/>
    </i>
    <i r="1">
      <x v="113"/>
    </i>
    <i>
      <x v="62"/>
    </i>
    <i r="1">
      <x v="114"/>
    </i>
    <i>
      <x v="63"/>
    </i>
    <i r="1">
      <x v="115"/>
    </i>
    <i>
      <x v="64"/>
    </i>
    <i r="1">
      <x v="116"/>
    </i>
    <i>
      <x v="65"/>
    </i>
    <i r="1">
      <x v="117"/>
    </i>
    <i>
      <x v="66"/>
    </i>
    <i r="1">
      <x v="118"/>
    </i>
    <i>
      <x v="67"/>
    </i>
    <i r="1">
      <x v="119"/>
    </i>
    <i>
      <x v="68"/>
    </i>
    <i r="1">
      <x v="120"/>
    </i>
    <i>
      <x v="69"/>
    </i>
    <i r="1">
      <x v="121"/>
    </i>
    <i>
      <x v="70"/>
    </i>
    <i r="1">
      <x v="122"/>
    </i>
    <i>
      <x v="71"/>
    </i>
    <i r="1">
      <x v="123"/>
    </i>
    <i>
      <x v="72"/>
    </i>
    <i r="1">
      <x v="124"/>
    </i>
    <i>
      <x v="73"/>
    </i>
    <i r="1">
      <x v="125"/>
    </i>
    <i>
      <x v="74"/>
    </i>
    <i r="1">
      <x v="126"/>
    </i>
    <i>
      <x v="75"/>
    </i>
    <i r="1">
      <x v="127"/>
    </i>
    <i>
      <x v="76"/>
    </i>
    <i r="1">
      <x v="128"/>
    </i>
    <i>
      <x v="77"/>
    </i>
    <i r="1">
      <x v="129"/>
    </i>
    <i>
      <x v="78"/>
    </i>
    <i r="1">
      <x v="130"/>
    </i>
    <i>
      <x v="79"/>
    </i>
    <i r="1">
      <x v="131"/>
    </i>
    <i>
      <x v="80"/>
    </i>
    <i r="1">
      <x v="132"/>
    </i>
    <i>
      <x v="81"/>
    </i>
    <i r="1">
      <x v="133"/>
    </i>
    <i>
      <x v="82"/>
    </i>
    <i r="1">
      <x v="134"/>
    </i>
    <i>
      <x v="83"/>
    </i>
    <i r="1">
      <x v="135"/>
    </i>
    <i>
      <x v="84"/>
    </i>
    <i r="1">
      <x v="136"/>
    </i>
    <i>
      <x v="85"/>
    </i>
    <i r="1">
      <x v="137"/>
    </i>
    <i>
      <x v="86"/>
    </i>
    <i r="1">
      <x v="138"/>
    </i>
    <i>
      <x v="87"/>
    </i>
    <i r="1">
      <x v="139"/>
    </i>
    <i>
      <x v="88"/>
    </i>
    <i r="1">
      <x v="140"/>
    </i>
    <i>
      <x v="89"/>
    </i>
    <i r="1">
      <x v="141"/>
    </i>
    <i>
      <x v="90"/>
    </i>
    <i r="1">
      <x v="142"/>
    </i>
    <i>
      <x v="91"/>
    </i>
    <i r="1">
      <x v="143"/>
    </i>
    <i>
      <x v="92"/>
    </i>
    <i r="1">
      <x v="144"/>
    </i>
    <i>
      <x v="93"/>
    </i>
    <i r="1">
      <x v="145"/>
    </i>
    <i>
      <x v="94"/>
    </i>
    <i r="1">
      <x v="146"/>
    </i>
    <i>
      <x v="95"/>
    </i>
    <i r="1">
      <x v="147"/>
    </i>
    <i>
      <x v="96"/>
    </i>
    <i r="1">
      <x v="148"/>
    </i>
    <i>
      <x v="97"/>
    </i>
    <i r="1">
      <x v="149"/>
    </i>
    <i>
      <x v="98"/>
    </i>
    <i r="1">
      <x v="150"/>
    </i>
    <i>
      <x v="99"/>
    </i>
    <i r="1">
      <x v="151"/>
    </i>
    <i>
      <x v="100"/>
    </i>
    <i r="1">
      <x v="152"/>
    </i>
    <i>
      <x v="101"/>
    </i>
    <i r="1">
      <x v="153"/>
    </i>
    <i>
      <x v="102"/>
    </i>
    <i r="1">
      <x v="154"/>
    </i>
    <i>
      <x v="103"/>
    </i>
    <i r="1">
      <x v="155"/>
    </i>
    <i>
      <x v="104"/>
    </i>
    <i r="1">
      <x v="156"/>
    </i>
    <i>
      <x v="105"/>
    </i>
    <i r="1">
      <x v="157"/>
    </i>
    <i>
      <x v="106"/>
    </i>
    <i r="1">
      <x v="158"/>
    </i>
    <i>
      <x v="107"/>
    </i>
    <i r="1">
      <x v="159"/>
    </i>
    <i>
      <x v="108"/>
    </i>
    <i r="1">
      <x v="160"/>
    </i>
    <i>
      <x v="109"/>
    </i>
    <i r="1">
      <x v="161"/>
    </i>
    <i>
      <x v="110"/>
    </i>
    <i r="1">
      <x v="162"/>
    </i>
    <i>
      <x v="111"/>
    </i>
    <i r="1">
      <x v="163"/>
    </i>
    <i>
      <x v="112"/>
    </i>
    <i r="1">
      <x v="164"/>
    </i>
    <i>
      <x v="113"/>
    </i>
    <i r="1">
      <x v="165"/>
    </i>
    <i>
      <x v="114"/>
    </i>
    <i r="1">
      <x v="166"/>
    </i>
    <i>
      <x v="115"/>
    </i>
    <i r="1">
      <x v="167"/>
    </i>
    <i>
      <x v="116"/>
    </i>
    <i r="1">
      <x v="168"/>
    </i>
    <i>
      <x v="117"/>
    </i>
    <i r="1">
      <x v="169"/>
    </i>
    <i>
      <x v="118"/>
    </i>
    <i r="1">
      <x v="170"/>
    </i>
    <i>
      <x v="119"/>
    </i>
    <i r="1">
      <x v="171"/>
    </i>
    <i>
      <x v="120"/>
    </i>
    <i r="1">
      <x v="172"/>
    </i>
    <i>
      <x v="121"/>
    </i>
    <i r="1">
      <x v="173"/>
    </i>
    <i>
      <x v="122"/>
    </i>
    <i r="1">
      <x v="174"/>
    </i>
    <i>
      <x v="123"/>
    </i>
    <i r="1">
      <x v="175"/>
    </i>
    <i>
      <x v="124"/>
    </i>
    <i r="1">
      <x v="176"/>
    </i>
    <i>
      <x v="125"/>
    </i>
    <i r="1">
      <x v="177"/>
    </i>
    <i>
      <x v="126"/>
    </i>
    <i r="1">
      <x v="178"/>
    </i>
    <i>
      <x v="127"/>
    </i>
    <i r="1">
      <x v="179"/>
    </i>
    <i>
      <x v="128"/>
    </i>
    <i r="1">
      <x v="180"/>
    </i>
    <i>
      <x v="129"/>
    </i>
    <i r="1">
      <x v="181"/>
    </i>
    <i>
      <x v="130"/>
    </i>
    <i r="1">
      <x v="182"/>
    </i>
    <i>
      <x v="131"/>
    </i>
    <i r="1">
      <x v="183"/>
    </i>
    <i>
      <x v="132"/>
    </i>
    <i r="1">
      <x v="184"/>
    </i>
    <i>
      <x v="133"/>
    </i>
    <i r="1">
      <x v="185"/>
    </i>
    <i>
      <x v="134"/>
    </i>
    <i r="1">
      <x v="186"/>
    </i>
    <i>
      <x v="135"/>
    </i>
    <i r="1">
      <x v="187"/>
    </i>
    <i>
      <x v="136"/>
    </i>
    <i r="1">
      <x v="188"/>
    </i>
    <i>
      <x v="137"/>
    </i>
    <i r="1">
      <x v="189"/>
    </i>
    <i>
      <x v="138"/>
    </i>
    <i r="1">
      <x v="190"/>
    </i>
    <i>
      <x v="139"/>
    </i>
    <i r="1">
      <x v="191"/>
    </i>
    <i>
      <x v="140"/>
    </i>
    <i r="1">
      <x v="192"/>
    </i>
    <i>
      <x v="141"/>
    </i>
    <i r="1">
      <x v="193"/>
    </i>
    <i>
      <x v="142"/>
    </i>
    <i r="1">
      <x v="194"/>
    </i>
    <i>
      <x v="143"/>
    </i>
    <i r="1">
      <x v="195"/>
    </i>
    <i>
      <x v="144"/>
    </i>
    <i r="1">
      <x v="196"/>
    </i>
    <i>
      <x v="145"/>
    </i>
    <i r="1">
      <x v="197"/>
    </i>
    <i>
      <x v="146"/>
    </i>
    <i r="1">
      <x v="198"/>
    </i>
    <i>
      <x v="147"/>
    </i>
    <i r="1">
      <x v="199"/>
    </i>
    <i>
      <x v="148"/>
    </i>
    <i r="1">
      <x v="200"/>
    </i>
    <i>
      <x v="149"/>
    </i>
    <i r="1">
      <x v="201"/>
    </i>
    <i>
      <x v="150"/>
    </i>
    <i r="1">
      <x v="202"/>
    </i>
    <i>
      <x v="151"/>
    </i>
    <i r="1">
      <x v="203"/>
    </i>
    <i>
      <x v="152"/>
    </i>
    <i r="1">
      <x v="204"/>
    </i>
    <i>
      <x v="153"/>
    </i>
    <i r="1">
      <x v="205"/>
    </i>
    <i>
      <x v="154"/>
    </i>
    <i r="1">
      <x v="206"/>
    </i>
    <i>
      <x v="155"/>
    </i>
    <i r="1">
      <x v="207"/>
    </i>
    <i>
      <x v="156"/>
    </i>
    <i r="1">
      <x v="208"/>
    </i>
    <i>
      <x v="157"/>
    </i>
    <i r="1">
      <x v="209"/>
    </i>
    <i>
      <x v="158"/>
    </i>
    <i r="1">
      <x v="210"/>
    </i>
    <i>
      <x v="159"/>
    </i>
    <i r="1">
      <x v="211"/>
    </i>
    <i>
      <x v="160"/>
    </i>
    <i r="1">
      <x v="212"/>
    </i>
    <i>
      <x v="161"/>
    </i>
    <i r="1">
      <x v="213"/>
    </i>
    <i>
      <x v="162"/>
    </i>
    <i r="1">
      <x v="214"/>
    </i>
    <i>
      <x v="163"/>
    </i>
    <i r="1">
      <x v="215"/>
    </i>
    <i>
      <x v="164"/>
    </i>
    <i r="1">
      <x v="216"/>
    </i>
    <i>
      <x v="165"/>
    </i>
    <i r="1">
      <x v="217"/>
    </i>
    <i>
      <x v="166"/>
    </i>
    <i r="1">
      <x v="218"/>
    </i>
    <i>
      <x v="167"/>
    </i>
    <i r="1">
      <x v="219"/>
    </i>
    <i>
      <x v="168"/>
    </i>
    <i r="1">
      <x v="220"/>
    </i>
    <i>
      <x v="169"/>
    </i>
    <i r="1">
      <x v="221"/>
    </i>
    <i>
      <x v="170"/>
    </i>
    <i r="1">
      <x v="222"/>
    </i>
    <i>
      <x v="171"/>
    </i>
    <i r="1">
      <x v="223"/>
    </i>
    <i>
      <x v="172"/>
    </i>
    <i r="1">
      <x v="224"/>
    </i>
    <i>
      <x v="173"/>
    </i>
    <i r="1">
      <x v="225"/>
    </i>
    <i>
      <x v="174"/>
    </i>
    <i r="1">
      <x v="226"/>
    </i>
    <i>
      <x v="175"/>
    </i>
    <i r="1">
      <x v="227"/>
    </i>
    <i>
      <x v="176"/>
    </i>
    <i r="1">
      <x v="228"/>
    </i>
    <i>
      <x v="177"/>
    </i>
    <i r="1">
      <x v="229"/>
    </i>
    <i>
      <x v="178"/>
    </i>
    <i r="1">
      <x v="230"/>
    </i>
    <i>
      <x v="179"/>
    </i>
    <i r="1">
      <x v="231"/>
    </i>
    <i>
      <x v="180"/>
    </i>
    <i r="1">
      <x v="232"/>
    </i>
    <i>
      <x v="181"/>
    </i>
    <i r="1">
      <x v="233"/>
    </i>
    <i>
      <x v="182"/>
    </i>
    <i r="1">
      <x v="234"/>
    </i>
    <i>
      <x v="183"/>
    </i>
    <i r="1">
      <x v="235"/>
    </i>
    <i>
      <x v="184"/>
    </i>
    <i r="1">
      <x v="236"/>
    </i>
    <i>
      <x v="185"/>
    </i>
    <i r="1">
      <x v="237"/>
    </i>
    <i>
      <x v="186"/>
    </i>
    <i r="1">
      <x v="238"/>
    </i>
    <i>
      <x v="187"/>
    </i>
    <i r="1">
      <x v="239"/>
    </i>
    <i>
      <x v="188"/>
    </i>
    <i r="1">
      <x v="240"/>
    </i>
    <i>
      <x v="189"/>
    </i>
    <i r="1">
      <x v="241"/>
    </i>
    <i>
      <x v="190"/>
    </i>
    <i r="1">
      <x v="242"/>
    </i>
    <i>
      <x v="191"/>
    </i>
    <i r="1">
      <x v="243"/>
    </i>
    <i>
      <x v="192"/>
    </i>
    <i r="1">
      <x v="244"/>
    </i>
    <i>
      <x v="193"/>
    </i>
    <i r="1">
      <x v="245"/>
    </i>
    <i>
      <x v="194"/>
    </i>
    <i r="1">
      <x v="246"/>
    </i>
    <i>
      <x v="195"/>
    </i>
    <i r="1">
      <x v="247"/>
    </i>
    <i>
      <x v="196"/>
    </i>
    <i r="1">
      <x v="248"/>
    </i>
    <i>
      <x v="197"/>
    </i>
    <i r="1">
      <x v="249"/>
    </i>
    <i>
      <x v="198"/>
    </i>
    <i r="1">
      <x v="250"/>
    </i>
    <i>
      <x v="199"/>
    </i>
    <i r="1">
      <x v="251"/>
    </i>
    <i>
      <x v="200"/>
    </i>
    <i r="1">
      <x v="252"/>
    </i>
    <i>
      <x v="201"/>
    </i>
    <i r="1">
      <x v="253"/>
    </i>
    <i>
      <x v="202"/>
    </i>
    <i r="1">
      <x v="254"/>
    </i>
    <i>
      <x v="203"/>
    </i>
    <i r="1">
      <x v="255"/>
    </i>
    <i>
      <x v="204"/>
    </i>
    <i r="1">
      <x v="256"/>
    </i>
    <i>
      <x v="205"/>
    </i>
    <i r="1">
      <x v="257"/>
    </i>
    <i>
      <x v="206"/>
    </i>
    <i r="1">
      <x v="258"/>
    </i>
    <i>
      <x v="207"/>
    </i>
    <i r="1">
      <x v="259"/>
    </i>
    <i>
      <x v="208"/>
    </i>
    <i r="1">
      <x v="260"/>
    </i>
    <i>
      <x v="209"/>
    </i>
    <i r="1">
      <x v="261"/>
    </i>
    <i>
      <x v="210"/>
    </i>
    <i r="1">
      <x v="262"/>
    </i>
    <i>
      <x v="211"/>
    </i>
    <i r="1">
      <x v="263"/>
    </i>
    <i>
      <x v="212"/>
    </i>
    <i r="1">
      <x v="264"/>
    </i>
    <i>
      <x v="213"/>
    </i>
    <i r="1">
      <x v="265"/>
    </i>
    <i>
      <x v="214"/>
    </i>
    <i r="1">
      <x v="266"/>
    </i>
    <i>
      <x v="215"/>
    </i>
    <i r="1">
      <x v="267"/>
    </i>
    <i>
      <x v="216"/>
    </i>
    <i r="1">
      <x v="268"/>
    </i>
    <i>
      <x v="217"/>
    </i>
    <i r="1">
      <x v="269"/>
    </i>
    <i>
      <x v="218"/>
    </i>
    <i r="1">
      <x v="270"/>
    </i>
    <i>
      <x v="219"/>
    </i>
    <i r="1">
      <x v="271"/>
    </i>
    <i>
      <x v="220"/>
    </i>
    <i r="1">
      <x v="272"/>
    </i>
    <i>
      <x v="221"/>
    </i>
    <i r="1">
      <x v="273"/>
    </i>
    <i>
      <x v="222"/>
    </i>
    <i r="1">
      <x v="274"/>
    </i>
    <i>
      <x v="223"/>
    </i>
    <i r="1">
      <x v="275"/>
    </i>
    <i>
      <x v="224"/>
    </i>
    <i r="1">
      <x v="276"/>
    </i>
    <i>
      <x v="225"/>
    </i>
    <i r="1">
      <x v="277"/>
    </i>
    <i>
      <x v="226"/>
    </i>
    <i r="1">
      <x v="278"/>
    </i>
    <i>
      <x v="227"/>
    </i>
    <i r="1">
      <x v="279"/>
    </i>
    <i>
      <x v="228"/>
    </i>
    <i r="1">
      <x v="280"/>
    </i>
    <i>
      <x v="229"/>
    </i>
    <i r="1">
      <x v="281"/>
    </i>
    <i>
      <x v="230"/>
    </i>
    <i r="1">
      <x v="282"/>
    </i>
    <i>
      <x v="231"/>
    </i>
    <i r="1">
      <x v="283"/>
    </i>
    <i>
      <x v="232"/>
    </i>
    <i r="1">
      <x v="284"/>
    </i>
    <i>
      <x v="233"/>
    </i>
    <i r="1">
      <x v="285"/>
    </i>
    <i>
      <x v="234"/>
    </i>
    <i r="1">
      <x v="286"/>
    </i>
    <i>
      <x v="235"/>
    </i>
    <i r="1">
      <x v="287"/>
    </i>
    <i>
      <x v="236"/>
    </i>
    <i r="1">
      <x v="288"/>
    </i>
    <i>
      <x v="237"/>
    </i>
    <i r="1">
      <x v="289"/>
    </i>
    <i>
      <x v="238"/>
    </i>
    <i r="1">
      <x v="290"/>
    </i>
    <i>
      <x v="239"/>
    </i>
    <i r="1">
      <x v="291"/>
    </i>
    <i>
      <x v="240"/>
    </i>
    <i r="1">
      <x v="292"/>
    </i>
    <i>
      <x v="241"/>
    </i>
    <i r="1">
      <x v="293"/>
    </i>
    <i>
      <x v="242"/>
    </i>
    <i r="1">
      <x v="294"/>
    </i>
    <i>
      <x v="243"/>
    </i>
    <i r="1">
      <x v="295"/>
    </i>
    <i>
      <x v="244"/>
    </i>
    <i r="1">
      <x v="296"/>
    </i>
    <i>
      <x v="245"/>
    </i>
    <i r="1">
      <x v="297"/>
    </i>
    <i>
      <x v="246"/>
    </i>
    <i r="1">
      <x v="298"/>
    </i>
    <i>
      <x v="247"/>
    </i>
    <i r="1">
      <x v="299"/>
    </i>
    <i>
      <x v="248"/>
    </i>
    <i r="1">
      <x v="300"/>
    </i>
    <i>
      <x v="249"/>
    </i>
    <i r="1">
      <x v="301"/>
    </i>
    <i>
      <x v="250"/>
    </i>
    <i r="1">
      <x v="302"/>
    </i>
    <i>
      <x v="251"/>
    </i>
    <i r="1">
      <x v="303"/>
    </i>
    <i>
      <x v="252"/>
    </i>
    <i r="1">
      <x v="304"/>
    </i>
    <i>
      <x v="253"/>
    </i>
    <i r="1">
      <x v="305"/>
    </i>
    <i>
      <x v="254"/>
    </i>
    <i r="1">
      <x v="306"/>
    </i>
    <i>
      <x v="255"/>
    </i>
    <i r="1">
      <x v="307"/>
    </i>
    <i>
      <x v="256"/>
    </i>
    <i r="1">
      <x v="308"/>
    </i>
    <i>
      <x v="257"/>
    </i>
    <i r="1">
      <x v="309"/>
    </i>
    <i>
      <x v="258"/>
    </i>
    <i r="1">
      <x v="310"/>
    </i>
    <i>
      <x v="259"/>
    </i>
    <i r="1">
      <x v="311"/>
    </i>
    <i>
      <x v="260"/>
    </i>
    <i r="1">
      <x v="312"/>
    </i>
    <i>
      <x v="261"/>
    </i>
    <i r="1">
      <x v="313"/>
    </i>
    <i>
      <x v="262"/>
    </i>
    <i r="1">
      <x v="314"/>
    </i>
    <i>
      <x v="263"/>
    </i>
    <i r="1">
      <x v="315"/>
    </i>
    <i>
      <x v="264"/>
    </i>
    <i r="1">
      <x v="316"/>
    </i>
    <i>
      <x v="265"/>
    </i>
    <i r="1">
      <x v="317"/>
    </i>
    <i>
      <x v="266"/>
    </i>
    <i r="1">
      <x v="318"/>
    </i>
    <i>
      <x v="267"/>
    </i>
    <i r="1">
      <x v="319"/>
    </i>
    <i>
      <x v="268"/>
    </i>
    <i r="1">
      <x v="320"/>
    </i>
    <i>
      <x v="269"/>
    </i>
    <i r="1">
      <x v="321"/>
    </i>
    <i>
      <x v="270"/>
    </i>
    <i r="1">
      <x v="322"/>
    </i>
    <i>
      <x v="271"/>
    </i>
    <i r="1">
      <x v="323"/>
    </i>
    <i>
      <x v="272"/>
    </i>
    <i r="1">
      <x v="324"/>
    </i>
    <i>
      <x v="273"/>
    </i>
    <i r="1">
      <x v="325"/>
    </i>
    <i>
      <x v="274"/>
    </i>
    <i r="1">
      <x v="326"/>
    </i>
    <i>
      <x v="275"/>
    </i>
    <i r="1">
      <x v="327"/>
    </i>
    <i>
      <x v="276"/>
    </i>
    <i r="1">
      <x v="328"/>
    </i>
    <i>
      <x v="277"/>
    </i>
    <i r="1">
      <x v="329"/>
    </i>
    <i t="grand">
      <x/>
    </i>
  </rowItems>
  <colItems count="1">
    <i/>
  </colItems>
  <dataFields count="1">
    <dataField name="Sum of Purchase Amoun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51A096-6EB6-4DDB-B025-8B141349ABF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WL11" firstHeaderRow="1" firstDataRow="3" firstDataCol="1"/>
  <pivotFields count="13">
    <pivotField dataField="1" showAll="0"/>
    <pivotField showAll="0"/>
    <pivotField showAll="0">
      <items count="287">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f="1" x="164"/>
        <item f="1" x="173"/>
        <item f="1" x="263"/>
        <item f="1" x="264"/>
        <item f="1" x="265"/>
        <item f="1" x="266"/>
        <item f="1" x="267"/>
        <item f="1" x="268"/>
        <item f="1" x="269"/>
        <item f="1" x="270"/>
        <item f="1" x="271"/>
        <item f="1" x="272"/>
        <item f="1" x="174"/>
        <item f="1" x="273"/>
        <item f="1" x="274"/>
        <item f="1" x="275"/>
        <item f="1" x="276"/>
        <item f="1" x="277"/>
        <item f="1" x="278"/>
        <item f="1" x="279"/>
        <item f="1" x="280"/>
        <item f="1" x="281"/>
        <item f="1" x="282"/>
        <item f="1" x="175"/>
        <item f="1" x="283"/>
        <item f="1" x="284"/>
        <item f="1" x="285"/>
        <item f="1" x="176"/>
        <item f="1" x="177"/>
        <item f="1" x="178"/>
        <item f="1" x="179"/>
        <item f="1" x="180"/>
        <item f="1" x="181"/>
        <item f="1" x="182"/>
        <item f="1" x="165"/>
        <item f="1" x="183"/>
        <item f="1" x="184"/>
        <item f="1" x="185"/>
        <item f="1" x="186"/>
        <item f="1" x="187"/>
        <item f="1" x="188"/>
        <item f="1" x="189"/>
        <item f="1" x="190"/>
        <item f="1" x="191"/>
        <item f="1" x="192"/>
        <item f="1" x="166"/>
        <item f="1" x="193"/>
        <item f="1" x="194"/>
        <item f="1" x="195"/>
        <item f="1" x="196"/>
        <item f="1" x="197"/>
        <item f="1" x="198"/>
        <item f="1" x="199"/>
        <item f="1" x="200"/>
        <item f="1" x="201"/>
        <item f="1" x="202"/>
        <item f="1" x="167"/>
        <item f="1" x="203"/>
        <item f="1" x="204"/>
        <item f="1" x="205"/>
        <item f="1" x="206"/>
        <item f="1" x="207"/>
        <item f="1" x="208"/>
        <item f="1" x="209"/>
        <item f="1" x="210"/>
        <item f="1" x="211"/>
        <item f="1" x="212"/>
        <item f="1" x="168"/>
        <item f="1" x="213"/>
        <item f="1" x="214"/>
        <item f="1" x="215"/>
        <item f="1" x="216"/>
        <item f="1" x="217"/>
        <item f="1" x="218"/>
        <item f="1" x="219"/>
        <item f="1" x="220"/>
        <item f="1" x="221"/>
        <item f="1" x="222"/>
        <item f="1" x="169"/>
        <item f="1" x="223"/>
        <item f="1" x="224"/>
        <item f="1" x="225"/>
        <item f="1" x="226"/>
        <item f="1" x="227"/>
        <item f="1" x="228"/>
        <item f="1" x="229"/>
        <item f="1" x="230"/>
        <item f="1" x="231"/>
        <item f="1" x="232"/>
        <item f="1" x="170"/>
        <item f="1" x="233"/>
        <item f="1" x="234"/>
        <item f="1" x="235"/>
        <item f="1" x="236"/>
        <item f="1" x="237"/>
        <item f="1" x="238"/>
        <item f="1" x="239"/>
        <item f="1" x="240"/>
        <item f="1" x="241"/>
        <item f="1" x="242"/>
        <item f="1" x="171"/>
        <item f="1" x="243"/>
        <item f="1" x="244"/>
        <item f="1" x="245"/>
        <item f="1" x="246"/>
        <item f="1" x="247"/>
        <item f="1" x="248"/>
        <item f="1" x="249"/>
        <item f="1" x="250"/>
        <item f="1" x="251"/>
        <item f="1" x="252"/>
        <item f="1" x="172"/>
        <item f="1" x="253"/>
        <item f="1" x="254"/>
        <item f="1" x="255"/>
        <item f="1" x="256"/>
        <item f="1" x="257"/>
        <item f="1" x="258"/>
        <item f="1" x="259"/>
        <item f="1" x="260"/>
        <item f="1" x="261"/>
        <item f="1" x="262"/>
        <item t="default"/>
      </items>
    </pivotField>
    <pivotField axis="axisRow" showAll="0">
      <items count="6">
        <item x="2"/>
        <item x="1"/>
        <item x="4"/>
        <item x="3"/>
        <item x="0"/>
        <item t="default"/>
      </items>
    </pivotField>
    <pivotField axis="axisCol"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items count="8">
        <item x="0"/>
        <item x="1"/>
        <item x="2"/>
        <item x="3"/>
        <item x="4"/>
        <item x="5"/>
        <item x="6"/>
        <item t="default"/>
      </items>
    </pivotField>
    <pivotField showAll="0">
      <items count="6">
        <item x="4"/>
        <item x="3"/>
        <item x="2"/>
        <item x="0"/>
        <item x="1"/>
        <item t="default"/>
      </items>
    </pivotField>
    <pivotField showAll="0">
      <items count="7">
        <item x="4"/>
        <item x="5"/>
        <item x="3"/>
        <item x="1"/>
        <item x="2"/>
        <item x="0"/>
        <item t="default"/>
      </items>
    </pivotField>
    <pivotField showAll="0" defaultSubtotal="0">
      <items count="2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s>
    </pivotField>
    <pivotField axis="axisCol" showAll="0">
      <items count="279">
        <item x="276"/>
        <item x="2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t="default"/>
      </items>
    </pivotField>
  </pivotFields>
  <rowFields count="1">
    <field x="3"/>
  </rowFields>
  <rowItems count="6">
    <i>
      <x/>
    </i>
    <i>
      <x v="1"/>
    </i>
    <i>
      <x v="2"/>
    </i>
    <i>
      <x v="3"/>
    </i>
    <i>
      <x v="4"/>
    </i>
    <i t="grand">
      <x/>
    </i>
  </rowItems>
  <colFields count="2">
    <field x="12"/>
    <field x="4"/>
  </colFields>
  <colItems count="609">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t="default">
      <x/>
    </i>
    <i>
      <x v="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t="default">
      <x v="1"/>
    </i>
    <i>
      <x v="2"/>
      <x v="54"/>
    </i>
    <i t="default">
      <x v="2"/>
    </i>
    <i>
      <x v="3"/>
      <x v="55"/>
    </i>
    <i t="default">
      <x v="3"/>
    </i>
    <i>
      <x v="4"/>
      <x v="56"/>
    </i>
    <i t="default">
      <x v="4"/>
    </i>
    <i>
      <x v="5"/>
      <x v="57"/>
    </i>
    <i t="default">
      <x v="5"/>
    </i>
    <i>
      <x v="6"/>
      <x v="58"/>
    </i>
    <i t="default">
      <x v="6"/>
    </i>
    <i>
      <x v="7"/>
      <x v="59"/>
    </i>
    <i t="default">
      <x v="7"/>
    </i>
    <i>
      <x v="8"/>
      <x v="60"/>
    </i>
    <i t="default">
      <x v="8"/>
    </i>
    <i>
      <x v="9"/>
      <x v="61"/>
    </i>
    <i t="default">
      <x v="9"/>
    </i>
    <i>
      <x v="10"/>
      <x v="62"/>
    </i>
    <i t="default">
      <x v="10"/>
    </i>
    <i>
      <x v="11"/>
      <x v="63"/>
    </i>
    <i t="default">
      <x v="11"/>
    </i>
    <i>
      <x v="12"/>
      <x v="64"/>
    </i>
    <i t="default">
      <x v="12"/>
    </i>
    <i>
      <x v="13"/>
      <x v="65"/>
    </i>
    <i t="default">
      <x v="13"/>
    </i>
    <i>
      <x v="14"/>
      <x v="66"/>
    </i>
    <i t="default">
      <x v="14"/>
    </i>
    <i>
      <x v="15"/>
      <x v="67"/>
    </i>
    <i t="default">
      <x v="15"/>
    </i>
    <i>
      <x v="16"/>
      <x v="68"/>
    </i>
    <i t="default">
      <x v="16"/>
    </i>
    <i>
      <x v="17"/>
      <x v="69"/>
    </i>
    <i t="default">
      <x v="17"/>
    </i>
    <i>
      <x v="18"/>
      <x v="70"/>
    </i>
    <i t="default">
      <x v="18"/>
    </i>
    <i>
      <x v="19"/>
      <x v="71"/>
    </i>
    <i t="default">
      <x v="19"/>
    </i>
    <i>
      <x v="20"/>
      <x v="72"/>
    </i>
    <i t="default">
      <x v="20"/>
    </i>
    <i>
      <x v="21"/>
      <x v="73"/>
    </i>
    <i t="default">
      <x v="21"/>
    </i>
    <i>
      <x v="22"/>
      <x v="74"/>
    </i>
    <i t="default">
      <x v="22"/>
    </i>
    <i>
      <x v="23"/>
      <x v="75"/>
    </i>
    <i t="default">
      <x v="23"/>
    </i>
    <i>
      <x v="24"/>
      <x v="76"/>
    </i>
    <i t="default">
      <x v="24"/>
    </i>
    <i>
      <x v="25"/>
      <x v="77"/>
    </i>
    <i t="default">
      <x v="25"/>
    </i>
    <i>
      <x v="26"/>
      <x v="78"/>
    </i>
    <i t="default">
      <x v="26"/>
    </i>
    <i>
      <x v="27"/>
      <x v="79"/>
    </i>
    <i t="default">
      <x v="27"/>
    </i>
    <i>
      <x v="28"/>
      <x v="80"/>
    </i>
    <i t="default">
      <x v="28"/>
    </i>
    <i>
      <x v="29"/>
      <x v="81"/>
    </i>
    <i t="default">
      <x v="29"/>
    </i>
    <i>
      <x v="30"/>
      <x v="82"/>
    </i>
    <i t="default">
      <x v="30"/>
    </i>
    <i>
      <x v="31"/>
      <x v="83"/>
    </i>
    <i t="default">
      <x v="31"/>
    </i>
    <i>
      <x v="32"/>
      <x v="84"/>
    </i>
    <i t="default">
      <x v="32"/>
    </i>
    <i>
      <x v="33"/>
      <x v="85"/>
    </i>
    <i t="default">
      <x v="33"/>
    </i>
    <i>
      <x v="34"/>
      <x v="86"/>
    </i>
    <i t="default">
      <x v="34"/>
    </i>
    <i>
      <x v="35"/>
      <x v="87"/>
    </i>
    <i t="default">
      <x v="35"/>
    </i>
    <i>
      <x v="36"/>
      <x v="88"/>
    </i>
    <i t="default">
      <x v="36"/>
    </i>
    <i>
      <x v="37"/>
      <x v="89"/>
    </i>
    <i t="default">
      <x v="37"/>
    </i>
    <i>
      <x v="38"/>
      <x v="90"/>
    </i>
    <i t="default">
      <x v="38"/>
    </i>
    <i>
      <x v="39"/>
      <x v="91"/>
    </i>
    <i t="default">
      <x v="39"/>
    </i>
    <i>
      <x v="40"/>
      <x v="92"/>
    </i>
    <i t="default">
      <x v="40"/>
    </i>
    <i>
      <x v="41"/>
      <x v="93"/>
    </i>
    <i t="default">
      <x v="41"/>
    </i>
    <i>
      <x v="42"/>
      <x v="94"/>
    </i>
    <i t="default">
      <x v="42"/>
    </i>
    <i>
      <x v="43"/>
      <x v="95"/>
    </i>
    <i t="default">
      <x v="43"/>
    </i>
    <i>
      <x v="44"/>
      <x v="96"/>
    </i>
    <i t="default">
      <x v="44"/>
    </i>
    <i>
      <x v="45"/>
      <x v="97"/>
    </i>
    <i t="default">
      <x v="45"/>
    </i>
    <i>
      <x v="46"/>
      <x v="98"/>
    </i>
    <i t="default">
      <x v="46"/>
    </i>
    <i>
      <x v="47"/>
      <x v="99"/>
    </i>
    <i t="default">
      <x v="47"/>
    </i>
    <i>
      <x v="48"/>
      <x v="100"/>
    </i>
    <i t="default">
      <x v="48"/>
    </i>
    <i>
      <x v="49"/>
      <x v="101"/>
    </i>
    <i t="default">
      <x v="49"/>
    </i>
    <i>
      <x v="50"/>
      <x v="102"/>
    </i>
    <i t="default">
      <x v="50"/>
    </i>
    <i>
      <x v="51"/>
      <x v="103"/>
    </i>
    <i t="default">
      <x v="51"/>
    </i>
    <i>
      <x v="52"/>
      <x v="104"/>
    </i>
    <i t="default">
      <x v="52"/>
    </i>
    <i>
      <x v="53"/>
      <x v="105"/>
    </i>
    <i t="default">
      <x v="53"/>
    </i>
    <i>
      <x v="54"/>
      <x v="106"/>
    </i>
    <i t="default">
      <x v="54"/>
    </i>
    <i>
      <x v="55"/>
      <x v="107"/>
    </i>
    <i t="default">
      <x v="55"/>
    </i>
    <i>
      <x v="56"/>
      <x v="108"/>
    </i>
    <i t="default">
      <x v="56"/>
    </i>
    <i>
      <x v="57"/>
      <x v="109"/>
    </i>
    <i t="default">
      <x v="57"/>
    </i>
    <i>
      <x v="58"/>
      <x v="110"/>
    </i>
    <i t="default">
      <x v="58"/>
    </i>
    <i>
      <x v="59"/>
      <x v="111"/>
    </i>
    <i t="default">
      <x v="59"/>
    </i>
    <i>
      <x v="60"/>
      <x v="112"/>
    </i>
    <i t="default">
      <x v="60"/>
    </i>
    <i>
      <x v="61"/>
      <x v="113"/>
    </i>
    <i t="default">
      <x v="61"/>
    </i>
    <i>
      <x v="62"/>
      <x v="114"/>
    </i>
    <i t="default">
      <x v="62"/>
    </i>
    <i>
      <x v="63"/>
      <x v="115"/>
    </i>
    <i t="default">
      <x v="63"/>
    </i>
    <i>
      <x v="64"/>
      <x v="116"/>
    </i>
    <i t="default">
      <x v="64"/>
    </i>
    <i>
      <x v="65"/>
      <x v="117"/>
    </i>
    <i t="default">
      <x v="65"/>
    </i>
    <i>
      <x v="66"/>
      <x v="118"/>
    </i>
    <i t="default">
      <x v="66"/>
    </i>
    <i>
      <x v="67"/>
      <x v="119"/>
    </i>
    <i t="default">
      <x v="67"/>
    </i>
    <i>
      <x v="68"/>
      <x v="120"/>
    </i>
    <i t="default">
      <x v="68"/>
    </i>
    <i>
      <x v="69"/>
      <x v="121"/>
    </i>
    <i t="default">
      <x v="69"/>
    </i>
    <i>
      <x v="70"/>
      <x v="122"/>
    </i>
    <i t="default">
      <x v="70"/>
    </i>
    <i>
      <x v="71"/>
      <x v="123"/>
    </i>
    <i t="default">
      <x v="71"/>
    </i>
    <i>
      <x v="72"/>
      <x v="124"/>
    </i>
    <i t="default">
      <x v="72"/>
    </i>
    <i>
      <x v="73"/>
      <x v="125"/>
    </i>
    <i t="default">
      <x v="73"/>
    </i>
    <i>
      <x v="74"/>
      <x v="126"/>
    </i>
    <i t="default">
      <x v="74"/>
    </i>
    <i>
      <x v="75"/>
      <x v="127"/>
    </i>
    <i t="default">
      <x v="75"/>
    </i>
    <i>
      <x v="76"/>
      <x v="128"/>
    </i>
    <i t="default">
      <x v="76"/>
    </i>
    <i>
      <x v="77"/>
      <x v="129"/>
    </i>
    <i t="default">
      <x v="77"/>
    </i>
    <i>
      <x v="78"/>
      <x v="130"/>
    </i>
    <i t="default">
      <x v="78"/>
    </i>
    <i>
      <x v="79"/>
      <x v="131"/>
    </i>
    <i t="default">
      <x v="79"/>
    </i>
    <i>
      <x v="80"/>
      <x v="132"/>
    </i>
    <i t="default">
      <x v="80"/>
    </i>
    <i>
      <x v="81"/>
      <x v="133"/>
    </i>
    <i t="default">
      <x v="81"/>
    </i>
    <i>
      <x v="82"/>
      <x v="134"/>
    </i>
    <i t="default">
      <x v="82"/>
    </i>
    <i>
      <x v="83"/>
      <x v="135"/>
    </i>
    <i t="default">
      <x v="83"/>
    </i>
    <i>
      <x v="84"/>
      <x v="136"/>
    </i>
    <i t="default">
      <x v="84"/>
    </i>
    <i>
      <x v="85"/>
      <x v="137"/>
    </i>
    <i t="default">
      <x v="85"/>
    </i>
    <i>
      <x v="86"/>
      <x v="138"/>
    </i>
    <i t="default">
      <x v="86"/>
    </i>
    <i>
      <x v="87"/>
      <x v="139"/>
    </i>
    <i t="default">
      <x v="87"/>
    </i>
    <i>
      <x v="88"/>
      <x v="140"/>
    </i>
    <i t="default">
      <x v="88"/>
    </i>
    <i>
      <x v="89"/>
      <x v="141"/>
    </i>
    <i t="default">
      <x v="89"/>
    </i>
    <i>
      <x v="90"/>
      <x v="142"/>
    </i>
    <i t="default">
      <x v="90"/>
    </i>
    <i>
      <x v="91"/>
      <x v="143"/>
    </i>
    <i t="default">
      <x v="91"/>
    </i>
    <i>
      <x v="92"/>
      <x v="144"/>
    </i>
    <i t="default">
      <x v="92"/>
    </i>
    <i>
      <x v="93"/>
      <x v="145"/>
    </i>
    <i t="default">
      <x v="93"/>
    </i>
    <i>
      <x v="94"/>
      <x v="146"/>
    </i>
    <i t="default">
      <x v="94"/>
    </i>
    <i>
      <x v="95"/>
      <x v="147"/>
    </i>
    <i t="default">
      <x v="95"/>
    </i>
    <i>
      <x v="96"/>
      <x v="148"/>
    </i>
    <i t="default">
      <x v="96"/>
    </i>
    <i>
      <x v="97"/>
      <x v="149"/>
    </i>
    <i t="default">
      <x v="97"/>
    </i>
    <i>
      <x v="98"/>
      <x v="150"/>
    </i>
    <i t="default">
      <x v="98"/>
    </i>
    <i>
      <x v="99"/>
      <x v="151"/>
    </i>
    <i t="default">
      <x v="99"/>
    </i>
    <i>
      <x v="100"/>
      <x v="152"/>
    </i>
    <i t="default">
      <x v="100"/>
    </i>
    <i>
      <x v="101"/>
      <x v="153"/>
    </i>
    <i t="default">
      <x v="101"/>
    </i>
    <i>
      <x v="102"/>
      <x v="154"/>
    </i>
    <i t="default">
      <x v="102"/>
    </i>
    <i>
      <x v="103"/>
      <x v="155"/>
    </i>
    <i t="default">
      <x v="103"/>
    </i>
    <i>
      <x v="104"/>
      <x v="156"/>
    </i>
    <i t="default">
      <x v="104"/>
    </i>
    <i>
      <x v="105"/>
      <x v="157"/>
    </i>
    <i t="default">
      <x v="105"/>
    </i>
    <i>
      <x v="106"/>
      <x v="158"/>
    </i>
    <i t="default">
      <x v="106"/>
    </i>
    <i>
      <x v="107"/>
      <x v="159"/>
    </i>
    <i t="default">
      <x v="107"/>
    </i>
    <i>
      <x v="108"/>
      <x v="160"/>
    </i>
    <i t="default">
      <x v="108"/>
    </i>
    <i>
      <x v="109"/>
      <x v="161"/>
    </i>
    <i t="default">
      <x v="109"/>
    </i>
    <i>
      <x v="110"/>
      <x v="162"/>
    </i>
    <i t="default">
      <x v="110"/>
    </i>
    <i>
      <x v="111"/>
      <x v="163"/>
    </i>
    <i t="default">
      <x v="111"/>
    </i>
    <i>
      <x v="112"/>
      <x v="164"/>
    </i>
    <i t="default">
      <x v="112"/>
    </i>
    <i>
      <x v="113"/>
      <x v="165"/>
    </i>
    <i t="default">
      <x v="113"/>
    </i>
    <i>
      <x v="114"/>
      <x v="166"/>
    </i>
    <i t="default">
      <x v="114"/>
    </i>
    <i>
      <x v="115"/>
      <x v="167"/>
    </i>
    <i t="default">
      <x v="115"/>
    </i>
    <i>
      <x v="116"/>
      <x v="168"/>
    </i>
    <i t="default">
      <x v="116"/>
    </i>
    <i>
      <x v="117"/>
      <x v="169"/>
    </i>
    <i t="default">
      <x v="117"/>
    </i>
    <i>
      <x v="118"/>
      <x v="170"/>
    </i>
    <i t="default">
      <x v="118"/>
    </i>
    <i>
      <x v="119"/>
      <x v="171"/>
    </i>
    <i t="default">
      <x v="119"/>
    </i>
    <i>
      <x v="120"/>
      <x v="172"/>
    </i>
    <i t="default">
      <x v="120"/>
    </i>
    <i>
      <x v="121"/>
      <x v="173"/>
    </i>
    <i t="default">
      <x v="121"/>
    </i>
    <i>
      <x v="122"/>
      <x v="174"/>
    </i>
    <i t="default">
      <x v="122"/>
    </i>
    <i>
      <x v="123"/>
      <x v="175"/>
    </i>
    <i t="default">
      <x v="123"/>
    </i>
    <i>
      <x v="124"/>
      <x v="176"/>
    </i>
    <i t="default">
      <x v="124"/>
    </i>
    <i>
      <x v="125"/>
      <x v="177"/>
    </i>
    <i t="default">
      <x v="125"/>
    </i>
    <i>
      <x v="126"/>
      <x v="178"/>
    </i>
    <i t="default">
      <x v="126"/>
    </i>
    <i>
      <x v="127"/>
      <x v="179"/>
    </i>
    <i t="default">
      <x v="127"/>
    </i>
    <i>
      <x v="128"/>
      <x v="180"/>
    </i>
    <i t="default">
      <x v="128"/>
    </i>
    <i>
      <x v="129"/>
      <x v="181"/>
    </i>
    <i t="default">
      <x v="129"/>
    </i>
    <i>
      <x v="130"/>
      <x v="182"/>
    </i>
    <i t="default">
      <x v="130"/>
    </i>
    <i>
      <x v="131"/>
      <x v="183"/>
    </i>
    <i t="default">
      <x v="131"/>
    </i>
    <i>
      <x v="132"/>
      <x v="184"/>
    </i>
    <i t="default">
      <x v="132"/>
    </i>
    <i>
      <x v="133"/>
      <x v="185"/>
    </i>
    <i t="default">
      <x v="133"/>
    </i>
    <i>
      <x v="134"/>
      <x v="186"/>
    </i>
    <i t="default">
      <x v="134"/>
    </i>
    <i>
      <x v="135"/>
      <x v="187"/>
    </i>
    <i t="default">
      <x v="135"/>
    </i>
    <i>
      <x v="136"/>
      <x v="188"/>
    </i>
    <i t="default">
      <x v="136"/>
    </i>
    <i>
      <x v="137"/>
      <x v="189"/>
    </i>
    <i t="default">
      <x v="137"/>
    </i>
    <i>
      <x v="138"/>
      <x v="190"/>
    </i>
    <i t="default">
      <x v="138"/>
    </i>
    <i>
      <x v="139"/>
      <x v="191"/>
    </i>
    <i t="default">
      <x v="139"/>
    </i>
    <i>
      <x v="140"/>
      <x v="192"/>
    </i>
    <i t="default">
      <x v="140"/>
    </i>
    <i>
      <x v="141"/>
      <x v="193"/>
    </i>
    <i t="default">
      <x v="141"/>
    </i>
    <i>
      <x v="142"/>
      <x v="194"/>
    </i>
    <i t="default">
      <x v="142"/>
    </i>
    <i>
      <x v="143"/>
      <x v="195"/>
    </i>
    <i t="default">
      <x v="143"/>
    </i>
    <i>
      <x v="144"/>
      <x v="196"/>
    </i>
    <i t="default">
      <x v="144"/>
    </i>
    <i>
      <x v="145"/>
      <x v="197"/>
    </i>
    <i t="default">
      <x v="145"/>
    </i>
    <i>
      <x v="146"/>
      <x v="198"/>
    </i>
    <i t="default">
      <x v="146"/>
    </i>
    <i>
      <x v="147"/>
      <x v="199"/>
    </i>
    <i t="default">
      <x v="147"/>
    </i>
    <i>
      <x v="148"/>
      <x v="200"/>
    </i>
    <i t="default">
      <x v="148"/>
    </i>
    <i>
      <x v="149"/>
      <x v="201"/>
    </i>
    <i t="default">
      <x v="149"/>
    </i>
    <i>
      <x v="150"/>
      <x v="202"/>
    </i>
    <i t="default">
      <x v="150"/>
    </i>
    <i>
      <x v="151"/>
      <x v="203"/>
    </i>
    <i t="default">
      <x v="151"/>
    </i>
    <i>
      <x v="152"/>
      <x v="204"/>
    </i>
    <i t="default">
      <x v="152"/>
    </i>
    <i>
      <x v="153"/>
      <x v="205"/>
    </i>
    <i t="default">
      <x v="153"/>
    </i>
    <i>
      <x v="154"/>
      <x v="206"/>
    </i>
    <i t="default">
      <x v="154"/>
    </i>
    <i>
      <x v="155"/>
      <x v="207"/>
    </i>
    <i t="default">
      <x v="155"/>
    </i>
    <i>
      <x v="156"/>
      <x v="208"/>
    </i>
    <i t="default">
      <x v="156"/>
    </i>
    <i>
      <x v="157"/>
      <x v="209"/>
    </i>
    <i t="default">
      <x v="157"/>
    </i>
    <i>
      <x v="158"/>
      <x v="210"/>
    </i>
    <i t="default">
      <x v="158"/>
    </i>
    <i>
      <x v="159"/>
      <x v="211"/>
    </i>
    <i t="default">
      <x v="159"/>
    </i>
    <i>
      <x v="160"/>
      <x v="212"/>
    </i>
    <i t="default">
      <x v="160"/>
    </i>
    <i>
      <x v="161"/>
      <x v="213"/>
    </i>
    <i t="default">
      <x v="161"/>
    </i>
    <i>
      <x v="162"/>
      <x v="214"/>
    </i>
    <i t="default">
      <x v="162"/>
    </i>
    <i>
      <x v="163"/>
      <x v="215"/>
    </i>
    <i t="default">
      <x v="163"/>
    </i>
    <i>
      <x v="164"/>
      <x v="216"/>
    </i>
    <i t="default">
      <x v="164"/>
    </i>
    <i>
      <x v="165"/>
      <x v="217"/>
    </i>
    <i t="default">
      <x v="165"/>
    </i>
    <i>
      <x v="166"/>
      <x v="218"/>
    </i>
    <i t="default">
      <x v="166"/>
    </i>
    <i>
      <x v="167"/>
      <x v="219"/>
    </i>
    <i t="default">
      <x v="167"/>
    </i>
    <i>
      <x v="168"/>
      <x v="220"/>
    </i>
    <i t="default">
      <x v="168"/>
    </i>
    <i>
      <x v="169"/>
      <x v="221"/>
    </i>
    <i t="default">
      <x v="169"/>
    </i>
    <i>
      <x v="170"/>
      <x v="222"/>
    </i>
    <i t="default">
      <x v="170"/>
    </i>
    <i>
      <x v="171"/>
      <x v="223"/>
    </i>
    <i t="default">
      <x v="171"/>
    </i>
    <i>
      <x v="172"/>
      <x v="224"/>
    </i>
    <i t="default">
      <x v="172"/>
    </i>
    <i>
      <x v="173"/>
      <x v="225"/>
    </i>
    <i t="default">
      <x v="173"/>
    </i>
    <i>
      <x v="174"/>
      <x v="226"/>
    </i>
    <i t="default">
      <x v="174"/>
    </i>
    <i>
      <x v="175"/>
      <x v="227"/>
    </i>
    <i t="default">
      <x v="175"/>
    </i>
    <i>
      <x v="176"/>
      <x v="228"/>
    </i>
    <i t="default">
      <x v="176"/>
    </i>
    <i>
      <x v="177"/>
      <x v="229"/>
    </i>
    <i t="default">
      <x v="177"/>
    </i>
    <i>
      <x v="178"/>
      <x v="230"/>
    </i>
    <i t="default">
      <x v="178"/>
    </i>
    <i>
      <x v="179"/>
      <x v="231"/>
    </i>
    <i t="default">
      <x v="179"/>
    </i>
    <i>
      <x v="180"/>
      <x v="232"/>
    </i>
    <i t="default">
      <x v="180"/>
    </i>
    <i>
      <x v="181"/>
      <x v="233"/>
    </i>
    <i t="default">
      <x v="181"/>
    </i>
    <i>
      <x v="182"/>
      <x v="234"/>
    </i>
    <i t="default">
      <x v="182"/>
    </i>
    <i>
      <x v="183"/>
      <x v="235"/>
    </i>
    <i t="default">
      <x v="183"/>
    </i>
    <i>
      <x v="184"/>
      <x v="236"/>
    </i>
    <i t="default">
      <x v="184"/>
    </i>
    <i>
      <x v="185"/>
      <x v="237"/>
    </i>
    <i t="default">
      <x v="185"/>
    </i>
    <i>
      <x v="186"/>
      <x v="238"/>
    </i>
    <i t="default">
      <x v="186"/>
    </i>
    <i>
      <x v="187"/>
      <x v="239"/>
    </i>
    <i t="default">
      <x v="187"/>
    </i>
    <i>
      <x v="188"/>
      <x v="240"/>
    </i>
    <i t="default">
      <x v="188"/>
    </i>
    <i>
      <x v="189"/>
      <x v="241"/>
    </i>
    <i t="default">
      <x v="189"/>
    </i>
    <i>
      <x v="190"/>
      <x v="242"/>
    </i>
    <i t="default">
      <x v="190"/>
    </i>
    <i>
      <x v="191"/>
      <x v="243"/>
    </i>
    <i t="default">
      <x v="191"/>
    </i>
    <i>
      <x v="192"/>
      <x v="244"/>
    </i>
    <i t="default">
      <x v="192"/>
    </i>
    <i>
      <x v="193"/>
      <x v="245"/>
    </i>
    <i t="default">
      <x v="193"/>
    </i>
    <i>
      <x v="194"/>
      <x v="246"/>
    </i>
    <i t="default">
      <x v="194"/>
    </i>
    <i>
      <x v="195"/>
      <x v="247"/>
    </i>
    <i t="default">
      <x v="195"/>
    </i>
    <i>
      <x v="196"/>
      <x v="248"/>
    </i>
    <i t="default">
      <x v="196"/>
    </i>
    <i>
      <x v="197"/>
      <x v="249"/>
    </i>
    <i t="default">
      <x v="197"/>
    </i>
    <i>
      <x v="198"/>
      <x v="250"/>
    </i>
    <i t="default">
      <x v="198"/>
    </i>
    <i>
      <x v="199"/>
      <x v="251"/>
    </i>
    <i t="default">
      <x v="199"/>
    </i>
    <i>
      <x v="200"/>
      <x v="252"/>
    </i>
    <i t="default">
      <x v="200"/>
    </i>
    <i>
      <x v="201"/>
      <x v="253"/>
    </i>
    <i t="default">
      <x v="201"/>
    </i>
    <i>
      <x v="202"/>
      <x v="254"/>
    </i>
    <i t="default">
      <x v="202"/>
    </i>
    <i>
      <x v="203"/>
      <x v="255"/>
    </i>
    <i t="default">
      <x v="203"/>
    </i>
    <i>
      <x v="204"/>
      <x v="256"/>
    </i>
    <i t="default">
      <x v="204"/>
    </i>
    <i>
      <x v="205"/>
      <x v="257"/>
    </i>
    <i t="default">
      <x v="205"/>
    </i>
    <i>
      <x v="206"/>
      <x v="258"/>
    </i>
    <i t="default">
      <x v="206"/>
    </i>
    <i>
      <x v="207"/>
      <x v="259"/>
    </i>
    <i t="default">
      <x v="207"/>
    </i>
    <i>
      <x v="208"/>
      <x v="260"/>
    </i>
    <i t="default">
      <x v="208"/>
    </i>
    <i>
      <x v="209"/>
      <x v="261"/>
    </i>
    <i t="default">
      <x v="209"/>
    </i>
    <i>
      <x v="210"/>
      <x v="262"/>
    </i>
    <i t="default">
      <x v="210"/>
    </i>
    <i>
      <x v="211"/>
      <x v="263"/>
    </i>
    <i t="default">
      <x v="211"/>
    </i>
    <i>
      <x v="212"/>
      <x v="264"/>
    </i>
    <i t="default">
      <x v="212"/>
    </i>
    <i>
      <x v="213"/>
      <x v="265"/>
    </i>
    <i t="default">
      <x v="213"/>
    </i>
    <i>
      <x v="214"/>
      <x v="266"/>
    </i>
    <i t="default">
      <x v="214"/>
    </i>
    <i>
      <x v="215"/>
      <x v="267"/>
    </i>
    <i t="default">
      <x v="215"/>
    </i>
    <i>
      <x v="216"/>
      <x v="268"/>
    </i>
    <i t="default">
      <x v="216"/>
    </i>
    <i>
      <x v="217"/>
      <x v="269"/>
    </i>
    <i t="default">
      <x v="217"/>
    </i>
    <i>
      <x v="218"/>
      <x v="270"/>
    </i>
    <i t="default">
      <x v="218"/>
    </i>
    <i>
      <x v="219"/>
      <x v="271"/>
    </i>
    <i t="default">
      <x v="219"/>
    </i>
    <i>
      <x v="220"/>
      <x v="272"/>
    </i>
    <i t="default">
      <x v="220"/>
    </i>
    <i>
      <x v="221"/>
      <x v="273"/>
    </i>
    <i t="default">
      <x v="221"/>
    </i>
    <i>
      <x v="222"/>
      <x v="274"/>
    </i>
    <i t="default">
      <x v="222"/>
    </i>
    <i>
      <x v="223"/>
      <x v="275"/>
    </i>
    <i t="default">
      <x v="223"/>
    </i>
    <i>
      <x v="224"/>
      <x v="276"/>
    </i>
    <i t="default">
      <x v="224"/>
    </i>
    <i>
      <x v="225"/>
      <x v="277"/>
    </i>
    <i t="default">
      <x v="225"/>
    </i>
    <i>
      <x v="226"/>
      <x v="278"/>
    </i>
    <i t="default">
      <x v="226"/>
    </i>
    <i>
      <x v="227"/>
      <x v="279"/>
    </i>
    <i t="default">
      <x v="227"/>
    </i>
    <i>
      <x v="228"/>
      <x v="280"/>
    </i>
    <i t="default">
      <x v="228"/>
    </i>
    <i>
      <x v="229"/>
      <x v="281"/>
    </i>
    <i t="default">
      <x v="229"/>
    </i>
    <i>
      <x v="230"/>
      <x v="282"/>
    </i>
    <i t="default">
      <x v="230"/>
    </i>
    <i>
      <x v="231"/>
      <x v="283"/>
    </i>
    <i t="default">
      <x v="231"/>
    </i>
    <i>
      <x v="232"/>
      <x v="284"/>
    </i>
    <i t="default">
      <x v="232"/>
    </i>
    <i>
      <x v="233"/>
      <x v="285"/>
    </i>
    <i t="default">
      <x v="233"/>
    </i>
    <i>
      <x v="234"/>
      <x v="286"/>
    </i>
    <i t="default">
      <x v="234"/>
    </i>
    <i>
      <x v="235"/>
      <x v="287"/>
    </i>
    <i t="default">
      <x v="235"/>
    </i>
    <i>
      <x v="236"/>
      <x v="288"/>
    </i>
    <i t="default">
      <x v="236"/>
    </i>
    <i>
      <x v="237"/>
      <x v="289"/>
    </i>
    <i t="default">
      <x v="237"/>
    </i>
    <i>
      <x v="238"/>
      <x v="290"/>
    </i>
    <i t="default">
      <x v="238"/>
    </i>
    <i>
      <x v="239"/>
      <x v="291"/>
    </i>
    <i t="default">
      <x v="239"/>
    </i>
    <i>
      <x v="240"/>
      <x v="292"/>
    </i>
    <i t="default">
      <x v="240"/>
    </i>
    <i>
      <x v="241"/>
      <x v="293"/>
    </i>
    <i t="default">
      <x v="241"/>
    </i>
    <i>
      <x v="242"/>
      <x v="294"/>
    </i>
    <i t="default">
      <x v="242"/>
    </i>
    <i>
      <x v="243"/>
      <x v="295"/>
    </i>
    <i t="default">
      <x v="243"/>
    </i>
    <i>
      <x v="244"/>
      <x v="296"/>
    </i>
    <i t="default">
      <x v="244"/>
    </i>
    <i>
      <x v="245"/>
      <x v="297"/>
    </i>
    <i t="default">
      <x v="245"/>
    </i>
    <i>
      <x v="246"/>
      <x v="298"/>
    </i>
    <i t="default">
      <x v="246"/>
    </i>
    <i>
      <x v="247"/>
      <x v="299"/>
    </i>
    <i t="default">
      <x v="247"/>
    </i>
    <i>
      <x v="248"/>
      <x v="300"/>
    </i>
    <i t="default">
      <x v="248"/>
    </i>
    <i>
      <x v="249"/>
      <x v="301"/>
    </i>
    <i t="default">
      <x v="249"/>
    </i>
    <i>
      <x v="250"/>
      <x v="302"/>
    </i>
    <i t="default">
      <x v="250"/>
    </i>
    <i>
      <x v="251"/>
      <x v="303"/>
    </i>
    <i t="default">
      <x v="251"/>
    </i>
    <i>
      <x v="252"/>
      <x v="304"/>
    </i>
    <i t="default">
      <x v="252"/>
    </i>
    <i>
      <x v="253"/>
      <x v="305"/>
    </i>
    <i t="default">
      <x v="253"/>
    </i>
    <i>
      <x v="254"/>
      <x v="306"/>
    </i>
    <i t="default">
      <x v="254"/>
    </i>
    <i>
      <x v="255"/>
      <x v="307"/>
    </i>
    <i t="default">
      <x v="255"/>
    </i>
    <i>
      <x v="256"/>
      <x v="308"/>
    </i>
    <i t="default">
      <x v="256"/>
    </i>
    <i>
      <x v="257"/>
      <x v="309"/>
    </i>
    <i t="default">
      <x v="257"/>
    </i>
    <i>
      <x v="258"/>
      <x v="310"/>
    </i>
    <i t="default">
      <x v="258"/>
    </i>
    <i>
      <x v="259"/>
      <x v="311"/>
    </i>
    <i t="default">
      <x v="259"/>
    </i>
    <i>
      <x v="260"/>
      <x v="312"/>
    </i>
    <i t="default">
      <x v="260"/>
    </i>
    <i>
      <x v="261"/>
      <x v="313"/>
    </i>
    <i t="default">
      <x v="261"/>
    </i>
    <i>
      <x v="262"/>
      <x v="314"/>
    </i>
    <i t="default">
      <x v="262"/>
    </i>
    <i>
      <x v="263"/>
      <x v="315"/>
    </i>
    <i t="default">
      <x v="263"/>
    </i>
    <i>
      <x v="264"/>
      <x v="316"/>
    </i>
    <i t="default">
      <x v="264"/>
    </i>
    <i>
      <x v="265"/>
      <x v="317"/>
    </i>
    <i t="default">
      <x v="265"/>
    </i>
    <i>
      <x v="266"/>
      <x v="318"/>
    </i>
    <i t="default">
      <x v="266"/>
    </i>
    <i>
      <x v="267"/>
      <x v="319"/>
    </i>
    <i t="default">
      <x v="267"/>
    </i>
    <i>
      <x v="268"/>
      <x v="320"/>
    </i>
    <i t="default">
      <x v="268"/>
    </i>
    <i>
      <x v="269"/>
      <x v="321"/>
    </i>
    <i t="default">
      <x v="269"/>
    </i>
    <i>
      <x v="270"/>
      <x v="322"/>
    </i>
    <i t="default">
      <x v="270"/>
    </i>
    <i>
      <x v="271"/>
      <x v="323"/>
    </i>
    <i t="default">
      <x v="271"/>
    </i>
    <i>
      <x v="272"/>
      <x v="324"/>
    </i>
    <i t="default">
      <x v="272"/>
    </i>
    <i>
      <x v="273"/>
      <x v="325"/>
    </i>
    <i t="default">
      <x v="273"/>
    </i>
    <i>
      <x v="274"/>
      <x v="326"/>
    </i>
    <i t="default">
      <x v="274"/>
    </i>
    <i>
      <x v="275"/>
      <x v="327"/>
    </i>
    <i t="default">
      <x v="275"/>
    </i>
    <i>
      <x v="276"/>
      <x v="328"/>
    </i>
    <i t="default">
      <x v="276"/>
    </i>
    <i>
      <x v="277"/>
      <x v="329"/>
    </i>
    <i t="default">
      <x v="277"/>
    </i>
    <i t="grand">
      <x/>
    </i>
  </colItems>
  <dataFields count="1">
    <dataField name="Count of Call 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4F1B257-9884-413E-98EC-B9AAB9FC7107}" name="rep amounts"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8:L48" firstHeaderRow="1" firstDataRow="2"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Col" allDrilled="1" subtotalTop="0" showAll="0" dataSourceSort="1" defaultSubtotal="0" defaultAttributeDrillState="1">
      <items count="5">
        <item x="0"/>
        <item x="1"/>
        <item x="2"/>
        <item x="3"/>
        <item x="4"/>
      </items>
    </pivotField>
    <pivotField dataField="1" subtotalTop="0" showAll="0" defaultSubtotal="0"/>
  </pivotFields>
  <rowFields count="2">
    <field x="0"/>
    <field x="1"/>
  </rowFields>
  <rowItems count="19">
    <i>
      <x/>
    </i>
    <i r="1">
      <x/>
    </i>
    <i r="1">
      <x v="1"/>
    </i>
    <i r="1">
      <x v="2"/>
    </i>
    <i r="1">
      <x v="3"/>
    </i>
    <i>
      <x v="1"/>
    </i>
    <i r="1">
      <x v="4"/>
    </i>
    <i r="1">
      <x v="5"/>
    </i>
    <i r="1">
      <x v="6"/>
    </i>
    <i r="1">
      <x v="7"/>
    </i>
    <i r="1">
      <x v="8"/>
    </i>
    <i r="1">
      <x v="9"/>
    </i>
    <i>
      <x v="2"/>
    </i>
    <i r="1">
      <x v="10"/>
    </i>
    <i r="1">
      <x v="11"/>
    </i>
    <i r="1">
      <x v="12"/>
    </i>
    <i r="1">
      <x v="13"/>
    </i>
    <i r="1">
      <x v="14"/>
    </i>
    <i t="grand">
      <x/>
    </i>
  </rowItems>
  <colFields count="1">
    <field x="2"/>
  </colFields>
  <colItems count="6">
    <i>
      <x/>
    </i>
    <i>
      <x v="1"/>
    </i>
    <i>
      <x v="2"/>
    </i>
    <i>
      <x v="3"/>
    </i>
    <i>
      <x v="4"/>
    </i>
    <i t="grand">
      <x/>
    </i>
  </colItems>
  <dataFields count="1">
    <dataField fld="3" subtotal="count"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E751D83-11B3-46CC-9831-2E87C29BBAF9}" name="selected Rep" cacheId="16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64:A65"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17">
      <pivotArea dataOnly="0" fieldPosition="0">
        <references count="1">
          <reference field="0" count="0"/>
        </references>
      </pivotArea>
    </format>
  </formats>
  <pivotHierarchies count="2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A052255-D7EE-47C7-8905-1BF75ACC2200}"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10:K15"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7A9FDE9-007D-4EDC-AC3D-434ED4266910}"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1:C57"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AB99C9A-D644-4672-8C45-FF2F0A1F1832}" name=" rep satisfaction" cacheId="1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17:H23"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1">
    <chartFormat chart="6"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69DEDAD-42C9-4FD2-A79F-6B964B607656}" name="Weekly Trend" cacheId="16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J17:K25"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1">
    <chartFormat chart="13"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0F4EC74-26AF-417E-AF6D-E79331FEFDCA}" name="Monthly Trend" cacheId="15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B12:D25"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Count2" fld="4" subtotal="count" baseField="0" baseItem="0">
      <extLst>
        <ext xmlns:x14="http://schemas.microsoft.com/office/spreadsheetml/2009/9/main" uri="{E15A36E0-9728-4e99-A89B-3F7291B0FE68}">
          <x14:dataField sourceField="3" uniqueName="[__Xl2].[Measures].[CallCount]"/>
        </ext>
      </extLst>
    </dataField>
  </dataField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Hierarchies count="30">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14ABD5A-C8BA-43F7-A714-B1BCC3EB2581}" name="SummaryPivot"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4" subtotal="count" baseField="0" baseItem="0"/>
    <dataField fld="2" subtotal="count" baseField="0" baseItem="0"/>
    <dataField fld="3" subtotal="count" baseField="0" baseItem="0"/>
    <dataField fld="0" subtotal="count" baseField="0" baseItem="0"/>
    <dataField fld="1" subtotal="count"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352D7DF-F6A4-42C4-950D-5210AA75884C}" name="RepPivot" cacheId="15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7:E8"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4" subtotal="count" baseField="0" baseItem="0"/>
    <dataField fld="2" subtotal="count" baseField="0" baseItem="0"/>
    <dataField fld="3" subtotal="count" baseField="0" baseItem="0"/>
    <dataField fld="0" subtotal="count" baseField="0" baseItem="0"/>
    <dataField fld="1" subtotal="count" baseField="0" baseItem="0"/>
  </dataFields>
  <pivotHierarchies count="29">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E29BD78-772F-41E5-9CE9-BE6C328BDB9A}" autoFormatId="16" applyNumberFormats="0" applyBorderFormats="0" applyFontFormats="0" applyPatternFormats="0" applyAlignmentFormats="0" applyWidthHeightFormats="0">
  <queryTableRefresh nextId="12">
    <queryTableFields count="11">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Satisfaction Rating]" tableColumnId="7"/>
      <queryTableField id="8" name="calls[FY]" tableColumnId="8"/>
      <queryTableField id="9" name="calls[Day of week]" tableColumnId="9"/>
      <queryTableField id="10" name="calls[Duration Bucket]" tableColumnId="10"/>
      <queryTableField id="11" name="calls[Rating rounded]" tableColumnId="11"/>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5810E9DA-E722-44D4-A306-C4BD45DAD9E7}" autoFormatId="16" applyNumberFormats="0" applyBorderFormats="0" applyFontFormats="0" applyPatternFormats="0" applyAlignmentFormats="0" applyWidthHeightFormats="0">
  <queryTableRefresh nextId="14">
    <queryTableFields count="13">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Satisfaction Rating]" tableColumnId="7"/>
      <queryTableField id="8" name="calls[FY]" tableColumnId="8"/>
      <queryTableField id="9" name="calls[Day of week]" tableColumnId="9"/>
      <queryTableField id="10" name="calls[Duration Bucket]" tableColumnId="10"/>
      <queryTableField id="11" name="calls[Rating rounded]" tableColumnId="11"/>
      <queryTableField id="12" name="calls[Date of Call (Month)]" tableColumnId="12"/>
      <queryTableField id="13" name="calls[Date of Call (Month Index)]" tableColumnId="13"/>
    </queryTableFields>
  </queryTableRefresh>
  <extLst>
    <ext xmlns:x15="http://schemas.microsoft.com/office/spreadsheetml/2010/11/main" uri="{883FBD77-0823-4a55-B5E3-86C4891E6966}">
      <x15:queryTable drillThrough="1"/>
    </ext>
  </extLst>
</queryTable>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1.png"/><Relationship Id="rId1" Type="http://schemas.openxmlformats.org/officeDocument/2006/relationships/image" Target="../media/image100.png"/><Relationship Id="rId5" Type="http://schemas.openxmlformats.org/officeDocument/2006/relationships/image" Target="../media/image50.png"/><Relationship Id="rId4" Type="http://schemas.openxmlformats.org/officeDocument/2006/relationships/image" Target="../media/image40.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38DCC5C5-3653-4B39-8EF3-3B515EE82D51}" sourceName="Representative">
  <pivotTables>
    <pivotTable tabId="5" name="PivotTable1"/>
  </pivotTables>
  <data>
    <tabular pivotCacheId="1735080674">
      <items count="5">
        <i x="2"/>
        <i x="1" s="1"/>
        <i x="4"/>
        <i x="3"/>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1" xr10:uid="{A5E01FBA-293F-4AF0-ABD4-88638AA925AF}" sourceName="Representative">
  <pivotTables>
    <pivotTable tabId="6" name="PivotTable3"/>
  </pivotTables>
  <data>
    <tabular pivotCacheId="1735080674">
      <items count="5">
        <i x="2"/>
        <i x="1"/>
        <i x="4"/>
        <i x="3"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2" xr10:uid="{58ECF9C1-DFFD-4027-8680-26B585E00630}" sourceName="Representative">
  <pivotTables>
    <pivotTable tabId="6" name="PivotTable4"/>
  </pivotTables>
  <data>
    <tabular pivotCacheId="1735080674">
      <items count="5">
        <i x="2"/>
        <i x="1"/>
        <i x="4"/>
        <i x="3"/>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3" xr10:uid="{C26FDD17-6C1B-49B5-AD90-8CC491F62BC1}" sourceName="[calls].[Representative]">
  <pivotTables>
    <pivotTable tabId="10" name="RepPivot"/>
    <pivotTable tabId="10" name="Monthly Trend"/>
    <pivotTable tabId="10" name="Weekly Trend"/>
    <pivotTable tabId="10" name="selected Rep"/>
    <pivotTable tabId="10" name=" rep satisfaction"/>
  </pivotTables>
  <data>
    <olap pivotCacheId="1998987153">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AF5B7322-0D71-4233-83B0-C1EFCED163FF}" cache="Slicer_Representative" caption="Representativ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2EFC1702-45A9-4767-BD97-FA4EF705DBAC}" cache="Slicer_Representative1" caption="Representative" rowHeight="247650"/>
  <slicer name="Representative 2" xr10:uid="{45AA1402-2E1A-42EC-9C08-29F0DE387E6E}" cache="Slicer_Representative2" caption="Representative"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3" xr10:uid="{A3B5A759-7415-4032-91AD-BD47CB84F33A}" cache="Slicer_Representative3" caption="Representative" level="1" style="SlicerStyleDark5"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A6DE675-A40F-41B7-90D5-6F6FF0E704FA}" name="Table_ExternalData_1" displayName="Table_ExternalData_1" ref="A3:K1003" tableType="queryTable" totalsRowShown="0">
  <autoFilter ref="A3:K1003" xr:uid="{2A6DE675-A40F-41B7-90D5-6F6FF0E704FA}"/>
  <tableColumns count="11">
    <tableColumn id="1" xr3:uid="{3E6DAA0E-1DC3-4659-BA01-B88860EFB602}" uniqueName="1" name="calls[Call number]" queryTableFieldId="1"/>
    <tableColumn id="2" xr3:uid="{891B5AAB-89E4-463F-B760-842FD533BDA4}" uniqueName="2" name="calls[Customer ID]" queryTableFieldId="2"/>
    <tableColumn id="3" xr3:uid="{3C0A17A3-C6EF-466B-9CC3-35DAC66D57D4}" uniqueName="3" name="calls[Duration]" queryTableFieldId="3"/>
    <tableColumn id="4" xr3:uid="{D1A743E1-3703-4D16-BA70-F50E85AC48DB}" uniqueName="4" name="calls[Representative]" queryTableFieldId="4"/>
    <tableColumn id="5" xr3:uid="{4CE4BD87-1171-45D9-9C27-16B493C49FC2}" uniqueName="5" name="calls[Date of Call]" queryTableFieldId="5" dataDxfId="19"/>
    <tableColumn id="6" xr3:uid="{261E5043-ECCD-4663-9B76-852ECDB34E82}" uniqueName="6" name="calls[Purchase Amount]" queryTableFieldId="6"/>
    <tableColumn id="7" xr3:uid="{D3EED4F7-4D6F-4A25-A1EC-96FABE383323}" uniqueName="7" name="calls[Satisfaction Rating]" queryTableFieldId="7"/>
    <tableColumn id="8" xr3:uid="{06734F6D-E3A5-4044-A447-541AE00E1D45}" uniqueName="8" name="calls[FY]" queryTableFieldId="8"/>
    <tableColumn id="9" xr3:uid="{E4469A52-FD1B-44F8-AB09-AD909D0EA19B}" uniqueName="9" name="calls[Day of week]" queryTableFieldId="9"/>
    <tableColumn id="10" xr3:uid="{B8958521-4664-4E8C-B488-07B60F3D48B1}" uniqueName="10" name="calls[Duration Bucket]" queryTableFieldId="10"/>
    <tableColumn id="11" xr3:uid="{CC1D13D0-23D4-4D78-A104-4037D34D1326}" uniqueName="11" name="calls[Rating rounded]" queryTableField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76AB257-0E19-4E68-A95E-3B243506424D}" name="Table_ExternalData_15" displayName="Table_ExternalData_15" ref="A3:M329" tableType="queryTable" totalsRowShown="0">
  <autoFilter ref="A3:M329" xr:uid="{F76AB257-0E19-4E68-A95E-3B243506424D}"/>
  <tableColumns count="13">
    <tableColumn id="1" xr3:uid="{3CFD5856-29E4-48C4-9F23-69CB270391F9}" uniqueName="1" name="calls[Call number]" queryTableFieldId="1"/>
    <tableColumn id="2" xr3:uid="{3FF458A0-909E-4E35-94A5-1651AD4C6114}" uniqueName="2" name="calls[Customer ID]" queryTableFieldId="2"/>
    <tableColumn id="3" xr3:uid="{B554CC87-33BD-4835-B0A4-F25C2E98E674}" uniqueName="3" name="calls[Duration]" queryTableFieldId="3"/>
    <tableColumn id="4" xr3:uid="{DC898538-95FB-4073-B97C-CE4D0D67CC98}" uniqueName="4" name="calls[Representative]" queryTableFieldId="4"/>
    <tableColumn id="5" xr3:uid="{4036AE73-CBC2-4752-9C62-987C9BA941D9}" uniqueName="5" name="calls[Date of Call]" queryTableFieldId="5" dataDxfId="18"/>
    <tableColumn id="6" xr3:uid="{10ED15EE-A0F7-4A31-A8E0-42A4CBD68C24}" uniqueName="6" name="calls[Purchase Amount]" queryTableFieldId="6"/>
    <tableColumn id="7" xr3:uid="{CE578E14-A823-4D63-8CFF-8CB990F1685C}" uniqueName="7" name="calls[Satisfaction Rating]" queryTableFieldId="7"/>
    <tableColumn id="8" xr3:uid="{FFC3BF2A-AB5F-48AA-932C-BFFED5396ABC}" uniqueName="8" name="calls[FY]" queryTableFieldId="8"/>
    <tableColumn id="9" xr3:uid="{845659FE-AF46-43EB-B4CE-493ECAE47417}" uniqueName="9" name="calls[Day of week]" queryTableFieldId="9"/>
    <tableColumn id="10" xr3:uid="{6FE27C43-53EF-4276-9825-E0FE76D01B0C}" uniqueName="10" name="calls[Duration Bucket]" queryTableFieldId="10"/>
    <tableColumn id="11" xr3:uid="{150B69CC-A6D3-4E20-AE04-6635829703DE}" uniqueName="11" name="calls[Rating rounded]" queryTableFieldId="11"/>
    <tableColumn id="12" xr3:uid="{3DA3CAC5-C493-4BD7-84C8-8D3A45F11B48}" uniqueName="12" name="calls[Date of Call (Month)]" queryTableFieldId="12"/>
    <tableColumn id="13" xr3:uid="{51B3405E-D506-49E3-A4F2-79C2AE60721F}" uniqueName="13" name="calls[Date of Call (Month Index)]" queryTableFieldId="1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sortState xmlns:xlrd2="http://schemas.microsoft.com/office/spreadsheetml/2017/richdata2" ref="B4:L1003">
    <sortCondition ref="F3:F1003"/>
  </sortState>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6"/>
    <tableColumn id="5" xr3:uid="{5A35565E-8707-4DED-AD15-A0669D67B382}" name="Date of Call" dataDxfId="15"/>
    <tableColumn id="6" xr3:uid="{F2E4F158-B41F-47BC-8DF8-DFCADFEE4E40}" name="Purchase Amount"/>
    <tableColumn id="7" xr3:uid="{04B291B5-47BD-4F78-8FD8-D1551CCA6BD9}" name="Satisfaction Rating"/>
    <tableColumn id="8" xr3:uid="{6E4123C0-0B17-43B8-A142-A1E540CE974C}" name="FY" dataDxfId="14">
      <calculatedColumnFormula>IF(MONTH(calls[[#This Row],[Date of Call]])&lt;=6, YEAR(calls[[#This Row],[Date of Call]]), YEAR(calls[[#This Row],[Date of Call]])+1)</calculatedColumnFormula>
    </tableColumn>
    <tableColumn id="9" xr3:uid="{199FA271-5E9B-46CE-9BC6-2801F92CD17E}" name="Day of week" dataDxfId="13">
      <calculatedColumnFormula>TEXT(calls[[#This Row],[Date of Call]],"DDDD")</calculatedColumnFormula>
    </tableColumn>
    <tableColumn id="10" xr3:uid="{328CDB09-95B8-4D5E-9ED9-EF0D363735A1}" name="Duration Bucket" dataDxfId="12">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1">
      <calculatedColumnFormula>ROUND(calls[[#This Row],[Satisfaction Rating]],0)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0" headerRowBorderDxfId="9" tableBorderDxfId="8" totalsRowBorderDxfId="7">
  <autoFilter ref="Q3:T18" xr:uid="{27158F51-A707-4171-8A04-81FB0AABCBA5}"/>
  <tableColumns count="4">
    <tableColumn id="1" xr3:uid="{02688061-6A8C-4E23-B7FF-D00CD8B58CAC}" name="Customer ID" dataDxfId="6"/>
    <tableColumn id="2" xr3:uid="{771678B6-DB44-426B-9874-B4E421A440D5}" name="Gedner" dataDxfId="5"/>
    <tableColumn id="3" xr3:uid="{B0D41C62-587E-494D-B49A-603F2C05F8D3}" name="Age" dataDxfId="4"/>
    <tableColumn id="4" xr3:uid="{663F92D6-FE31-4D81-9E01-8D066DDC8A88}" name="City" dataDxfId="3"/>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ptos"/>
        <a:ea typeface=""/>
        <a:cs typeface=""/>
      </a:majorFont>
      <a:minorFont>
        <a:latin typeface="Aptos Display"/>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13.xml"/><Relationship Id="rId3" Type="http://schemas.openxmlformats.org/officeDocument/2006/relationships/pivotTable" Target="../pivotTables/pivotTable8.xml"/><Relationship Id="rId7" Type="http://schemas.openxmlformats.org/officeDocument/2006/relationships/pivotTable" Target="../pivotTables/pivotTable1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10" Type="http://schemas.openxmlformats.org/officeDocument/2006/relationships/drawing" Target="../drawings/drawing3.xml"/><Relationship Id="rId4" Type="http://schemas.openxmlformats.org/officeDocument/2006/relationships/pivotTable" Target="../pivotTables/pivotTable9.xml"/><Relationship Id="rId9" Type="http://schemas.openxmlformats.org/officeDocument/2006/relationships/pivotTable" Target="../pivotTables/pivotTable14.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C5D2E-862B-449D-8E14-2413E873BBD8}">
  <dimension ref="A3:B14"/>
  <sheetViews>
    <sheetView workbookViewId="0">
      <selection activeCell="B4" sqref="B4"/>
    </sheetView>
  </sheetViews>
  <sheetFormatPr defaultRowHeight="14.4" x14ac:dyDescent="0.3"/>
  <cols>
    <col min="1" max="1" width="12.33203125" customWidth="1"/>
    <col min="2" max="3" width="21.77734375" customWidth="1"/>
    <col min="4" max="4" width="24.109375" bestFit="1" customWidth="1"/>
  </cols>
  <sheetData>
    <row r="3" spans="1:2" x14ac:dyDescent="0.3">
      <c r="A3" s="20" t="s">
        <v>1042</v>
      </c>
      <c r="B3" t="s">
        <v>1045</v>
      </c>
    </row>
    <row r="4" spans="1:2" x14ac:dyDescent="0.3">
      <c r="A4" s="21" t="s">
        <v>23</v>
      </c>
      <c r="B4" s="23">
        <v>2280</v>
      </c>
    </row>
    <row r="5" spans="1:2" x14ac:dyDescent="0.3">
      <c r="A5" s="21" t="s">
        <v>15</v>
      </c>
      <c r="B5" s="23">
        <v>1907</v>
      </c>
    </row>
    <row r="6" spans="1:2" x14ac:dyDescent="0.3">
      <c r="A6" s="21" t="s">
        <v>19</v>
      </c>
      <c r="B6" s="23">
        <v>1898</v>
      </c>
    </row>
    <row r="7" spans="1:2" x14ac:dyDescent="0.3">
      <c r="A7" s="21" t="s">
        <v>12</v>
      </c>
      <c r="B7" s="23">
        <v>1886</v>
      </c>
    </row>
    <row r="8" spans="1:2" x14ac:dyDescent="0.3">
      <c r="A8" s="21" t="s">
        <v>7</v>
      </c>
      <c r="B8" s="23">
        <v>1818</v>
      </c>
    </row>
    <row r="9" spans="1:2" x14ac:dyDescent="0.3">
      <c r="A9" s="21" t="s">
        <v>16</v>
      </c>
      <c r="B9" s="23">
        <v>1616</v>
      </c>
    </row>
    <row r="10" spans="1:2" x14ac:dyDescent="0.3">
      <c r="A10" s="21" t="s">
        <v>18</v>
      </c>
      <c r="B10" s="23">
        <v>1470</v>
      </c>
    </row>
    <row r="11" spans="1:2" x14ac:dyDescent="0.3">
      <c r="A11" s="21" t="s">
        <v>21</v>
      </c>
      <c r="B11" s="23">
        <v>1363</v>
      </c>
    </row>
    <row r="12" spans="1:2" x14ac:dyDescent="0.3">
      <c r="A12" s="21" t="s">
        <v>20</v>
      </c>
      <c r="B12" s="23">
        <v>1332</v>
      </c>
    </row>
    <row r="13" spans="1:2" x14ac:dyDescent="0.3">
      <c r="A13" s="21" t="s">
        <v>22</v>
      </c>
      <c r="B13" s="23">
        <v>1271</v>
      </c>
    </row>
    <row r="14" spans="1:2" x14ac:dyDescent="0.3">
      <c r="A14" s="21" t="s">
        <v>1043</v>
      </c>
      <c r="B14" s="23">
        <v>16841</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C2724-1D95-43E2-AA66-2E848A68438E}">
  <dimension ref="A3:B613"/>
  <sheetViews>
    <sheetView topLeftCell="A11" zoomScale="59" zoomScaleNormal="59" workbookViewId="0">
      <selection activeCell="V38" sqref="V38"/>
    </sheetView>
  </sheetViews>
  <sheetFormatPr defaultRowHeight="14.4" x14ac:dyDescent="0.3"/>
  <cols>
    <col min="1" max="1" width="16.77734375" customWidth="1"/>
    <col min="2" max="2" width="24.33203125" customWidth="1"/>
  </cols>
  <sheetData>
    <row r="3" spans="1:2" x14ac:dyDescent="0.3">
      <c r="A3" s="20" t="s">
        <v>1042</v>
      </c>
      <c r="B3" t="s">
        <v>1044</v>
      </c>
    </row>
    <row r="4" spans="1:2" x14ac:dyDescent="0.3">
      <c r="A4" s="21" t="s">
        <v>1046</v>
      </c>
      <c r="B4">
        <v>10</v>
      </c>
    </row>
    <row r="5" spans="1:2" x14ac:dyDescent="0.3">
      <c r="A5" s="25">
        <v>44929</v>
      </c>
      <c r="B5">
        <v>1</v>
      </c>
    </row>
    <row r="6" spans="1:2" x14ac:dyDescent="0.3">
      <c r="A6" s="25">
        <v>44933</v>
      </c>
      <c r="B6">
        <v>1</v>
      </c>
    </row>
    <row r="7" spans="1:2" x14ac:dyDescent="0.3">
      <c r="A7" s="25">
        <v>44934</v>
      </c>
      <c r="B7">
        <v>1</v>
      </c>
    </row>
    <row r="8" spans="1:2" x14ac:dyDescent="0.3">
      <c r="A8" s="25">
        <v>44936</v>
      </c>
      <c r="B8">
        <v>1</v>
      </c>
    </row>
    <row r="9" spans="1:2" x14ac:dyDescent="0.3">
      <c r="A9" s="25">
        <v>44943</v>
      </c>
      <c r="B9">
        <v>2</v>
      </c>
    </row>
    <row r="10" spans="1:2" x14ac:dyDescent="0.3">
      <c r="A10" s="25">
        <v>44947</v>
      </c>
      <c r="B10">
        <v>1</v>
      </c>
    </row>
    <row r="11" spans="1:2" x14ac:dyDescent="0.3">
      <c r="A11" s="25">
        <v>44950</v>
      </c>
      <c r="B11">
        <v>1</v>
      </c>
    </row>
    <row r="12" spans="1:2" x14ac:dyDescent="0.3">
      <c r="A12" s="25">
        <v>44951</v>
      </c>
      <c r="B12">
        <v>1</v>
      </c>
    </row>
    <row r="13" spans="1:2" x14ac:dyDescent="0.3">
      <c r="A13" s="25">
        <v>44953</v>
      </c>
      <c r="B13">
        <v>1</v>
      </c>
    </row>
    <row r="14" spans="1:2" x14ac:dyDescent="0.3">
      <c r="A14" s="21" t="s">
        <v>1047</v>
      </c>
      <c r="B14">
        <v>11</v>
      </c>
    </row>
    <row r="15" spans="1:2" x14ac:dyDescent="0.3">
      <c r="A15" s="25">
        <v>44958</v>
      </c>
      <c r="B15">
        <v>2</v>
      </c>
    </row>
    <row r="16" spans="1:2" x14ac:dyDescent="0.3">
      <c r="A16" s="25">
        <v>44964</v>
      </c>
      <c r="B16">
        <v>1</v>
      </c>
    </row>
    <row r="17" spans="1:2" x14ac:dyDescent="0.3">
      <c r="A17" s="25">
        <v>44968</v>
      </c>
      <c r="B17">
        <v>1</v>
      </c>
    </row>
    <row r="18" spans="1:2" x14ac:dyDescent="0.3">
      <c r="A18" s="25">
        <v>44970</v>
      </c>
      <c r="B18">
        <v>1</v>
      </c>
    </row>
    <row r="19" spans="1:2" x14ac:dyDescent="0.3">
      <c r="A19" s="25">
        <v>44971</v>
      </c>
      <c r="B19">
        <v>1</v>
      </c>
    </row>
    <row r="20" spans="1:2" x14ac:dyDescent="0.3">
      <c r="A20" s="25">
        <v>44972</v>
      </c>
      <c r="B20">
        <v>1</v>
      </c>
    </row>
    <row r="21" spans="1:2" x14ac:dyDescent="0.3">
      <c r="A21" s="25">
        <v>44978</v>
      </c>
      <c r="B21">
        <v>1</v>
      </c>
    </row>
    <row r="22" spans="1:2" x14ac:dyDescent="0.3">
      <c r="A22" s="25">
        <v>44980</v>
      </c>
      <c r="B22">
        <v>1</v>
      </c>
    </row>
    <row r="23" spans="1:2" x14ac:dyDescent="0.3">
      <c r="A23" s="25">
        <v>44983</v>
      </c>
      <c r="B23">
        <v>1</v>
      </c>
    </row>
    <row r="24" spans="1:2" x14ac:dyDescent="0.3">
      <c r="A24" s="25">
        <v>44985</v>
      </c>
      <c r="B24">
        <v>1</v>
      </c>
    </row>
    <row r="25" spans="1:2" x14ac:dyDescent="0.3">
      <c r="A25" s="29">
        <v>44986</v>
      </c>
      <c r="B25">
        <v>3</v>
      </c>
    </row>
    <row r="26" spans="1:2" x14ac:dyDescent="0.3">
      <c r="A26" s="25">
        <v>44986</v>
      </c>
      <c r="B26">
        <v>3</v>
      </c>
    </row>
    <row r="27" spans="1:2" x14ac:dyDescent="0.3">
      <c r="A27" s="29">
        <v>44987</v>
      </c>
      <c r="B27">
        <v>1</v>
      </c>
    </row>
    <row r="28" spans="1:2" x14ac:dyDescent="0.3">
      <c r="A28" s="25">
        <v>44987</v>
      </c>
      <c r="B28">
        <v>1</v>
      </c>
    </row>
    <row r="29" spans="1:2" x14ac:dyDescent="0.3">
      <c r="A29" s="29">
        <v>44989</v>
      </c>
      <c r="B29">
        <v>1</v>
      </c>
    </row>
    <row r="30" spans="1:2" x14ac:dyDescent="0.3">
      <c r="A30" s="25">
        <v>44989</v>
      </c>
      <c r="B30">
        <v>1</v>
      </c>
    </row>
    <row r="31" spans="1:2" x14ac:dyDescent="0.3">
      <c r="A31" s="29">
        <v>44991</v>
      </c>
      <c r="B31">
        <v>2</v>
      </c>
    </row>
    <row r="32" spans="1:2" x14ac:dyDescent="0.3">
      <c r="A32" s="25">
        <v>44991</v>
      </c>
      <c r="B32">
        <v>2</v>
      </c>
    </row>
    <row r="33" spans="1:2" x14ac:dyDescent="0.3">
      <c r="A33" s="29">
        <v>44992</v>
      </c>
      <c r="B33">
        <v>1</v>
      </c>
    </row>
    <row r="34" spans="1:2" x14ac:dyDescent="0.3">
      <c r="A34" s="25">
        <v>44992</v>
      </c>
      <c r="B34">
        <v>1</v>
      </c>
    </row>
    <row r="35" spans="1:2" x14ac:dyDescent="0.3">
      <c r="A35" s="29">
        <v>44995</v>
      </c>
      <c r="B35">
        <v>3</v>
      </c>
    </row>
    <row r="36" spans="1:2" x14ac:dyDescent="0.3">
      <c r="A36" s="25">
        <v>44995</v>
      </c>
      <c r="B36">
        <v>3</v>
      </c>
    </row>
    <row r="37" spans="1:2" x14ac:dyDescent="0.3">
      <c r="A37" s="29">
        <v>44996</v>
      </c>
      <c r="B37">
        <v>3</v>
      </c>
    </row>
    <row r="38" spans="1:2" x14ac:dyDescent="0.3">
      <c r="A38" s="25">
        <v>44996</v>
      </c>
      <c r="B38">
        <v>3</v>
      </c>
    </row>
    <row r="39" spans="1:2" x14ac:dyDescent="0.3">
      <c r="A39" s="29">
        <v>44997</v>
      </c>
      <c r="B39">
        <v>1</v>
      </c>
    </row>
    <row r="40" spans="1:2" x14ac:dyDescent="0.3">
      <c r="A40" s="25">
        <v>44997</v>
      </c>
      <c r="B40">
        <v>1</v>
      </c>
    </row>
    <row r="41" spans="1:2" x14ac:dyDescent="0.3">
      <c r="A41" s="29">
        <v>44998</v>
      </c>
      <c r="B41">
        <v>1</v>
      </c>
    </row>
    <row r="42" spans="1:2" x14ac:dyDescent="0.3">
      <c r="A42" s="25">
        <v>44998</v>
      </c>
      <c r="B42">
        <v>1</v>
      </c>
    </row>
    <row r="43" spans="1:2" x14ac:dyDescent="0.3">
      <c r="A43" s="29">
        <v>44999</v>
      </c>
      <c r="B43">
        <v>2</v>
      </c>
    </row>
    <row r="44" spans="1:2" x14ac:dyDescent="0.3">
      <c r="A44" s="25">
        <v>44999</v>
      </c>
      <c r="B44">
        <v>2</v>
      </c>
    </row>
    <row r="45" spans="1:2" x14ac:dyDescent="0.3">
      <c r="A45" s="29">
        <v>45000</v>
      </c>
      <c r="B45">
        <v>2</v>
      </c>
    </row>
    <row r="46" spans="1:2" x14ac:dyDescent="0.3">
      <c r="A46" s="25">
        <v>45000</v>
      </c>
      <c r="B46">
        <v>2</v>
      </c>
    </row>
    <row r="47" spans="1:2" x14ac:dyDescent="0.3">
      <c r="A47" s="29">
        <v>45001</v>
      </c>
      <c r="B47">
        <v>1</v>
      </c>
    </row>
    <row r="48" spans="1:2" x14ac:dyDescent="0.3">
      <c r="A48" s="25">
        <v>45001</v>
      </c>
      <c r="B48">
        <v>1</v>
      </c>
    </row>
    <row r="49" spans="1:2" x14ac:dyDescent="0.3">
      <c r="A49" s="29">
        <v>45003</v>
      </c>
      <c r="B49">
        <v>1</v>
      </c>
    </row>
    <row r="50" spans="1:2" x14ac:dyDescent="0.3">
      <c r="A50" s="25">
        <v>45003</v>
      </c>
      <c r="B50">
        <v>1</v>
      </c>
    </row>
    <row r="51" spans="1:2" x14ac:dyDescent="0.3">
      <c r="A51" s="29">
        <v>45006</v>
      </c>
      <c r="B51">
        <v>1</v>
      </c>
    </row>
    <row r="52" spans="1:2" x14ac:dyDescent="0.3">
      <c r="A52" s="25">
        <v>45006</v>
      </c>
      <c r="B52">
        <v>1</v>
      </c>
    </row>
    <row r="53" spans="1:2" x14ac:dyDescent="0.3">
      <c r="A53" s="29">
        <v>45007</v>
      </c>
      <c r="B53">
        <v>1</v>
      </c>
    </row>
    <row r="54" spans="1:2" x14ac:dyDescent="0.3">
      <c r="A54" s="25">
        <v>45007</v>
      </c>
      <c r="B54">
        <v>1</v>
      </c>
    </row>
    <row r="55" spans="1:2" x14ac:dyDescent="0.3">
      <c r="A55" s="29">
        <v>45008</v>
      </c>
      <c r="B55">
        <v>1</v>
      </c>
    </row>
    <row r="56" spans="1:2" x14ac:dyDescent="0.3">
      <c r="A56" s="25">
        <v>45008</v>
      </c>
      <c r="B56">
        <v>1</v>
      </c>
    </row>
    <row r="57" spans="1:2" x14ac:dyDescent="0.3">
      <c r="A57" s="29">
        <v>45009</v>
      </c>
      <c r="B57">
        <v>1</v>
      </c>
    </row>
    <row r="58" spans="1:2" x14ac:dyDescent="0.3">
      <c r="A58" s="25">
        <v>45009</v>
      </c>
      <c r="B58">
        <v>1</v>
      </c>
    </row>
    <row r="59" spans="1:2" x14ac:dyDescent="0.3">
      <c r="A59" s="29">
        <v>45011</v>
      </c>
      <c r="B59">
        <v>1</v>
      </c>
    </row>
    <row r="60" spans="1:2" x14ac:dyDescent="0.3">
      <c r="A60" s="25">
        <v>45011</v>
      </c>
      <c r="B60">
        <v>1</v>
      </c>
    </row>
    <row r="61" spans="1:2" x14ac:dyDescent="0.3">
      <c r="A61" s="29">
        <v>45012</v>
      </c>
      <c r="B61">
        <v>2</v>
      </c>
    </row>
    <row r="62" spans="1:2" x14ac:dyDescent="0.3">
      <c r="A62" s="25">
        <v>45012</v>
      </c>
      <c r="B62">
        <v>2</v>
      </c>
    </row>
    <row r="63" spans="1:2" x14ac:dyDescent="0.3">
      <c r="A63" s="29">
        <v>45014</v>
      </c>
      <c r="B63">
        <v>1</v>
      </c>
    </row>
    <row r="64" spans="1:2" x14ac:dyDescent="0.3">
      <c r="A64" s="25">
        <v>45014</v>
      </c>
      <c r="B64">
        <v>1</v>
      </c>
    </row>
    <row r="65" spans="1:2" x14ac:dyDescent="0.3">
      <c r="A65" s="29">
        <v>45019</v>
      </c>
      <c r="B65">
        <v>2</v>
      </c>
    </row>
    <row r="66" spans="1:2" x14ac:dyDescent="0.3">
      <c r="A66" s="25">
        <v>45019</v>
      </c>
      <c r="B66">
        <v>2</v>
      </c>
    </row>
    <row r="67" spans="1:2" x14ac:dyDescent="0.3">
      <c r="A67" s="29">
        <v>45023</v>
      </c>
      <c r="B67">
        <v>1</v>
      </c>
    </row>
    <row r="68" spans="1:2" x14ac:dyDescent="0.3">
      <c r="A68" s="25">
        <v>45023</v>
      </c>
      <c r="B68">
        <v>1</v>
      </c>
    </row>
    <row r="69" spans="1:2" x14ac:dyDescent="0.3">
      <c r="A69" s="29">
        <v>45024</v>
      </c>
      <c r="B69">
        <v>2</v>
      </c>
    </row>
    <row r="70" spans="1:2" x14ac:dyDescent="0.3">
      <c r="A70" s="25">
        <v>45024</v>
      </c>
      <c r="B70">
        <v>2</v>
      </c>
    </row>
    <row r="71" spans="1:2" x14ac:dyDescent="0.3">
      <c r="A71" s="29">
        <v>45025</v>
      </c>
      <c r="B71">
        <v>1</v>
      </c>
    </row>
    <row r="72" spans="1:2" x14ac:dyDescent="0.3">
      <c r="A72" s="25">
        <v>45025</v>
      </c>
      <c r="B72">
        <v>1</v>
      </c>
    </row>
    <row r="73" spans="1:2" x14ac:dyDescent="0.3">
      <c r="A73" s="29">
        <v>45026</v>
      </c>
      <c r="B73">
        <v>2</v>
      </c>
    </row>
    <row r="74" spans="1:2" x14ac:dyDescent="0.3">
      <c r="A74" s="25">
        <v>45026</v>
      </c>
      <c r="B74">
        <v>2</v>
      </c>
    </row>
    <row r="75" spans="1:2" x14ac:dyDescent="0.3">
      <c r="A75" s="29">
        <v>45027</v>
      </c>
      <c r="B75">
        <v>2</v>
      </c>
    </row>
    <row r="76" spans="1:2" x14ac:dyDescent="0.3">
      <c r="A76" s="25">
        <v>45027</v>
      </c>
      <c r="B76">
        <v>2</v>
      </c>
    </row>
    <row r="77" spans="1:2" x14ac:dyDescent="0.3">
      <c r="A77" s="29">
        <v>45030</v>
      </c>
      <c r="B77">
        <v>2</v>
      </c>
    </row>
    <row r="78" spans="1:2" x14ac:dyDescent="0.3">
      <c r="A78" s="25">
        <v>45030</v>
      </c>
      <c r="B78">
        <v>2</v>
      </c>
    </row>
    <row r="79" spans="1:2" x14ac:dyDescent="0.3">
      <c r="A79" s="29">
        <v>45032</v>
      </c>
      <c r="B79">
        <v>1</v>
      </c>
    </row>
    <row r="80" spans="1:2" x14ac:dyDescent="0.3">
      <c r="A80" s="25">
        <v>45032</v>
      </c>
      <c r="B80">
        <v>1</v>
      </c>
    </row>
    <row r="81" spans="1:2" x14ac:dyDescent="0.3">
      <c r="A81" s="29">
        <v>45033</v>
      </c>
      <c r="B81">
        <v>1</v>
      </c>
    </row>
    <row r="82" spans="1:2" x14ac:dyDescent="0.3">
      <c r="A82" s="25">
        <v>45033</v>
      </c>
      <c r="B82">
        <v>1</v>
      </c>
    </row>
    <row r="83" spans="1:2" x14ac:dyDescent="0.3">
      <c r="A83" s="29">
        <v>45037</v>
      </c>
      <c r="B83">
        <v>1</v>
      </c>
    </row>
    <row r="84" spans="1:2" x14ac:dyDescent="0.3">
      <c r="A84" s="25">
        <v>45037</v>
      </c>
      <c r="B84">
        <v>1</v>
      </c>
    </row>
    <row r="85" spans="1:2" x14ac:dyDescent="0.3">
      <c r="A85" s="29">
        <v>45038</v>
      </c>
      <c r="B85">
        <v>1</v>
      </c>
    </row>
    <row r="86" spans="1:2" x14ac:dyDescent="0.3">
      <c r="A86" s="25">
        <v>45038</v>
      </c>
      <c r="B86">
        <v>1</v>
      </c>
    </row>
    <row r="87" spans="1:2" x14ac:dyDescent="0.3">
      <c r="A87" s="29">
        <v>45039</v>
      </c>
      <c r="B87">
        <v>1</v>
      </c>
    </row>
    <row r="88" spans="1:2" x14ac:dyDescent="0.3">
      <c r="A88" s="25">
        <v>45039</v>
      </c>
      <c r="B88">
        <v>1</v>
      </c>
    </row>
    <row r="89" spans="1:2" x14ac:dyDescent="0.3">
      <c r="A89" s="29">
        <v>45040</v>
      </c>
      <c r="B89">
        <v>1</v>
      </c>
    </row>
    <row r="90" spans="1:2" x14ac:dyDescent="0.3">
      <c r="A90" s="25">
        <v>45040</v>
      </c>
      <c r="B90">
        <v>1</v>
      </c>
    </row>
    <row r="91" spans="1:2" x14ac:dyDescent="0.3">
      <c r="A91" s="29">
        <v>45043</v>
      </c>
      <c r="B91">
        <v>1</v>
      </c>
    </row>
    <row r="92" spans="1:2" x14ac:dyDescent="0.3">
      <c r="A92" s="25">
        <v>45043</v>
      </c>
      <c r="B92">
        <v>1</v>
      </c>
    </row>
    <row r="93" spans="1:2" x14ac:dyDescent="0.3">
      <c r="A93" s="29">
        <v>45044</v>
      </c>
      <c r="B93">
        <v>1</v>
      </c>
    </row>
    <row r="94" spans="1:2" x14ac:dyDescent="0.3">
      <c r="A94" s="25">
        <v>45044</v>
      </c>
      <c r="B94">
        <v>1</v>
      </c>
    </row>
    <row r="95" spans="1:2" x14ac:dyDescent="0.3">
      <c r="A95" s="29">
        <v>45045</v>
      </c>
      <c r="B95">
        <v>1</v>
      </c>
    </row>
    <row r="96" spans="1:2" x14ac:dyDescent="0.3">
      <c r="A96" s="25">
        <v>45045</v>
      </c>
      <c r="B96">
        <v>1</v>
      </c>
    </row>
    <row r="97" spans="1:2" x14ac:dyDescent="0.3">
      <c r="A97" s="29">
        <v>45046</v>
      </c>
      <c r="B97">
        <v>2</v>
      </c>
    </row>
    <row r="98" spans="1:2" x14ac:dyDescent="0.3">
      <c r="A98" s="25">
        <v>45046</v>
      </c>
      <c r="B98">
        <v>2</v>
      </c>
    </row>
    <row r="99" spans="1:2" x14ac:dyDescent="0.3">
      <c r="A99" s="29">
        <v>45048</v>
      </c>
      <c r="B99">
        <v>1</v>
      </c>
    </row>
    <row r="100" spans="1:2" x14ac:dyDescent="0.3">
      <c r="A100" s="25">
        <v>45048</v>
      </c>
      <c r="B100">
        <v>1</v>
      </c>
    </row>
    <row r="101" spans="1:2" x14ac:dyDescent="0.3">
      <c r="A101" s="29">
        <v>45049</v>
      </c>
      <c r="B101">
        <v>1</v>
      </c>
    </row>
    <row r="102" spans="1:2" x14ac:dyDescent="0.3">
      <c r="A102" s="25">
        <v>45049</v>
      </c>
      <c r="B102">
        <v>1</v>
      </c>
    </row>
    <row r="103" spans="1:2" x14ac:dyDescent="0.3">
      <c r="A103" s="29">
        <v>45052</v>
      </c>
      <c r="B103">
        <v>2</v>
      </c>
    </row>
    <row r="104" spans="1:2" x14ac:dyDescent="0.3">
      <c r="A104" s="25">
        <v>45052</v>
      </c>
      <c r="B104">
        <v>2</v>
      </c>
    </row>
    <row r="105" spans="1:2" x14ac:dyDescent="0.3">
      <c r="A105" s="29">
        <v>45053</v>
      </c>
      <c r="B105">
        <v>2</v>
      </c>
    </row>
    <row r="106" spans="1:2" x14ac:dyDescent="0.3">
      <c r="A106" s="25">
        <v>45053</v>
      </c>
      <c r="B106">
        <v>2</v>
      </c>
    </row>
    <row r="107" spans="1:2" x14ac:dyDescent="0.3">
      <c r="A107" s="29">
        <v>45056</v>
      </c>
      <c r="B107">
        <v>1</v>
      </c>
    </row>
    <row r="108" spans="1:2" x14ac:dyDescent="0.3">
      <c r="A108" s="25">
        <v>45056</v>
      </c>
      <c r="B108">
        <v>1</v>
      </c>
    </row>
    <row r="109" spans="1:2" x14ac:dyDescent="0.3">
      <c r="A109" s="29">
        <v>45058</v>
      </c>
      <c r="B109">
        <v>1</v>
      </c>
    </row>
    <row r="110" spans="1:2" x14ac:dyDescent="0.3">
      <c r="A110" s="25">
        <v>45058</v>
      </c>
      <c r="B110">
        <v>1</v>
      </c>
    </row>
    <row r="111" spans="1:2" x14ac:dyDescent="0.3">
      <c r="A111" s="29">
        <v>45060</v>
      </c>
      <c r="B111">
        <v>1</v>
      </c>
    </row>
    <row r="112" spans="1:2" x14ac:dyDescent="0.3">
      <c r="A112" s="25">
        <v>45060</v>
      </c>
      <c r="B112">
        <v>1</v>
      </c>
    </row>
    <row r="113" spans="1:2" x14ac:dyDescent="0.3">
      <c r="A113" s="29">
        <v>45061</v>
      </c>
      <c r="B113">
        <v>1</v>
      </c>
    </row>
    <row r="114" spans="1:2" x14ac:dyDescent="0.3">
      <c r="A114" s="25">
        <v>45061</v>
      </c>
      <c r="B114">
        <v>1</v>
      </c>
    </row>
    <row r="115" spans="1:2" x14ac:dyDescent="0.3">
      <c r="A115" s="29">
        <v>45062</v>
      </c>
      <c r="B115">
        <v>1</v>
      </c>
    </row>
    <row r="116" spans="1:2" x14ac:dyDescent="0.3">
      <c r="A116" s="25">
        <v>45062</v>
      </c>
      <c r="B116">
        <v>1</v>
      </c>
    </row>
    <row r="117" spans="1:2" x14ac:dyDescent="0.3">
      <c r="A117" s="29">
        <v>45063</v>
      </c>
      <c r="B117">
        <v>2</v>
      </c>
    </row>
    <row r="118" spans="1:2" x14ac:dyDescent="0.3">
      <c r="A118" s="25">
        <v>45063</v>
      </c>
      <c r="B118">
        <v>2</v>
      </c>
    </row>
    <row r="119" spans="1:2" x14ac:dyDescent="0.3">
      <c r="A119" s="29">
        <v>45068</v>
      </c>
      <c r="B119">
        <v>1</v>
      </c>
    </row>
    <row r="120" spans="1:2" x14ac:dyDescent="0.3">
      <c r="A120" s="25">
        <v>45068</v>
      </c>
      <c r="B120">
        <v>1</v>
      </c>
    </row>
    <row r="121" spans="1:2" x14ac:dyDescent="0.3">
      <c r="A121" s="29">
        <v>45069</v>
      </c>
      <c r="B121">
        <v>3</v>
      </c>
    </row>
    <row r="122" spans="1:2" x14ac:dyDescent="0.3">
      <c r="A122" s="25">
        <v>45069</v>
      </c>
      <c r="B122">
        <v>3</v>
      </c>
    </row>
    <row r="123" spans="1:2" x14ac:dyDescent="0.3">
      <c r="A123" s="29">
        <v>45071</v>
      </c>
      <c r="B123">
        <v>2</v>
      </c>
    </row>
    <row r="124" spans="1:2" x14ac:dyDescent="0.3">
      <c r="A124" s="25">
        <v>45071</v>
      </c>
      <c r="B124">
        <v>2</v>
      </c>
    </row>
    <row r="125" spans="1:2" x14ac:dyDescent="0.3">
      <c r="A125" s="29">
        <v>45073</v>
      </c>
      <c r="B125">
        <v>2</v>
      </c>
    </row>
    <row r="126" spans="1:2" x14ac:dyDescent="0.3">
      <c r="A126" s="25">
        <v>45073</v>
      </c>
      <c r="B126">
        <v>2</v>
      </c>
    </row>
    <row r="127" spans="1:2" x14ac:dyDescent="0.3">
      <c r="A127" s="29">
        <v>45075</v>
      </c>
      <c r="B127">
        <v>1</v>
      </c>
    </row>
    <row r="128" spans="1:2" x14ac:dyDescent="0.3">
      <c r="A128" s="25">
        <v>45075</v>
      </c>
      <c r="B128">
        <v>1</v>
      </c>
    </row>
    <row r="129" spans="1:2" x14ac:dyDescent="0.3">
      <c r="A129" s="29">
        <v>45088</v>
      </c>
      <c r="B129">
        <v>1</v>
      </c>
    </row>
    <row r="130" spans="1:2" x14ac:dyDescent="0.3">
      <c r="A130" s="25">
        <v>45088</v>
      </c>
      <c r="B130">
        <v>1</v>
      </c>
    </row>
    <row r="131" spans="1:2" x14ac:dyDescent="0.3">
      <c r="A131" s="29">
        <v>45092</v>
      </c>
      <c r="B131">
        <v>1</v>
      </c>
    </row>
    <row r="132" spans="1:2" x14ac:dyDescent="0.3">
      <c r="A132" s="25">
        <v>45092</v>
      </c>
      <c r="B132">
        <v>1</v>
      </c>
    </row>
    <row r="133" spans="1:2" x14ac:dyDescent="0.3">
      <c r="A133" s="29">
        <v>45094</v>
      </c>
      <c r="B133">
        <v>1</v>
      </c>
    </row>
    <row r="134" spans="1:2" x14ac:dyDescent="0.3">
      <c r="A134" s="25">
        <v>45094</v>
      </c>
      <c r="B134">
        <v>1</v>
      </c>
    </row>
    <row r="135" spans="1:2" x14ac:dyDescent="0.3">
      <c r="A135" s="29">
        <v>45095</v>
      </c>
      <c r="B135">
        <v>1</v>
      </c>
    </row>
    <row r="136" spans="1:2" x14ac:dyDescent="0.3">
      <c r="A136" s="25">
        <v>45095</v>
      </c>
      <c r="B136">
        <v>1</v>
      </c>
    </row>
    <row r="137" spans="1:2" x14ac:dyDescent="0.3">
      <c r="A137" s="29">
        <v>45097</v>
      </c>
      <c r="B137">
        <v>1</v>
      </c>
    </row>
    <row r="138" spans="1:2" x14ac:dyDescent="0.3">
      <c r="A138" s="25">
        <v>45097</v>
      </c>
      <c r="B138">
        <v>1</v>
      </c>
    </row>
    <row r="139" spans="1:2" x14ac:dyDescent="0.3">
      <c r="A139" s="29">
        <v>45101</v>
      </c>
      <c r="B139">
        <v>1</v>
      </c>
    </row>
    <row r="140" spans="1:2" x14ac:dyDescent="0.3">
      <c r="A140" s="25">
        <v>45101</v>
      </c>
      <c r="B140">
        <v>1</v>
      </c>
    </row>
    <row r="141" spans="1:2" x14ac:dyDescent="0.3">
      <c r="A141" s="29">
        <v>45104</v>
      </c>
      <c r="B141">
        <v>2</v>
      </c>
    </row>
    <row r="142" spans="1:2" x14ac:dyDescent="0.3">
      <c r="A142" s="25">
        <v>45104</v>
      </c>
      <c r="B142">
        <v>2</v>
      </c>
    </row>
    <row r="143" spans="1:2" x14ac:dyDescent="0.3">
      <c r="A143" s="29">
        <v>45106</v>
      </c>
      <c r="B143">
        <v>1</v>
      </c>
    </row>
    <row r="144" spans="1:2" x14ac:dyDescent="0.3">
      <c r="A144" s="25">
        <v>45106</v>
      </c>
      <c r="B144">
        <v>1</v>
      </c>
    </row>
    <row r="145" spans="1:2" x14ac:dyDescent="0.3">
      <c r="A145" s="29">
        <v>45107</v>
      </c>
      <c r="B145">
        <v>2</v>
      </c>
    </row>
    <row r="146" spans="1:2" x14ac:dyDescent="0.3">
      <c r="A146" s="25">
        <v>45107</v>
      </c>
      <c r="B146">
        <v>2</v>
      </c>
    </row>
    <row r="147" spans="1:2" x14ac:dyDescent="0.3">
      <c r="A147" s="29">
        <v>45108</v>
      </c>
      <c r="B147">
        <v>2</v>
      </c>
    </row>
    <row r="148" spans="1:2" x14ac:dyDescent="0.3">
      <c r="A148" s="25">
        <v>45108</v>
      </c>
      <c r="B148">
        <v>2</v>
      </c>
    </row>
    <row r="149" spans="1:2" x14ac:dyDescent="0.3">
      <c r="A149" s="29">
        <v>45109</v>
      </c>
      <c r="B149">
        <v>1</v>
      </c>
    </row>
    <row r="150" spans="1:2" x14ac:dyDescent="0.3">
      <c r="A150" s="25">
        <v>45109</v>
      </c>
      <c r="B150">
        <v>1</v>
      </c>
    </row>
    <row r="151" spans="1:2" x14ac:dyDescent="0.3">
      <c r="A151" s="29">
        <v>45112</v>
      </c>
      <c r="B151">
        <v>2</v>
      </c>
    </row>
    <row r="152" spans="1:2" x14ac:dyDescent="0.3">
      <c r="A152" s="25">
        <v>45112</v>
      </c>
      <c r="B152">
        <v>2</v>
      </c>
    </row>
    <row r="153" spans="1:2" x14ac:dyDescent="0.3">
      <c r="A153" s="29">
        <v>45114</v>
      </c>
      <c r="B153">
        <v>1</v>
      </c>
    </row>
    <row r="154" spans="1:2" x14ac:dyDescent="0.3">
      <c r="A154" s="25">
        <v>45114</v>
      </c>
      <c r="B154">
        <v>1</v>
      </c>
    </row>
    <row r="155" spans="1:2" x14ac:dyDescent="0.3">
      <c r="A155" s="29">
        <v>45115</v>
      </c>
      <c r="B155">
        <v>1</v>
      </c>
    </row>
    <row r="156" spans="1:2" x14ac:dyDescent="0.3">
      <c r="A156" s="25">
        <v>45115</v>
      </c>
      <c r="B156">
        <v>1</v>
      </c>
    </row>
    <row r="157" spans="1:2" x14ac:dyDescent="0.3">
      <c r="A157" s="29">
        <v>45119</v>
      </c>
      <c r="B157">
        <v>1</v>
      </c>
    </row>
    <row r="158" spans="1:2" x14ac:dyDescent="0.3">
      <c r="A158" s="25">
        <v>45119</v>
      </c>
      <c r="B158">
        <v>1</v>
      </c>
    </row>
    <row r="159" spans="1:2" x14ac:dyDescent="0.3">
      <c r="A159" s="29">
        <v>45122</v>
      </c>
      <c r="B159">
        <v>1</v>
      </c>
    </row>
    <row r="160" spans="1:2" x14ac:dyDescent="0.3">
      <c r="A160" s="25">
        <v>45122</v>
      </c>
      <c r="B160">
        <v>1</v>
      </c>
    </row>
    <row r="161" spans="1:2" x14ac:dyDescent="0.3">
      <c r="A161" s="29">
        <v>45124</v>
      </c>
      <c r="B161">
        <v>1</v>
      </c>
    </row>
    <row r="162" spans="1:2" x14ac:dyDescent="0.3">
      <c r="A162" s="25">
        <v>45124</v>
      </c>
      <c r="B162">
        <v>1</v>
      </c>
    </row>
    <row r="163" spans="1:2" x14ac:dyDescent="0.3">
      <c r="A163" s="29">
        <v>45125</v>
      </c>
      <c r="B163">
        <v>1</v>
      </c>
    </row>
    <row r="164" spans="1:2" x14ac:dyDescent="0.3">
      <c r="A164" s="25">
        <v>45125</v>
      </c>
      <c r="B164">
        <v>1</v>
      </c>
    </row>
    <row r="165" spans="1:2" x14ac:dyDescent="0.3">
      <c r="A165" s="29">
        <v>45127</v>
      </c>
      <c r="B165">
        <v>1</v>
      </c>
    </row>
    <row r="166" spans="1:2" x14ac:dyDescent="0.3">
      <c r="A166" s="25">
        <v>45127</v>
      </c>
      <c r="B166">
        <v>1</v>
      </c>
    </row>
    <row r="167" spans="1:2" x14ac:dyDescent="0.3">
      <c r="A167" s="29">
        <v>45128</v>
      </c>
      <c r="B167">
        <v>1</v>
      </c>
    </row>
    <row r="168" spans="1:2" x14ac:dyDescent="0.3">
      <c r="A168" s="25">
        <v>45128</v>
      </c>
      <c r="B168">
        <v>1</v>
      </c>
    </row>
    <row r="169" spans="1:2" x14ac:dyDescent="0.3">
      <c r="A169" s="29">
        <v>45135</v>
      </c>
      <c r="B169">
        <v>1</v>
      </c>
    </row>
    <row r="170" spans="1:2" x14ac:dyDescent="0.3">
      <c r="A170" s="25">
        <v>45135</v>
      </c>
      <c r="B170">
        <v>1</v>
      </c>
    </row>
    <row r="171" spans="1:2" x14ac:dyDescent="0.3">
      <c r="A171" s="29">
        <v>45136</v>
      </c>
      <c r="B171">
        <v>1</v>
      </c>
    </row>
    <row r="172" spans="1:2" x14ac:dyDescent="0.3">
      <c r="A172" s="25">
        <v>45136</v>
      </c>
      <c r="B172">
        <v>1</v>
      </c>
    </row>
    <row r="173" spans="1:2" x14ac:dyDescent="0.3">
      <c r="A173" s="29">
        <v>45138</v>
      </c>
      <c r="B173">
        <v>2</v>
      </c>
    </row>
    <row r="174" spans="1:2" x14ac:dyDescent="0.3">
      <c r="A174" s="25">
        <v>45138</v>
      </c>
      <c r="B174">
        <v>2</v>
      </c>
    </row>
    <row r="175" spans="1:2" x14ac:dyDescent="0.3">
      <c r="A175" s="29">
        <v>45142</v>
      </c>
      <c r="B175">
        <v>1</v>
      </c>
    </row>
    <row r="176" spans="1:2" x14ac:dyDescent="0.3">
      <c r="A176" s="25">
        <v>45142</v>
      </c>
      <c r="B176">
        <v>1</v>
      </c>
    </row>
    <row r="177" spans="1:2" x14ac:dyDescent="0.3">
      <c r="A177" s="29">
        <v>45144</v>
      </c>
      <c r="B177">
        <v>1</v>
      </c>
    </row>
    <row r="178" spans="1:2" x14ac:dyDescent="0.3">
      <c r="A178" s="25">
        <v>45144</v>
      </c>
      <c r="B178">
        <v>1</v>
      </c>
    </row>
    <row r="179" spans="1:2" x14ac:dyDescent="0.3">
      <c r="A179" s="29">
        <v>45151</v>
      </c>
      <c r="B179">
        <v>1</v>
      </c>
    </row>
    <row r="180" spans="1:2" x14ac:dyDescent="0.3">
      <c r="A180" s="25">
        <v>45151</v>
      </c>
      <c r="B180">
        <v>1</v>
      </c>
    </row>
    <row r="181" spans="1:2" x14ac:dyDescent="0.3">
      <c r="A181" s="29">
        <v>45156</v>
      </c>
      <c r="B181">
        <v>1</v>
      </c>
    </row>
    <row r="182" spans="1:2" x14ac:dyDescent="0.3">
      <c r="A182" s="25">
        <v>45156</v>
      </c>
      <c r="B182">
        <v>1</v>
      </c>
    </row>
    <row r="183" spans="1:2" x14ac:dyDescent="0.3">
      <c r="A183" s="29">
        <v>45157</v>
      </c>
      <c r="B183">
        <v>1</v>
      </c>
    </row>
    <row r="184" spans="1:2" x14ac:dyDescent="0.3">
      <c r="A184" s="25">
        <v>45157</v>
      </c>
      <c r="B184">
        <v>1</v>
      </c>
    </row>
    <row r="185" spans="1:2" x14ac:dyDescent="0.3">
      <c r="A185" s="29">
        <v>45159</v>
      </c>
      <c r="B185">
        <v>1</v>
      </c>
    </row>
    <row r="186" spans="1:2" x14ac:dyDescent="0.3">
      <c r="A186" s="25">
        <v>45159</v>
      </c>
      <c r="B186">
        <v>1</v>
      </c>
    </row>
    <row r="187" spans="1:2" x14ac:dyDescent="0.3">
      <c r="A187" s="29">
        <v>45161</v>
      </c>
      <c r="B187">
        <v>2</v>
      </c>
    </row>
    <row r="188" spans="1:2" x14ac:dyDescent="0.3">
      <c r="A188" s="25">
        <v>45161</v>
      </c>
      <c r="B188">
        <v>2</v>
      </c>
    </row>
    <row r="189" spans="1:2" x14ac:dyDescent="0.3">
      <c r="A189" s="29">
        <v>45163</v>
      </c>
      <c r="B189">
        <v>1</v>
      </c>
    </row>
    <row r="190" spans="1:2" x14ac:dyDescent="0.3">
      <c r="A190" s="25">
        <v>45163</v>
      </c>
      <c r="B190">
        <v>1</v>
      </c>
    </row>
    <row r="191" spans="1:2" x14ac:dyDescent="0.3">
      <c r="A191" s="29">
        <v>45164</v>
      </c>
      <c r="B191">
        <v>1</v>
      </c>
    </row>
    <row r="192" spans="1:2" x14ac:dyDescent="0.3">
      <c r="A192" s="25">
        <v>45164</v>
      </c>
      <c r="B192">
        <v>1</v>
      </c>
    </row>
    <row r="193" spans="1:2" x14ac:dyDescent="0.3">
      <c r="A193" s="29">
        <v>45165</v>
      </c>
      <c r="B193">
        <v>2</v>
      </c>
    </row>
    <row r="194" spans="1:2" x14ac:dyDescent="0.3">
      <c r="A194" s="25">
        <v>45165</v>
      </c>
      <c r="B194">
        <v>2</v>
      </c>
    </row>
    <row r="195" spans="1:2" x14ac:dyDescent="0.3">
      <c r="A195" s="29">
        <v>45170</v>
      </c>
      <c r="B195">
        <v>1</v>
      </c>
    </row>
    <row r="196" spans="1:2" x14ac:dyDescent="0.3">
      <c r="A196" s="25">
        <v>45170</v>
      </c>
      <c r="B196">
        <v>1</v>
      </c>
    </row>
    <row r="197" spans="1:2" x14ac:dyDescent="0.3">
      <c r="A197" s="29">
        <v>45173</v>
      </c>
      <c r="B197">
        <v>2</v>
      </c>
    </row>
    <row r="198" spans="1:2" x14ac:dyDescent="0.3">
      <c r="A198" s="25">
        <v>45173</v>
      </c>
      <c r="B198">
        <v>2</v>
      </c>
    </row>
    <row r="199" spans="1:2" x14ac:dyDescent="0.3">
      <c r="A199" s="29">
        <v>45175</v>
      </c>
      <c r="B199">
        <v>1</v>
      </c>
    </row>
    <row r="200" spans="1:2" x14ac:dyDescent="0.3">
      <c r="A200" s="25">
        <v>45175</v>
      </c>
      <c r="B200">
        <v>1</v>
      </c>
    </row>
    <row r="201" spans="1:2" x14ac:dyDescent="0.3">
      <c r="A201" s="29">
        <v>45178</v>
      </c>
      <c r="B201">
        <v>1</v>
      </c>
    </row>
    <row r="202" spans="1:2" x14ac:dyDescent="0.3">
      <c r="A202" s="25">
        <v>45178</v>
      </c>
      <c r="B202">
        <v>1</v>
      </c>
    </row>
    <row r="203" spans="1:2" x14ac:dyDescent="0.3">
      <c r="A203" s="29">
        <v>45193</v>
      </c>
      <c r="B203">
        <v>1</v>
      </c>
    </row>
    <row r="204" spans="1:2" x14ac:dyDescent="0.3">
      <c r="A204" s="25">
        <v>45193</v>
      </c>
      <c r="B204">
        <v>1</v>
      </c>
    </row>
    <row r="205" spans="1:2" x14ac:dyDescent="0.3">
      <c r="A205" s="29">
        <v>45196</v>
      </c>
      <c r="B205">
        <v>3</v>
      </c>
    </row>
    <row r="206" spans="1:2" x14ac:dyDescent="0.3">
      <c r="A206" s="25">
        <v>45196</v>
      </c>
      <c r="B206">
        <v>3</v>
      </c>
    </row>
    <row r="207" spans="1:2" x14ac:dyDescent="0.3">
      <c r="A207" s="29">
        <v>45197</v>
      </c>
      <c r="B207">
        <v>1</v>
      </c>
    </row>
    <row r="208" spans="1:2" x14ac:dyDescent="0.3">
      <c r="A208" s="25">
        <v>45197</v>
      </c>
      <c r="B208">
        <v>1</v>
      </c>
    </row>
    <row r="209" spans="1:2" x14ac:dyDescent="0.3">
      <c r="A209" s="29">
        <v>45198</v>
      </c>
      <c r="B209">
        <v>1</v>
      </c>
    </row>
    <row r="210" spans="1:2" x14ac:dyDescent="0.3">
      <c r="A210" s="25">
        <v>45198</v>
      </c>
      <c r="B210">
        <v>1</v>
      </c>
    </row>
    <row r="211" spans="1:2" x14ac:dyDescent="0.3">
      <c r="A211" s="29">
        <v>45199</v>
      </c>
      <c r="B211">
        <v>2</v>
      </c>
    </row>
    <row r="212" spans="1:2" x14ac:dyDescent="0.3">
      <c r="A212" s="25">
        <v>45199</v>
      </c>
      <c r="B212">
        <v>2</v>
      </c>
    </row>
    <row r="213" spans="1:2" x14ac:dyDescent="0.3">
      <c r="A213" s="29">
        <v>45200</v>
      </c>
      <c r="B213">
        <v>1</v>
      </c>
    </row>
    <row r="214" spans="1:2" x14ac:dyDescent="0.3">
      <c r="A214" s="25">
        <v>45200</v>
      </c>
      <c r="B214">
        <v>1</v>
      </c>
    </row>
    <row r="215" spans="1:2" x14ac:dyDescent="0.3">
      <c r="A215" s="29">
        <v>45202</v>
      </c>
      <c r="B215">
        <v>1</v>
      </c>
    </row>
    <row r="216" spans="1:2" x14ac:dyDescent="0.3">
      <c r="A216" s="25">
        <v>45202</v>
      </c>
      <c r="B216">
        <v>1</v>
      </c>
    </row>
    <row r="217" spans="1:2" x14ac:dyDescent="0.3">
      <c r="A217" s="29">
        <v>45203</v>
      </c>
      <c r="B217">
        <v>1</v>
      </c>
    </row>
    <row r="218" spans="1:2" x14ac:dyDescent="0.3">
      <c r="A218" s="25">
        <v>45203</v>
      </c>
      <c r="B218">
        <v>1</v>
      </c>
    </row>
    <row r="219" spans="1:2" x14ac:dyDescent="0.3">
      <c r="A219" s="29">
        <v>45204</v>
      </c>
      <c r="B219">
        <v>1</v>
      </c>
    </row>
    <row r="220" spans="1:2" x14ac:dyDescent="0.3">
      <c r="A220" s="25">
        <v>45204</v>
      </c>
      <c r="B220">
        <v>1</v>
      </c>
    </row>
    <row r="221" spans="1:2" x14ac:dyDescent="0.3">
      <c r="A221" s="29">
        <v>45205</v>
      </c>
      <c r="B221">
        <v>1</v>
      </c>
    </row>
    <row r="222" spans="1:2" x14ac:dyDescent="0.3">
      <c r="A222" s="25">
        <v>45205</v>
      </c>
      <c r="B222">
        <v>1</v>
      </c>
    </row>
    <row r="223" spans="1:2" x14ac:dyDescent="0.3">
      <c r="A223" s="29">
        <v>45209</v>
      </c>
      <c r="B223">
        <v>1</v>
      </c>
    </row>
    <row r="224" spans="1:2" x14ac:dyDescent="0.3">
      <c r="A224" s="25">
        <v>45209</v>
      </c>
      <c r="B224">
        <v>1</v>
      </c>
    </row>
    <row r="225" spans="1:2" x14ac:dyDescent="0.3">
      <c r="A225" s="29">
        <v>45210</v>
      </c>
      <c r="B225">
        <v>1</v>
      </c>
    </row>
    <row r="226" spans="1:2" x14ac:dyDescent="0.3">
      <c r="A226" s="25">
        <v>45210</v>
      </c>
      <c r="B226">
        <v>1</v>
      </c>
    </row>
    <row r="227" spans="1:2" x14ac:dyDescent="0.3">
      <c r="A227" s="29">
        <v>45211</v>
      </c>
      <c r="B227">
        <v>1</v>
      </c>
    </row>
    <row r="228" spans="1:2" x14ac:dyDescent="0.3">
      <c r="A228" s="25">
        <v>45211</v>
      </c>
      <c r="B228">
        <v>1</v>
      </c>
    </row>
    <row r="229" spans="1:2" x14ac:dyDescent="0.3">
      <c r="A229" s="29">
        <v>45215</v>
      </c>
      <c r="B229">
        <v>1</v>
      </c>
    </row>
    <row r="230" spans="1:2" x14ac:dyDescent="0.3">
      <c r="A230" s="25">
        <v>45215</v>
      </c>
      <c r="B230">
        <v>1</v>
      </c>
    </row>
    <row r="231" spans="1:2" x14ac:dyDescent="0.3">
      <c r="A231" s="29">
        <v>45218</v>
      </c>
      <c r="B231">
        <v>1</v>
      </c>
    </row>
    <row r="232" spans="1:2" x14ac:dyDescent="0.3">
      <c r="A232" s="25">
        <v>45218</v>
      </c>
      <c r="B232">
        <v>1</v>
      </c>
    </row>
    <row r="233" spans="1:2" x14ac:dyDescent="0.3">
      <c r="A233" s="29">
        <v>45219</v>
      </c>
      <c r="B233">
        <v>1</v>
      </c>
    </row>
    <row r="234" spans="1:2" x14ac:dyDescent="0.3">
      <c r="A234" s="25">
        <v>45219</v>
      </c>
      <c r="B234">
        <v>1</v>
      </c>
    </row>
    <row r="235" spans="1:2" x14ac:dyDescent="0.3">
      <c r="A235" s="29">
        <v>45221</v>
      </c>
      <c r="B235">
        <v>1</v>
      </c>
    </row>
    <row r="236" spans="1:2" x14ac:dyDescent="0.3">
      <c r="A236" s="25">
        <v>45221</v>
      </c>
      <c r="B236">
        <v>1</v>
      </c>
    </row>
    <row r="237" spans="1:2" x14ac:dyDescent="0.3">
      <c r="A237" s="29">
        <v>45222</v>
      </c>
      <c r="B237">
        <v>1</v>
      </c>
    </row>
    <row r="238" spans="1:2" x14ac:dyDescent="0.3">
      <c r="A238" s="25">
        <v>45222</v>
      </c>
      <c r="B238">
        <v>1</v>
      </c>
    </row>
    <row r="239" spans="1:2" x14ac:dyDescent="0.3">
      <c r="A239" s="29">
        <v>45227</v>
      </c>
      <c r="B239">
        <v>2</v>
      </c>
    </row>
    <row r="240" spans="1:2" x14ac:dyDescent="0.3">
      <c r="A240" s="25">
        <v>45227</v>
      </c>
      <c r="B240">
        <v>2</v>
      </c>
    </row>
    <row r="241" spans="1:2" x14ac:dyDescent="0.3">
      <c r="A241" s="29">
        <v>45231</v>
      </c>
      <c r="B241">
        <v>1</v>
      </c>
    </row>
    <row r="242" spans="1:2" x14ac:dyDescent="0.3">
      <c r="A242" s="25">
        <v>45231</v>
      </c>
      <c r="B242">
        <v>1</v>
      </c>
    </row>
    <row r="243" spans="1:2" x14ac:dyDescent="0.3">
      <c r="A243" s="29">
        <v>45232</v>
      </c>
      <c r="B243">
        <v>1</v>
      </c>
    </row>
    <row r="244" spans="1:2" x14ac:dyDescent="0.3">
      <c r="A244" s="25">
        <v>45232</v>
      </c>
      <c r="B244">
        <v>1</v>
      </c>
    </row>
    <row r="245" spans="1:2" x14ac:dyDescent="0.3">
      <c r="A245" s="29">
        <v>45237</v>
      </c>
      <c r="B245">
        <v>1</v>
      </c>
    </row>
    <row r="246" spans="1:2" x14ac:dyDescent="0.3">
      <c r="A246" s="25">
        <v>45237</v>
      </c>
      <c r="B246">
        <v>1</v>
      </c>
    </row>
    <row r="247" spans="1:2" x14ac:dyDescent="0.3">
      <c r="A247" s="29">
        <v>45239</v>
      </c>
      <c r="B247">
        <v>1</v>
      </c>
    </row>
    <row r="248" spans="1:2" x14ac:dyDescent="0.3">
      <c r="A248" s="25">
        <v>45239</v>
      </c>
      <c r="B248">
        <v>1</v>
      </c>
    </row>
    <row r="249" spans="1:2" x14ac:dyDescent="0.3">
      <c r="A249" s="29">
        <v>45240</v>
      </c>
      <c r="B249">
        <v>1</v>
      </c>
    </row>
    <row r="250" spans="1:2" x14ac:dyDescent="0.3">
      <c r="A250" s="25">
        <v>45240</v>
      </c>
      <c r="B250">
        <v>1</v>
      </c>
    </row>
    <row r="251" spans="1:2" x14ac:dyDescent="0.3">
      <c r="A251" s="29">
        <v>45241</v>
      </c>
      <c r="B251">
        <v>1</v>
      </c>
    </row>
    <row r="252" spans="1:2" x14ac:dyDescent="0.3">
      <c r="A252" s="25">
        <v>45241</v>
      </c>
      <c r="B252">
        <v>1</v>
      </c>
    </row>
    <row r="253" spans="1:2" x14ac:dyDescent="0.3">
      <c r="A253" s="29">
        <v>45254</v>
      </c>
      <c r="B253">
        <v>1</v>
      </c>
    </row>
    <row r="254" spans="1:2" x14ac:dyDescent="0.3">
      <c r="A254" s="25">
        <v>45254</v>
      </c>
      <c r="B254">
        <v>1</v>
      </c>
    </row>
    <row r="255" spans="1:2" x14ac:dyDescent="0.3">
      <c r="A255" s="29">
        <v>45256</v>
      </c>
      <c r="B255">
        <v>1</v>
      </c>
    </row>
    <row r="256" spans="1:2" x14ac:dyDescent="0.3">
      <c r="A256" s="25">
        <v>45256</v>
      </c>
      <c r="B256">
        <v>1</v>
      </c>
    </row>
    <row r="257" spans="1:2" x14ac:dyDescent="0.3">
      <c r="A257" s="29">
        <v>45261</v>
      </c>
      <c r="B257">
        <v>2</v>
      </c>
    </row>
    <row r="258" spans="1:2" x14ac:dyDescent="0.3">
      <c r="A258" s="25">
        <v>45261</v>
      </c>
      <c r="B258">
        <v>2</v>
      </c>
    </row>
    <row r="259" spans="1:2" x14ac:dyDescent="0.3">
      <c r="A259" s="29">
        <v>45265</v>
      </c>
      <c r="B259">
        <v>1</v>
      </c>
    </row>
    <row r="260" spans="1:2" x14ac:dyDescent="0.3">
      <c r="A260" s="25">
        <v>45265</v>
      </c>
      <c r="B260">
        <v>1</v>
      </c>
    </row>
    <row r="261" spans="1:2" x14ac:dyDescent="0.3">
      <c r="A261" s="29">
        <v>45267</v>
      </c>
      <c r="B261">
        <v>1</v>
      </c>
    </row>
    <row r="262" spans="1:2" x14ac:dyDescent="0.3">
      <c r="A262" s="25">
        <v>45267</v>
      </c>
      <c r="B262">
        <v>1</v>
      </c>
    </row>
    <row r="263" spans="1:2" x14ac:dyDescent="0.3">
      <c r="A263" s="29">
        <v>45274</v>
      </c>
      <c r="B263">
        <v>1</v>
      </c>
    </row>
    <row r="264" spans="1:2" x14ac:dyDescent="0.3">
      <c r="A264" s="25">
        <v>45274</v>
      </c>
      <c r="B264">
        <v>1</v>
      </c>
    </row>
    <row r="265" spans="1:2" x14ac:dyDescent="0.3">
      <c r="A265" s="29">
        <v>45275</v>
      </c>
      <c r="B265">
        <v>1</v>
      </c>
    </row>
    <row r="266" spans="1:2" x14ac:dyDescent="0.3">
      <c r="A266" s="25">
        <v>45275</v>
      </c>
      <c r="B266">
        <v>1</v>
      </c>
    </row>
    <row r="267" spans="1:2" x14ac:dyDescent="0.3">
      <c r="A267" s="29">
        <v>45276</v>
      </c>
      <c r="B267">
        <v>2</v>
      </c>
    </row>
    <row r="268" spans="1:2" x14ac:dyDescent="0.3">
      <c r="A268" s="25">
        <v>45276</v>
      </c>
      <c r="B268">
        <v>2</v>
      </c>
    </row>
    <row r="269" spans="1:2" x14ac:dyDescent="0.3">
      <c r="A269" s="29">
        <v>45277</v>
      </c>
      <c r="B269">
        <v>1</v>
      </c>
    </row>
    <row r="270" spans="1:2" x14ac:dyDescent="0.3">
      <c r="A270" s="25">
        <v>45277</v>
      </c>
      <c r="B270">
        <v>1</v>
      </c>
    </row>
    <row r="271" spans="1:2" x14ac:dyDescent="0.3">
      <c r="A271" s="29">
        <v>45280</v>
      </c>
      <c r="B271">
        <v>1</v>
      </c>
    </row>
    <row r="272" spans="1:2" x14ac:dyDescent="0.3">
      <c r="A272" s="25">
        <v>45280</v>
      </c>
      <c r="B272">
        <v>1</v>
      </c>
    </row>
    <row r="273" spans="1:2" x14ac:dyDescent="0.3">
      <c r="A273" s="29">
        <v>45284</v>
      </c>
      <c r="B273">
        <v>1</v>
      </c>
    </row>
    <row r="274" spans="1:2" x14ac:dyDescent="0.3">
      <c r="A274" s="25">
        <v>45284</v>
      </c>
      <c r="B274">
        <v>1</v>
      </c>
    </row>
    <row r="275" spans="1:2" x14ac:dyDescent="0.3">
      <c r="A275" s="29">
        <v>45287</v>
      </c>
      <c r="B275">
        <v>1</v>
      </c>
    </row>
    <row r="276" spans="1:2" x14ac:dyDescent="0.3">
      <c r="A276" s="25">
        <v>45287</v>
      </c>
      <c r="B276">
        <v>1</v>
      </c>
    </row>
    <row r="277" spans="1:2" x14ac:dyDescent="0.3">
      <c r="A277" s="29">
        <v>45289</v>
      </c>
      <c r="B277">
        <v>1</v>
      </c>
    </row>
    <row r="278" spans="1:2" x14ac:dyDescent="0.3">
      <c r="A278" s="25">
        <v>45289</v>
      </c>
      <c r="B278">
        <v>1</v>
      </c>
    </row>
    <row r="279" spans="1:2" x14ac:dyDescent="0.3">
      <c r="A279" s="29">
        <v>45290</v>
      </c>
      <c r="B279">
        <v>1</v>
      </c>
    </row>
    <row r="280" spans="1:2" x14ac:dyDescent="0.3">
      <c r="A280" s="25">
        <v>45290</v>
      </c>
      <c r="B280">
        <v>1</v>
      </c>
    </row>
    <row r="281" spans="1:2" x14ac:dyDescent="0.3">
      <c r="A281" s="21" t="s">
        <v>1043</v>
      </c>
      <c r="B281">
        <v>186</v>
      </c>
    </row>
    <row r="341" spans="1:2" x14ac:dyDescent="0.3">
      <c r="A341" s="20" t="s">
        <v>1042</v>
      </c>
      <c r="B341" t="s">
        <v>1045</v>
      </c>
    </row>
    <row r="342" spans="1:2" x14ac:dyDescent="0.3">
      <c r="A342" s="21">
        <v>2023</v>
      </c>
      <c r="B342">
        <v>11080</v>
      </c>
    </row>
    <row r="343" spans="1:2" x14ac:dyDescent="0.3">
      <c r="A343" s="24" t="s">
        <v>1046</v>
      </c>
      <c r="B343">
        <v>1889</v>
      </c>
    </row>
    <row r="344" spans="1:2" x14ac:dyDescent="0.3">
      <c r="A344" s="27">
        <v>44927</v>
      </c>
      <c r="B344">
        <v>263</v>
      </c>
    </row>
    <row r="345" spans="1:2" x14ac:dyDescent="0.3">
      <c r="A345" s="27">
        <v>44929</v>
      </c>
      <c r="B345">
        <v>106</v>
      </c>
    </row>
    <row r="346" spans="1:2" x14ac:dyDescent="0.3">
      <c r="A346" s="27">
        <v>44931</v>
      </c>
      <c r="B346">
        <v>24</v>
      </c>
    </row>
    <row r="347" spans="1:2" x14ac:dyDescent="0.3">
      <c r="A347" s="27">
        <v>44932</v>
      </c>
      <c r="B347">
        <v>102</v>
      </c>
    </row>
    <row r="348" spans="1:2" x14ac:dyDescent="0.3">
      <c r="A348" s="27">
        <v>44935</v>
      </c>
      <c r="B348">
        <v>143</v>
      </c>
    </row>
    <row r="349" spans="1:2" x14ac:dyDescent="0.3">
      <c r="A349" s="27">
        <v>44936</v>
      </c>
      <c r="B349">
        <v>190</v>
      </c>
    </row>
    <row r="350" spans="1:2" x14ac:dyDescent="0.3">
      <c r="A350" s="27">
        <v>44938</v>
      </c>
      <c r="B350">
        <v>42</v>
      </c>
    </row>
    <row r="351" spans="1:2" x14ac:dyDescent="0.3">
      <c r="A351" s="27">
        <v>44941</v>
      </c>
      <c r="B351">
        <v>125</v>
      </c>
    </row>
    <row r="352" spans="1:2" x14ac:dyDescent="0.3">
      <c r="A352" s="27">
        <v>44943</v>
      </c>
      <c r="B352">
        <v>108</v>
      </c>
    </row>
    <row r="353" spans="1:2" x14ac:dyDescent="0.3">
      <c r="A353" s="27">
        <v>44944</v>
      </c>
      <c r="B353">
        <v>155</v>
      </c>
    </row>
    <row r="354" spans="1:2" x14ac:dyDescent="0.3">
      <c r="A354" s="27">
        <v>44945</v>
      </c>
      <c r="B354">
        <v>86</v>
      </c>
    </row>
    <row r="355" spans="1:2" x14ac:dyDescent="0.3">
      <c r="A355" s="27">
        <v>44948</v>
      </c>
      <c r="B355">
        <v>136</v>
      </c>
    </row>
    <row r="356" spans="1:2" x14ac:dyDescent="0.3">
      <c r="A356" s="27">
        <v>44949</v>
      </c>
      <c r="B356">
        <v>160</v>
      </c>
    </row>
    <row r="357" spans="1:2" x14ac:dyDescent="0.3">
      <c r="A357" s="27">
        <v>44951</v>
      </c>
      <c r="B357">
        <v>90</v>
      </c>
    </row>
    <row r="358" spans="1:2" x14ac:dyDescent="0.3">
      <c r="A358" s="27">
        <v>44952</v>
      </c>
      <c r="B358">
        <v>60</v>
      </c>
    </row>
    <row r="359" spans="1:2" x14ac:dyDescent="0.3">
      <c r="A359" s="27">
        <v>44957</v>
      </c>
      <c r="B359">
        <v>99</v>
      </c>
    </row>
    <row r="360" spans="1:2" x14ac:dyDescent="0.3">
      <c r="A360" s="24" t="s">
        <v>1047</v>
      </c>
      <c r="B360">
        <v>2011</v>
      </c>
    </row>
    <row r="361" spans="1:2" x14ac:dyDescent="0.3">
      <c r="A361" s="27">
        <v>44958</v>
      </c>
      <c r="B361">
        <v>167</v>
      </c>
    </row>
    <row r="362" spans="1:2" x14ac:dyDescent="0.3">
      <c r="A362" s="27">
        <v>44959</v>
      </c>
      <c r="B362">
        <v>247</v>
      </c>
    </row>
    <row r="363" spans="1:2" x14ac:dyDescent="0.3">
      <c r="A363" s="27">
        <v>44961</v>
      </c>
      <c r="B363">
        <v>195</v>
      </c>
    </row>
    <row r="364" spans="1:2" x14ac:dyDescent="0.3">
      <c r="A364" s="27">
        <v>44965</v>
      </c>
      <c r="B364">
        <v>69</v>
      </c>
    </row>
    <row r="365" spans="1:2" x14ac:dyDescent="0.3">
      <c r="A365" s="27">
        <v>44966</v>
      </c>
      <c r="B365">
        <v>84</v>
      </c>
    </row>
    <row r="366" spans="1:2" x14ac:dyDescent="0.3">
      <c r="A366" s="27">
        <v>44967</v>
      </c>
      <c r="B366">
        <v>66</v>
      </c>
    </row>
    <row r="367" spans="1:2" x14ac:dyDescent="0.3">
      <c r="A367" s="27">
        <v>44973</v>
      </c>
      <c r="B367">
        <v>140</v>
      </c>
    </row>
    <row r="368" spans="1:2" x14ac:dyDescent="0.3">
      <c r="A368" s="27">
        <v>44974</v>
      </c>
      <c r="B368">
        <v>88</v>
      </c>
    </row>
    <row r="369" spans="1:2" x14ac:dyDescent="0.3">
      <c r="A369" s="27">
        <v>44975</v>
      </c>
      <c r="B369">
        <v>180</v>
      </c>
    </row>
    <row r="370" spans="1:2" x14ac:dyDescent="0.3">
      <c r="A370" s="27">
        <v>44976</v>
      </c>
      <c r="B370">
        <v>80</v>
      </c>
    </row>
    <row r="371" spans="1:2" x14ac:dyDescent="0.3">
      <c r="A371" s="27">
        <v>44978</v>
      </c>
      <c r="B371">
        <v>210</v>
      </c>
    </row>
    <row r="372" spans="1:2" x14ac:dyDescent="0.3">
      <c r="A372" s="27">
        <v>44981</v>
      </c>
      <c r="B372">
        <v>200</v>
      </c>
    </row>
    <row r="373" spans="1:2" x14ac:dyDescent="0.3">
      <c r="A373" s="27">
        <v>44982</v>
      </c>
      <c r="B373">
        <v>21</v>
      </c>
    </row>
    <row r="374" spans="1:2" x14ac:dyDescent="0.3">
      <c r="A374" s="27">
        <v>44983</v>
      </c>
      <c r="B374">
        <v>84</v>
      </c>
    </row>
    <row r="375" spans="1:2" x14ac:dyDescent="0.3">
      <c r="A375" s="27">
        <v>44984</v>
      </c>
      <c r="B375">
        <v>180</v>
      </c>
    </row>
    <row r="376" spans="1:2" x14ac:dyDescent="0.3">
      <c r="A376" s="28">
        <v>44988</v>
      </c>
      <c r="B376">
        <v>308</v>
      </c>
    </row>
    <row r="377" spans="1:2" x14ac:dyDescent="0.3">
      <c r="A377" s="27">
        <v>44988</v>
      </c>
      <c r="B377">
        <v>308</v>
      </c>
    </row>
    <row r="378" spans="1:2" x14ac:dyDescent="0.3">
      <c r="A378" s="28">
        <v>44990</v>
      </c>
      <c r="B378">
        <v>182</v>
      </c>
    </row>
    <row r="379" spans="1:2" x14ac:dyDescent="0.3">
      <c r="A379" s="27">
        <v>44990</v>
      </c>
      <c r="B379">
        <v>182</v>
      </c>
    </row>
    <row r="380" spans="1:2" x14ac:dyDescent="0.3">
      <c r="A380" s="28">
        <v>44992</v>
      </c>
      <c r="B380">
        <v>341</v>
      </c>
    </row>
    <row r="381" spans="1:2" x14ac:dyDescent="0.3">
      <c r="A381" s="27">
        <v>44992</v>
      </c>
      <c r="B381">
        <v>341</v>
      </c>
    </row>
    <row r="382" spans="1:2" x14ac:dyDescent="0.3">
      <c r="A382" s="28">
        <v>44994</v>
      </c>
      <c r="B382">
        <v>22</v>
      </c>
    </row>
    <row r="383" spans="1:2" x14ac:dyDescent="0.3">
      <c r="A383" s="27">
        <v>44994</v>
      </c>
      <c r="B383">
        <v>22</v>
      </c>
    </row>
    <row r="384" spans="1:2" x14ac:dyDescent="0.3">
      <c r="A384" s="28">
        <v>44995</v>
      </c>
      <c r="B384">
        <v>164</v>
      </c>
    </row>
    <row r="385" spans="1:2" x14ac:dyDescent="0.3">
      <c r="A385" s="27">
        <v>44995</v>
      </c>
      <c r="B385">
        <v>164</v>
      </c>
    </row>
    <row r="386" spans="1:2" x14ac:dyDescent="0.3">
      <c r="A386" s="28">
        <v>44996</v>
      </c>
      <c r="B386">
        <v>234</v>
      </c>
    </row>
    <row r="387" spans="1:2" x14ac:dyDescent="0.3">
      <c r="A387" s="27">
        <v>44996</v>
      </c>
      <c r="B387">
        <v>234</v>
      </c>
    </row>
    <row r="388" spans="1:2" x14ac:dyDescent="0.3">
      <c r="A388" s="28">
        <v>44998</v>
      </c>
      <c r="B388">
        <v>276</v>
      </c>
    </row>
    <row r="389" spans="1:2" x14ac:dyDescent="0.3">
      <c r="A389" s="27">
        <v>44998</v>
      </c>
      <c r="B389">
        <v>276</v>
      </c>
    </row>
    <row r="390" spans="1:2" x14ac:dyDescent="0.3">
      <c r="A390" s="28">
        <v>44999</v>
      </c>
      <c r="B390">
        <v>105</v>
      </c>
    </row>
    <row r="391" spans="1:2" x14ac:dyDescent="0.3">
      <c r="A391" s="27">
        <v>44999</v>
      </c>
      <c r="B391">
        <v>105</v>
      </c>
    </row>
    <row r="392" spans="1:2" x14ac:dyDescent="0.3">
      <c r="A392" s="28">
        <v>45000</v>
      </c>
      <c r="B392">
        <v>44</v>
      </c>
    </row>
    <row r="393" spans="1:2" x14ac:dyDescent="0.3">
      <c r="A393" s="27">
        <v>45000</v>
      </c>
      <c r="B393">
        <v>44</v>
      </c>
    </row>
    <row r="394" spans="1:2" x14ac:dyDescent="0.3">
      <c r="A394" s="28">
        <v>45001</v>
      </c>
      <c r="B394">
        <v>249</v>
      </c>
    </row>
    <row r="395" spans="1:2" x14ac:dyDescent="0.3">
      <c r="A395" s="27">
        <v>45001</v>
      </c>
      <c r="B395">
        <v>249</v>
      </c>
    </row>
    <row r="396" spans="1:2" x14ac:dyDescent="0.3">
      <c r="A396" s="28">
        <v>45002</v>
      </c>
      <c r="B396">
        <v>22</v>
      </c>
    </row>
    <row r="397" spans="1:2" x14ac:dyDescent="0.3">
      <c r="A397" s="27">
        <v>45002</v>
      </c>
      <c r="B397">
        <v>22</v>
      </c>
    </row>
    <row r="398" spans="1:2" x14ac:dyDescent="0.3">
      <c r="A398" s="28">
        <v>45005</v>
      </c>
      <c r="B398">
        <v>130</v>
      </c>
    </row>
    <row r="399" spans="1:2" x14ac:dyDescent="0.3">
      <c r="A399" s="27">
        <v>45005</v>
      </c>
      <c r="B399">
        <v>130</v>
      </c>
    </row>
    <row r="400" spans="1:2" x14ac:dyDescent="0.3">
      <c r="A400" s="28">
        <v>45006</v>
      </c>
      <c r="B400">
        <v>90</v>
      </c>
    </row>
    <row r="401" spans="1:2" x14ac:dyDescent="0.3">
      <c r="A401" s="27">
        <v>45006</v>
      </c>
      <c r="B401">
        <v>90</v>
      </c>
    </row>
    <row r="402" spans="1:2" x14ac:dyDescent="0.3">
      <c r="A402" s="28">
        <v>45010</v>
      </c>
      <c r="B402">
        <v>203</v>
      </c>
    </row>
    <row r="403" spans="1:2" x14ac:dyDescent="0.3">
      <c r="A403" s="27">
        <v>45010</v>
      </c>
      <c r="B403">
        <v>203</v>
      </c>
    </row>
    <row r="404" spans="1:2" x14ac:dyDescent="0.3">
      <c r="A404" s="28">
        <v>45011</v>
      </c>
      <c r="B404">
        <v>172</v>
      </c>
    </row>
    <row r="405" spans="1:2" x14ac:dyDescent="0.3">
      <c r="A405" s="27">
        <v>45011</v>
      </c>
      <c r="B405">
        <v>172</v>
      </c>
    </row>
    <row r="406" spans="1:2" x14ac:dyDescent="0.3">
      <c r="A406" s="28">
        <v>45014</v>
      </c>
      <c r="B406">
        <v>273</v>
      </c>
    </row>
    <row r="407" spans="1:2" x14ac:dyDescent="0.3">
      <c r="A407" s="27">
        <v>45014</v>
      </c>
      <c r="B407">
        <v>273</v>
      </c>
    </row>
    <row r="408" spans="1:2" x14ac:dyDescent="0.3">
      <c r="A408" s="28">
        <v>45016</v>
      </c>
      <c r="B408">
        <v>225</v>
      </c>
    </row>
    <row r="409" spans="1:2" x14ac:dyDescent="0.3">
      <c r="A409" s="27">
        <v>45016</v>
      </c>
      <c r="B409">
        <v>225</v>
      </c>
    </row>
    <row r="410" spans="1:2" x14ac:dyDescent="0.3">
      <c r="A410" s="28">
        <v>45018</v>
      </c>
      <c r="B410">
        <v>110</v>
      </c>
    </row>
    <row r="411" spans="1:2" x14ac:dyDescent="0.3">
      <c r="A411" s="27">
        <v>45018</v>
      </c>
      <c r="B411">
        <v>110</v>
      </c>
    </row>
    <row r="412" spans="1:2" x14ac:dyDescent="0.3">
      <c r="A412" s="28">
        <v>45022</v>
      </c>
      <c r="B412">
        <v>116</v>
      </c>
    </row>
    <row r="413" spans="1:2" x14ac:dyDescent="0.3">
      <c r="A413" s="27">
        <v>45022</v>
      </c>
      <c r="B413">
        <v>116</v>
      </c>
    </row>
    <row r="414" spans="1:2" x14ac:dyDescent="0.3">
      <c r="A414" s="28">
        <v>45023</v>
      </c>
      <c r="B414">
        <v>24</v>
      </c>
    </row>
    <row r="415" spans="1:2" x14ac:dyDescent="0.3">
      <c r="A415" s="27">
        <v>45023</v>
      </c>
      <c r="B415">
        <v>24</v>
      </c>
    </row>
    <row r="416" spans="1:2" x14ac:dyDescent="0.3">
      <c r="A416" s="28">
        <v>45024</v>
      </c>
      <c r="B416">
        <v>244</v>
      </c>
    </row>
    <row r="417" spans="1:2" x14ac:dyDescent="0.3">
      <c r="A417" s="27">
        <v>45024</v>
      </c>
      <c r="B417">
        <v>244</v>
      </c>
    </row>
    <row r="418" spans="1:2" x14ac:dyDescent="0.3">
      <c r="A418" s="28">
        <v>45025</v>
      </c>
      <c r="B418">
        <v>132</v>
      </c>
    </row>
    <row r="419" spans="1:2" x14ac:dyDescent="0.3">
      <c r="A419" s="27">
        <v>45025</v>
      </c>
      <c r="B419">
        <v>132</v>
      </c>
    </row>
    <row r="420" spans="1:2" x14ac:dyDescent="0.3">
      <c r="A420" s="28">
        <v>45027</v>
      </c>
      <c r="B420">
        <v>75</v>
      </c>
    </row>
    <row r="421" spans="1:2" x14ac:dyDescent="0.3">
      <c r="A421" s="27">
        <v>45027</v>
      </c>
      <c r="B421">
        <v>75</v>
      </c>
    </row>
    <row r="422" spans="1:2" x14ac:dyDescent="0.3">
      <c r="A422" s="28">
        <v>45028</v>
      </c>
      <c r="B422">
        <v>200</v>
      </c>
    </row>
    <row r="423" spans="1:2" x14ac:dyDescent="0.3">
      <c r="A423" s="27">
        <v>45028</v>
      </c>
      <c r="B423">
        <v>200</v>
      </c>
    </row>
    <row r="424" spans="1:2" x14ac:dyDescent="0.3">
      <c r="A424" s="28">
        <v>45031</v>
      </c>
      <c r="B424">
        <v>303</v>
      </c>
    </row>
    <row r="425" spans="1:2" x14ac:dyDescent="0.3">
      <c r="A425" s="27">
        <v>45031</v>
      </c>
      <c r="B425">
        <v>303</v>
      </c>
    </row>
    <row r="426" spans="1:2" x14ac:dyDescent="0.3">
      <c r="A426" s="28">
        <v>45033</v>
      </c>
      <c r="B426">
        <v>88</v>
      </c>
    </row>
    <row r="427" spans="1:2" x14ac:dyDescent="0.3">
      <c r="A427" s="27">
        <v>45033</v>
      </c>
      <c r="B427">
        <v>88</v>
      </c>
    </row>
    <row r="428" spans="1:2" x14ac:dyDescent="0.3">
      <c r="A428" s="28">
        <v>45034</v>
      </c>
      <c r="B428">
        <v>156</v>
      </c>
    </row>
    <row r="429" spans="1:2" x14ac:dyDescent="0.3">
      <c r="A429" s="27">
        <v>45034</v>
      </c>
      <c r="B429">
        <v>156</v>
      </c>
    </row>
    <row r="430" spans="1:2" x14ac:dyDescent="0.3">
      <c r="A430" s="28">
        <v>45037</v>
      </c>
      <c r="B430">
        <v>344</v>
      </c>
    </row>
    <row r="431" spans="1:2" x14ac:dyDescent="0.3">
      <c r="A431" s="27">
        <v>45037</v>
      </c>
      <c r="B431">
        <v>344</v>
      </c>
    </row>
    <row r="432" spans="1:2" x14ac:dyDescent="0.3">
      <c r="A432" s="28">
        <v>45038</v>
      </c>
      <c r="B432">
        <v>156</v>
      </c>
    </row>
    <row r="433" spans="1:2" x14ac:dyDescent="0.3">
      <c r="A433" s="27">
        <v>45038</v>
      </c>
      <c r="B433">
        <v>156</v>
      </c>
    </row>
    <row r="434" spans="1:2" x14ac:dyDescent="0.3">
      <c r="A434" s="28">
        <v>45042</v>
      </c>
      <c r="B434">
        <v>87</v>
      </c>
    </row>
    <row r="435" spans="1:2" x14ac:dyDescent="0.3">
      <c r="A435" s="27">
        <v>45042</v>
      </c>
      <c r="B435">
        <v>87</v>
      </c>
    </row>
    <row r="436" spans="1:2" x14ac:dyDescent="0.3">
      <c r="A436" s="28">
        <v>45043</v>
      </c>
      <c r="B436">
        <v>267</v>
      </c>
    </row>
    <row r="437" spans="1:2" x14ac:dyDescent="0.3">
      <c r="A437" s="27">
        <v>45043</v>
      </c>
      <c r="B437">
        <v>267</v>
      </c>
    </row>
    <row r="438" spans="1:2" x14ac:dyDescent="0.3">
      <c r="A438" s="28">
        <v>45047</v>
      </c>
      <c r="B438">
        <v>140</v>
      </c>
    </row>
    <row r="439" spans="1:2" x14ac:dyDescent="0.3">
      <c r="A439" s="27">
        <v>45047</v>
      </c>
      <c r="B439">
        <v>140</v>
      </c>
    </row>
    <row r="440" spans="1:2" x14ac:dyDescent="0.3">
      <c r="A440" s="28">
        <v>45054</v>
      </c>
      <c r="B440">
        <v>87</v>
      </c>
    </row>
    <row r="441" spans="1:2" x14ac:dyDescent="0.3">
      <c r="A441" s="27">
        <v>45054</v>
      </c>
      <c r="B441">
        <v>87</v>
      </c>
    </row>
    <row r="442" spans="1:2" x14ac:dyDescent="0.3">
      <c r="A442" s="28">
        <v>45070</v>
      </c>
      <c r="B442">
        <v>123</v>
      </c>
    </row>
    <row r="443" spans="1:2" x14ac:dyDescent="0.3">
      <c r="A443" s="27">
        <v>45070</v>
      </c>
      <c r="B443">
        <v>123</v>
      </c>
    </row>
    <row r="444" spans="1:2" x14ac:dyDescent="0.3">
      <c r="A444" s="28">
        <v>45072</v>
      </c>
      <c r="B444">
        <v>197</v>
      </c>
    </row>
    <row r="445" spans="1:2" x14ac:dyDescent="0.3">
      <c r="A445" s="27">
        <v>45072</v>
      </c>
      <c r="B445">
        <v>197</v>
      </c>
    </row>
    <row r="446" spans="1:2" x14ac:dyDescent="0.3">
      <c r="A446" s="28">
        <v>45074</v>
      </c>
      <c r="B446">
        <v>116</v>
      </c>
    </row>
    <row r="447" spans="1:2" x14ac:dyDescent="0.3">
      <c r="A447" s="27">
        <v>45074</v>
      </c>
      <c r="B447">
        <v>116</v>
      </c>
    </row>
    <row r="448" spans="1:2" x14ac:dyDescent="0.3">
      <c r="A448" s="28">
        <v>45075</v>
      </c>
      <c r="B448">
        <v>100</v>
      </c>
    </row>
    <row r="449" spans="1:2" x14ac:dyDescent="0.3">
      <c r="A449" s="27">
        <v>45075</v>
      </c>
      <c r="B449">
        <v>100</v>
      </c>
    </row>
    <row r="450" spans="1:2" x14ac:dyDescent="0.3">
      <c r="A450" s="28">
        <v>45076</v>
      </c>
      <c r="B450">
        <v>44</v>
      </c>
    </row>
    <row r="451" spans="1:2" x14ac:dyDescent="0.3">
      <c r="A451" s="27">
        <v>45076</v>
      </c>
      <c r="B451">
        <v>44</v>
      </c>
    </row>
    <row r="452" spans="1:2" x14ac:dyDescent="0.3">
      <c r="A452" s="28">
        <v>45086</v>
      </c>
      <c r="B452">
        <v>87</v>
      </c>
    </row>
    <row r="453" spans="1:2" x14ac:dyDescent="0.3">
      <c r="A453" s="27">
        <v>45086</v>
      </c>
      <c r="B453">
        <v>87</v>
      </c>
    </row>
    <row r="454" spans="1:2" x14ac:dyDescent="0.3">
      <c r="A454" s="28">
        <v>45088</v>
      </c>
      <c r="B454">
        <v>82</v>
      </c>
    </row>
    <row r="455" spans="1:2" x14ac:dyDescent="0.3">
      <c r="A455" s="27">
        <v>45088</v>
      </c>
      <c r="B455">
        <v>82</v>
      </c>
    </row>
    <row r="456" spans="1:2" x14ac:dyDescent="0.3">
      <c r="A456" s="28">
        <v>45090</v>
      </c>
      <c r="B456">
        <v>121</v>
      </c>
    </row>
    <row r="457" spans="1:2" x14ac:dyDescent="0.3">
      <c r="A457" s="27">
        <v>45090</v>
      </c>
      <c r="B457">
        <v>121</v>
      </c>
    </row>
    <row r="458" spans="1:2" x14ac:dyDescent="0.3">
      <c r="A458" s="28">
        <v>45092</v>
      </c>
      <c r="B458">
        <v>170</v>
      </c>
    </row>
    <row r="459" spans="1:2" x14ac:dyDescent="0.3">
      <c r="A459" s="27">
        <v>45092</v>
      </c>
      <c r="B459">
        <v>170</v>
      </c>
    </row>
    <row r="460" spans="1:2" x14ac:dyDescent="0.3">
      <c r="A460" s="28">
        <v>45098</v>
      </c>
      <c r="B460">
        <v>193</v>
      </c>
    </row>
    <row r="461" spans="1:2" x14ac:dyDescent="0.3">
      <c r="A461" s="27">
        <v>45098</v>
      </c>
      <c r="B461">
        <v>193</v>
      </c>
    </row>
    <row r="462" spans="1:2" x14ac:dyDescent="0.3">
      <c r="A462" s="28">
        <v>45100</v>
      </c>
      <c r="B462">
        <v>46</v>
      </c>
    </row>
    <row r="463" spans="1:2" x14ac:dyDescent="0.3">
      <c r="A463" s="27">
        <v>45100</v>
      </c>
      <c r="B463">
        <v>46</v>
      </c>
    </row>
    <row r="464" spans="1:2" x14ac:dyDescent="0.3">
      <c r="A464" s="28">
        <v>45101</v>
      </c>
      <c r="B464">
        <v>44</v>
      </c>
    </row>
    <row r="465" spans="1:2" x14ac:dyDescent="0.3">
      <c r="A465" s="27">
        <v>45101</v>
      </c>
      <c r="B465">
        <v>44</v>
      </c>
    </row>
    <row r="466" spans="1:2" x14ac:dyDescent="0.3">
      <c r="A466" s="28">
        <v>45103</v>
      </c>
      <c r="B466">
        <v>176</v>
      </c>
    </row>
    <row r="467" spans="1:2" x14ac:dyDescent="0.3">
      <c r="A467" s="27">
        <v>45103</v>
      </c>
      <c r="B467">
        <v>176</v>
      </c>
    </row>
    <row r="468" spans="1:2" x14ac:dyDescent="0.3">
      <c r="A468" s="28">
        <v>45105</v>
      </c>
      <c r="B468">
        <v>112</v>
      </c>
    </row>
    <row r="469" spans="1:2" x14ac:dyDescent="0.3">
      <c r="A469" s="27">
        <v>45105</v>
      </c>
      <c r="B469">
        <v>112</v>
      </c>
    </row>
    <row r="470" spans="1:2" x14ac:dyDescent="0.3">
      <c r="A470" s="21">
        <v>2024</v>
      </c>
      <c r="B470">
        <v>9024</v>
      </c>
    </row>
    <row r="471" spans="1:2" x14ac:dyDescent="0.3">
      <c r="A471" s="28">
        <v>45108</v>
      </c>
      <c r="B471">
        <v>245</v>
      </c>
    </row>
    <row r="472" spans="1:2" x14ac:dyDescent="0.3">
      <c r="A472" s="27">
        <v>45108</v>
      </c>
      <c r="B472">
        <v>245</v>
      </c>
    </row>
    <row r="473" spans="1:2" x14ac:dyDescent="0.3">
      <c r="A473" s="28">
        <v>45112</v>
      </c>
      <c r="B473">
        <v>120</v>
      </c>
    </row>
    <row r="474" spans="1:2" x14ac:dyDescent="0.3">
      <c r="A474" s="27">
        <v>45112</v>
      </c>
      <c r="B474">
        <v>120</v>
      </c>
    </row>
    <row r="475" spans="1:2" x14ac:dyDescent="0.3">
      <c r="A475" s="28">
        <v>45113</v>
      </c>
      <c r="B475">
        <v>70</v>
      </c>
    </row>
    <row r="476" spans="1:2" x14ac:dyDescent="0.3">
      <c r="A476" s="27">
        <v>45113</v>
      </c>
      <c r="B476">
        <v>70</v>
      </c>
    </row>
    <row r="477" spans="1:2" x14ac:dyDescent="0.3">
      <c r="A477" s="28">
        <v>45115</v>
      </c>
      <c r="B477">
        <v>116</v>
      </c>
    </row>
    <row r="478" spans="1:2" x14ac:dyDescent="0.3">
      <c r="A478" s="27">
        <v>45115</v>
      </c>
      <c r="B478">
        <v>116</v>
      </c>
    </row>
    <row r="479" spans="1:2" x14ac:dyDescent="0.3">
      <c r="A479" s="28">
        <v>45121</v>
      </c>
      <c r="B479">
        <v>84</v>
      </c>
    </row>
    <row r="480" spans="1:2" x14ac:dyDescent="0.3">
      <c r="A480" s="27">
        <v>45121</v>
      </c>
      <c r="B480">
        <v>84</v>
      </c>
    </row>
    <row r="481" spans="1:2" x14ac:dyDescent="0.3">
      <c r="A481" s="28">
        <v>45126</v>
      </c>
      <c r="B481">
        <v>132</v>
      </c>
    </row>
    <row r="482" spans="1:2" x14ac:dyDescent="0.3">
      <c r="A482" s="27">
        <v>45126</v>
      </c>
      <c r="B482">
        <v>132</v>
      </c>
    </row>
    <row r="483" spans="1:2" x14ac:dyDescent="0.3">
      <c r="A483" s="28">
        <v>45129</v>
      </c>
      <c r="B483">
        <v>82</v>
      </c>
    </row>
    <row r="484" spans="1:2" x14ac:dyDescent="0.3">
      <c r="A484" s="27">
        <v>45129</v>
      </c>
      <c r="B484">
        <v>82</v>
      </c>
    </row>
    <row r="485" spans="1:2" x14ac:dyDescent="0.3">
      <c r="A485" s="28">
        <v>45134</v>
      </c>
      <c r="B485">
        <v>78</v>
      </c>
    </row>
    <row r="486" spans="1:2" x14ac:dyDescent="0.3">
      <c r="A486" s="27">
        <v>45134</v>
      </c>
      <c r="B486">
        <v>78</v>
      </c>
    </row>
    <row r="487" spans="1:2" x14ac:dyDescent="0.3">
      <c r="A487" s="28">
        <v>45135</v>
      </c>
      <c r="B487">
        <v>70</v>
      </c>
    </row>
    <row r="488" spans="1:2" x14ac:dyDescent="0.3">
      <c r="A488" s="27">
        <v>45135</v>
      </c>
      <c r="B488">
        <v>70</v>
      </c>
    </row>
    <row r="489" spans="1:2" x14ac:dyDescent="0.3">
      <c r="A489" s="28">
        <v>45138</v>
      </c>
      <c r="B489">
        <v>36</v>
      </c>
    </row>
    <row r="490" spans="1:2" x14ac:dyDescent="0.3">
      <c r="A490" s="27">
        <v>45138</v>
      </c>
      <c r="B490">
        <v>36</v>
      </c>
    </row>
    <row r="491" spans="1:2" x14ac:dyDescent="0.3">
      <c r="A491" s="28">
        <v>45140</v>
      </c>
      <c r="B491">
        <v>170</v>
      </c>
    </row>
    <row r="492" spans="1:2" x14ac:dyDescent="0.3">
      <c r="A492" s="27">
        <v>45140</v>
      </c>
      <c r="B492">
        <v>170</v>
      </c>
    </row>
    <row r="493" spans="1:2" x14ac:dyDescent="0.3">
      <c r="A493" s="28">
        <v>45148</v>
      </c>
      <c r="B493">
        <v>58</v>
      </c>
    </row>
    <row r="494" spans="1:2" x14ac:dyDescent="0.3">
      <c r="A494" s="27">
        <v>45148</v>
      </c>
      <c r="B494">
        <v>58</v>
      </c>
    </row>
    <row r="495" spans="1:2" x14ac:dyDescent="0.3">
      <c r="A495" s="28">
        <v>45154</v>
      </c>
      <c r="B495">
        <v>135</v>
      </c>
    </row>
    <row r="496" spans="1:2" x14ac:dyDescent="0.3">
      <c r="A496" s="27">
        <v>45154</v>
      </c>
      <c r="B496">
        <v>135</v>
      </c>
    </row>
    <row r="497" spans="1:2" x14ac:dyDescent="0.3">
      <c r="A497" s="28">
        <v>45156</v>
      </c>
      <c r="B497">
        <v>21</v>
      </c>
    </row>
    <row r="498" spans="1:2" x14ac:dyDescent="0.3">
      <c r="A498" s="27">
        <v>45156</v>
      </c>
      <c r="B498">
        <v>21</v>
      </c>
    </row>
    <row r="499" spans="1:2" x14ac:dyDescent="0.3">
      <c r="A499" s="28">
        <v>45157</v>
      </c>
      <c r="B499">
        <v>210</v>
      </c>
    </row>
    <row r="500" spans="1:2" x14ac:dyDescent="0.3">
      <c r="A500" s="27">
        <v>45157</v>
      </c>
      <c r="B500">
        <v>210</v>
      </c>
    </row>
    <row r="501" spans="1:2" x14ac:dyDescent="0.3">
      <c r="A501" s="28">
        <v>45165</v>
      </c>
      <c r="B501">
        <v>110</v>
      </c>
    </row>
    <row r="502" spans="1:2" x14ac:dyDescent="0.3">
      <c r="A502" s="27">
        <v>45165</v>
      </c>
      <c r="B502">
        <v>110</v>
      </c>
    </row>
    <row r="503" spans="1:2" x14ac:dyDescent="0.3">
      <c r="A503" s="28">
        <v>45168</v>
      </c>
      <c r="B503">
        <v>111</v>
      </c>
    </row>
    <row r="504" spans="1:2" x14ac:dyDescent="0.3">
      <c r="A504" s="27">
        <v>45168</v>
      </c>
      <c r="B504">
        <v>111</v>
      </c>
    </row>
    <row r="505" spans="1:2" x14ac:dyDescent="0.3">
      <c r="A505" s="28">
        <v>45170</v>
      </c>
      <c r="B505">
        <v>132</v>
      </c>
    </row>
    <row r="506" spans="1:2" x14ac:dyDescent="0.3">
      <c r="A506" s="27">
        <v>45170</v>
      </c>
      <c r="B506">
        <v>132</v>
      </c>
    </row>
    <row r="507" spans="1:2" x14ac:dyDescent="0.3">
      <c r="A507" s="28">
        <v>45173</v>
      </c>
      <c r="B507">
        <v>44</v>
      </c>
    </row>
    <row r="508" spans="1:2" x14ac:dyDescent="0.3">
      <c r="A508" s="27">
        <v>45173</v>
      </c>
      <c r="B508">
        <v>44</v>
      </c>
    </row>
    <row r="509" spans="1:2" x14ac:dyDescent="0.3">
      <c r="A509" s="28">
        <v>45174</v>
      </c>
      <c r="B509">
        <v>75</v>
      </c>
    </row>
    <row r="510" spans="1:2" x14ac:dyDescent="0.3">
      <c r="A510" s="27">
        <v>45174</v>
      </c>
      <c r="B510">
        <v>75</v>
      </c>
    </row>
    <row r="511" spans="1:2" x14ac:dyDescent="0.3">
      <c r="A511" s="28">
        <v>45175</v>
      </c>
      <c r="B511">
        <v>24</v>
      </c>
    </row>
    <row r="512" spans="1:2" x14ac:dyDescent="0.3">
      <c r="A512" s="27">
        <v>45175</v>
      </c>
      <c r="B512">
        <v>24</v>
      </c>
    </row>
    <row r="513" spans="1:2" x14ac:dyDescent="0.3">
      <c r="A513" s="28">
        <v>45177</v>
      </c>
      <c r="B513">
        <v>58</v>
      </c>
    </row>
    <row r="514" spans="1:2" x14ac:dyDescent="0.3">
      <c r="A514" s="27">
        <v>45177</v>
      </c>
      <c r="B514">
        <v>58</v>
      </c>
    </row>
    <row r="515" spans="1:2" x14ac:dyDescent="0.3">
      <c r="A515" s="28">
        <v>45179</v>
      </c>
      <c r="B515">
        <v>46</v>
      </c>
    </row>
    <row r="516" spans="1:2" x14ac:dyDescent="0.3">
      <c r="A516" s="27">
        <v>45179</v>
      </c>
      <c r="B516">
        <v>46</v>
      </c>
    </row>
    <row r="517" spans="1:2" x14ac:dyDescent="0.3">
      <c r="A517" s="28">
        <v>45184</v>
      </c>
      <c r="B517">
        <v>24</v>
      </c>
    </row>
    <row r="518" spans="1:2" x14ac:dyDescent="0.3">
      <c r="A518" s="27">
        <v>45184</v>
      </c>
      <c r="B518">
        <v>24</v>
      </c>
    </row>
    <row r="519" spans="1:2" x14ac:dyDescent="0.3">
      <c r="A519" s="28">
        <v>45186</v>
      </c>
      <c r="B519">
        <v>168</v>
      </c>
    </row>
    <row r="520" spans="1:2" x14ac:dyDescent="0.3">
      <c r="A520" s="27">
        <v>45186</v>
      </c>
      <c r="B520">
        <v>168</v>
      </c>
    </row>
    <row r="521" spans="1:2" x14ac:dyDescent="0.3">
      <c r="A521" s="28">
        <v>45189</v>
      </c>
      <c r="B521">
        <v>50</v>
      </c>
    </row>
    <row r="522" spans="1:2" x14ac:dyDescent="0.3">
      <c r="A522" s="27">
        <v>45189</v>
      </c>
      <c r="B522">
        <v>50</v>
      </c>
    </row>
    <row r="523" spans="1:2" x14ac:dyDescent="0.3">
      <c r="A523" s="28">
        <v>45190</v>
      </c>
      <c r="B523">
        <v>216</v>
      </c>
    </row>
    <row r="524" spans="1:2" x14ac:dyDescent="0.3">
      <c r="A524" s="27">
        <v>45190</v>
      </c>
      <c r="B524">
        <v>216</v>
      </c>
    </row>
    <row r="525" spans="1:2" x14ac:dyDescent="0.3">
      <c r="A525" s="28">
        <v>45191</v>
      </c>
      <c r="B525">
        <v>38</v>
      </c>
    </row>
    <row r="526" spans="1:2" x14ac:dyDescent="0.3">
      <c r="A526" s="27">
        <v>45191</v>
      </c>
      <c r="B526">
        <v>38</v>
      </c>
    </row>
    <row r="527" spans="1:2" x14ac:dyDescent="0.3">
      <c r="A527" s="28">
        <v>45192</v>
      </c>
      <c r="B527">
        <v>295</v>
      </c>
    </row>
    <row r="528" spans="1:2" x14ac:dyDescent="0.3">
      <c r="A528" s="27">
        <v>45192</v>
      </c>
      <c r="B528">
        <v>295</v>
      </c>
    </row>
    <row r="529" spans="1:2" x14ac:dyDescent="0.3">
      <c r="A529" s="28">
        <v>45193</v>
      </c>
      <c r="B529">
        <v>123</v>
      </c>
    </row>
    <row r="530" spans="1:2" x14ac:dyDescent="0.3">
      <c r="A530" s="27">
        <v>45193</v>
      </c>
      <c r="B530">
        <v>123</v>
      </c>
    </row>
    <row r="531" spans="1:2" x14ac:dyDescent="0.3">
      <c r="A531" s="28">
        <v>45195</v>
      </c>
      <c r="B531">
        <v>42</v>
      </c>
    </row>
    <row r="532" spans="1:2" x14ac:dyDescent="0.3">
      <c r="A532" s="27">
        <v>45195</v>
      </c>
      <c r="B532">
        <v>42</v>
      </c>
    </row>
    <row r="533" spans="1:2" x14ac:dyDescent="0.3">
      <c r="A533" s="28">
        <v>45198</v>
      </c>
      <c r="B533">
        <v>90</v>
      </c>
    </row>
    <row r="534" spans="1:2" x14ac:dyDescent="0.3">
      <c r="A534" s="27">
        <v>45198</v>
      </c>
      <c r="B534">
        <v>90</v>
      </c>
    </row>
    <row r="535" spans="1:2" x14ac:dyDescent="0.3">
      <c r="A535" s="28">
        <v>45199</v>
      </c>
      <c r="B535">
        <v>387</v>
      </c>
    </row>
    <row r="536" spans="1:2" x14ac:dyDescent="0.3">
      <c r="A536" s="27">
        <v>45199</v>
      </c>
      <c r="B536">
        <v>387</v>
      </c>
    </row>
    <row r="537" spans="1:2" x14ac:dyDescent="0.3">
      <c r="A537" s="28">
        <v>45200</v>
      </c>
      <c r="B537">
        <v>197</v>
      </c>
    </row>
    <row r="538" spans="1:2" x14ac:dyDescent="0.3">
      <c r="A538" s="27">
        <v>45200</v>
      </c>
      <c r="B538">
        <v>197</v>
      </c>
    </row>
    <row r="539" spans="1:2" x14ac:dyDescent="0.3">
      <c r="A539" s="28">
        <v>45202</v>
      </c>
      <c r="B539">
        <v>81</v>
      </c>
    </row>
    <row r="540" spans="1:2" x14ac:dyDescent="0.3">
      <c r="A540" s="27">
        <v>45202</v>
      </c>
      <c r="B540">
        <v>81</v>
      </c>
    </row>
    <row r="541" spans="1:2" x14ac:dyDescent="0.3">
      <c r="A541" s="28">
        <v>45203</v>
      </c>
      <c r="B541">
        <v>92</v>
      </c>
    </row>
    <row r="542" spans="1:2" x14ac:dyDescent="0.3">
      <c r="A542" s="27">
        <v>45203</v>
      </c>
      <c r="B542">
        <v>92</v>
      </c>
    </row>
    <row r="543" spans="1:2" x14ac:dyDescent="0.3">
      <c r="A543" s="28">
        <v>45204</v>
      </c>
      <c r="B543">
        <v>170</v>
      </c>
    </row>
    <row r="544" spans="1:2" x14ac:dyDescent="0.3">
      <c r="A544" s="27">
        <v>45204</v>
      </c>
      <c r="B544">
        <v>170</v>
      </c>
    </row>
    <row r="545" spans="1:2" x14ac:dyDescent="0.3">
      <c r="A545" s="28">
        <v>45205</v>
      </c>
      <c r="B545">
        <v>134</v>
      </c>
    </row>
    <row r="546" spans="1:2" x14ac:dyDescent="0.3">
      <c r="A546" s="27">
        <v>45205</v>
      </c>
      <c r="B546">
        <v>134</v>
      </c>
    </row>
    <row r="547" spans="1:2" x14ac:dyDescent="0.3">
      <c r="A547" s="28">
        <v>45209</v>
      </c>
      <c r="B547">
        <v>172</v>
      </c>
    </row>
    <row r="548" spans="1:2" x14ac:dyDescent="0.3">
      <c r="A548" s="27">
        <v>45209</v>
      </c>
      <c r="B548">
        <v>172</v>
      </c>
    </row>
    <row r="549" spans="1:2" x14ac:dyDescent="0.3">
      <c r="A549" s="28">
        <v>45211</v>
      </c>
      <c r="B549">
        <v>195</v>
      </c>
    </row>
    <row r="550" spans="1:2" x14ac:dyDescent="0.3">
      <c r="A550" s="27">
        <v>45211</v>
      </c>
      <c r="B550">
        <v>195</v>
      </c>
    </row>
    <row r="551" spans="1:2" x14ac:dyDescent="0.3">
      <c r="A551" s="28">
        <v>45213</v>
      </c>
      <c r="B551">
        <v>68</v>
      </c>
    </row>
    <row r="552" spans="1:2" x14ac:dyDescent="0.3">
      <c r="A552" s="27">
        <v>45213</v>
      </c>
      <c r="B552">
        <v>68</v>
      </c>
    </row>
    <row r="553" spans="1:2" x14ac:dyDescent="0.3">
      <c r="A553" s="28">
        <v>45216</v>
      </c>
      <c r="B553">
        <v>45</v>
      </c>
    </row>
    <row r="554" spans="1:2" x14ac:dyDescent="0.3">
      <c r="A554" s="27">
        <v>45216</v>
      </c>
      <c r="B554">
        <v>45</v>
      </c>
    </row>
    <row r="555" spans="1:2" x14ac:dyDescent="0.3">
      <c r="A555" s="28">
        <v>45220</v>
      </c>
      <c r="B555">
        <v>135</v>
      </c>
    </row>
    <row r="556" spans="1:2" x14ac:dyDescent="0.3">
      <c r="A556" s="27">
        <v>45220</v>
      </c>
      <c r="B556">
        <v>135</v>
      </c>
    </row>
    <row r="557" spans="1:2" x14ac:dyDescent="0.3">
      <c r="A557" s="28">
        <v>45222</v>
      </c>
      <c r="B557">
        <v>117</v>
      </c>
    </row>
    <row r="558" spans="1:2" x14ac:dyDescent="0.3">
      <c r="A558" s="27">
        <v>45222</v>
      </c>
      <c r="B558">
        <v>117</v>
      </c>
    </row>
    <row r="559" spans="1:2" x14ac:dyDescent="0.3">
      <c r="A559" s="28">
        <v>45223</v>
      </c>
      <c r="B559">
        <v>41</v>
      </c>
    </row>
    <row r="560" spans="1:2" x14ac:dyDescent="0.3">
      <c r="A560" s="27">
        <v>45223</v>
      </c>
      <c r="B560">
        <v>41</v>
      </c>
    </row>
    <row r="561" spans="1:2" x14ac:dyDescent="0.3">
      <c r="A561" s="28">
        <v>45225</v>
      </c>
      <c r="B561">
        <v>188</v>
      </c>
    </row>
    <row r="562" spans="1:2" x14ac:dyDescent="0.3">
      <c r="A562" s="27">
        <v>45225</v>
      </c>
      <c r="B562">
        <v>188</v>
      </c>
    </row>
    <row r="563" spans="1:2" x14ac:dyDescent="0.3">
      <c r="A563" s="28">
        <v>45226</v>
      </c>
      <c r="B563">
        <v>140</v>
      </c>
    </row>
    <row r="564" spans="1:2" x14ac:dyDescent="0.3">
      <c r="A564" s="27">
        <v>45226</v>
      </c>
      <c r="B564">
        <v>140</v>
      </c>
    </row>
    <row r="565" spans="1:2" x14ac:dyDescent="0.3">
      <c r="A565" s="28">
        <v>45228</v>
      </c>
      <c r="B565">
        <v>140</v>
      </c>
    </row>
    <row r="566" spans="1:2" x14ac:dyDescent="0.3">
      <c r="A566" s="27">
        <v>45228</v>
      </c>
      <c r="B566">
        <v>140</v>
      </c>
    </row>
    <row r="567" spans="1:2" x14ac:dyDescent="0.3">
      <c r="A567" s="28">
        <v>45229</v>
      </c>
      <c r="B567">
        <v>122</v>
      </c>
    </row>
    <row r="568" spans="1:2" x14ac:dyDescent="0.3">
      <c r="A568" s="27">
        <v>45229</v>
      </c>
      <c r="B568">
        <v>122</v>
      </c>
    </row>
    <row r="569" spans="1:2" x14ac:dyDescent="0.3">
      <c r="A569" s="28">
        <v>45234</v>
      </c>
      <c r="B569">
        <v>144</v>
      </c>
    </row>
    <row r="570" spans="1:2" x14ac:dyDescent="0.3">
      <c r="A570" s="27">
        <v>45234</v>
      </c>
      <c r="B570">
        <v>144</v>
      </c>
    </row>
    <row r="571" spans="1:2" x14ac:dyDescent="0.3">
      <c r="A571" s="28">
        <v>45238</v>
      </c>
      <c r="B571">
        <v>160</v>
      </c>
    </row>
    <row r="572" spans="1:2" x14ac:dyDescent="0.3">
      <c r="A572" s="27">
        <v>45238</v>
      </c>
      <c r="B572">
        <v>160</v>
      </c>
    </row>
    <row r="573" spans="1:2" x14ac:dyDescent="0.3">
      <c r="A573" s="28">
        <v>45239</v>
      </c>
      <c r="B573">
        <v>215</v>
      </c>
    </row>
    <row r="574" spans="1:2" x14ac:dyDescent="0.3">
      <c r="A574" s="27">
        <v>45239</v>
      </c>
      <c r="B574">
        <v>215</v>
      </c>
    </row>
    <row r="575" spans="1:2" x14ac:dyDescent="0.3">
      <c r="A575" s="28">
        <v>45241</v>
      </c>
      <c r="B575">
        <v>23</v>
      </c>
    </row>
    <row r="576" spans="1:2" x14ac:dyDescent="0.3">
      <c r="A576" s="27">
        <v>45241</v>
      </c>
      <c r="B576">
        <v>23</v>
      </c>
    </row>
    <row r="577" spans="1:2" x14ac:dyDescent="0.3">
      <c r="A577" s="28">
        <v>45242</v>
      </c>
      <c r="B577">
        <v>220</v>
      </c>
    </row>
    <row r="578" spans="1:2" x14ac:dyDescent="0.3">
      <c r="A578" s="27">
        <v>45242</v>
      </c>
      <c r="B578">
        <v>220</v>
      </c>
    </row>
    <row r="579" spans="1:2" x14ac:dyDescent="0.3">
      <c r="A579" s="28">
        <v>45243</v>
      </c>
      <c r="B579">
        <v>172</v>
      </c>
    </row>
    <row r="580" spans="1:2" x14ac:dyDescent="0.3">
      <c r="A580" s="27">
        <v>45243</v>
      </c>
      <c r="B580">
        <v>172</v>
      </c>
    </row>
    <row r="581" spans="1:2" x14ac:dyDescent="0.3">
      <c r="A581" s="28">
        <v>45244</v>
      </c>
      <c r="B581">
        <v>43</v>
      </c>
    </row>
    <row r="582" spans="1:2" x14ac:dyDescent="0.3">
      <c r="A582" s="27">
        <v>45244</v>
      </c>
      <c r="B582">
        <v>43</v>
      </c>
    </row>
    <row r="583" spans="1:2" x14ac:dyDescent="0.3">
      <c r="A583" s="28">
        <v>45245</v>
      </c>
      <c r="B583">
        <v>220</v>
      </c>
    </row>
    <row r="584" spans="1:2" x14ac:dyDescent="0.3">
      <c r="A584" s="27">
        <v>45245</v>
      </c>
      <c r="B584">
        <v>220</v>
      </c>
    </row>
    <row r="585" spans="1:2" x14ac:dyDescent="0.3">
      <c r="A585" s="28">
        <v>45247</v>
      </c>
      <c r="B585">
        <v>145</v>
      </c>
    </row>
    <row r="586" spans="1:2" x14ac:dyDescent="0.3">
      <c r="A586" s="27">
        <v>45247</v>
      </c>
      <c r="B586">
        <v>145</v>
      </c>
    </row>
    <row r="587" spans="1:2" x14ac:dyDescent="0.3">
      <c r="A587" s="28">
        <v>45248</v>
      </c>
      <c r="B587">
        <v>185</v>
      </c>
    </row>
    <row r="588" spans="1:2" x14ac:dyDescent="0.3">
      <c r="A588" s="27">
        <v>45248</v>
      </c>
      <c r="B588">
        <v>185</v>
      </c>
    </row>
    <row r="589" spans="1:2" x14ac:dyDescent="0.3">
      <c r="A589" s="28">
        <v>45254</v>
      </c>
      <c r="B589">
        <v>210</v>
      </c>
    </row>
    <row r="590" spans="1:2" x14ac:dyDescent="0.3">
      <c r="A590" s="27">
        <v>45254</v>
      </c>
      <c r="B590">
        <v>210</v>
      </c>
    </row>
    <row r="591" spans="1:2" x14ac:dyDescent="0.3">
      <c r="A591" s="28">
        <v>45258</v>
      </c>
      <c r="B591">
        <v>148</v>
      </c>
    </row>
    <row r="592" spans="1:2" x14ac:dyDescent="0.3">
      <c r="A592" s="27">
        <v>45258</v>
      </c>
      <c r="B592">
        <v>148</v>
      </c>
    </row>
    <row r="593" spans="1:2" x14ac:dyDescent="0.3">
      <c r="A593" s="28">
        <v>45261</v>
      </c>
      <c r="B593">
        <v>114</v>
      </c>
    </row>
    <row r="594" spans="1:2" x14ac:dyDescent="0.3">
      <c r="A594" s="27">
        <v>45261</v>
      </c>
      <c r="B594">
        <v>114</v>
      </c>
    </row>
    <row r="595" spans="1:2" x14ac:dyDescent="0.3">
      <c r="A595" s="28">
        <v>45262</v>
      </c>
      <c r="B595">
        <v>205</v>
      </c>
    </row>
    <row r="596" spans="1:2" x14ac:dyDescent="0.3">
      <c r="A596" s="27">
        <v>45262</v>
      </c>
      <c r="B596">
        <v>205</v>
      </c>
    </row>
    <row r="597" spans="1:2" x14ac:dyDescent="0.3">
      <c r="A597" s="28">
        <v>45263</v>
      </c>
      <c r="B597">
        <v>96</v>
      </c>
    </row>
    <row r="598" spans="1:2" x14ac:dyDescent="0.3">
      <c r="A598" s="27">
        <v>45263</v>
      </c>
      <c r="B598">
        <v>96</v>
      </c>
    </row>
    <row r="599" spans="1:2" x14ac:dyDescent="0.3">
      <c r="A599" s="28">
        <v>45264</v>
      </c>
      <c r="B599">
        <v>72</v>
      </c>
    </row>
    <row r="600" spans="1:2" x14ac:dyDescent="0.3">
      <c r="A600" s="27">
        <v>45264</v>
      </c>
      <c r="B600">
        <v>72</v>
      </c>
    </row>
    <row r="601" spans="1:2" x14ac:dyDescent="0.3">
      <c r="A601" s="28">
        <v>45276</v>
      </c>
      <c r="B601">
        <v>186</v>
      </c>
    </row>
    <row r="602" spans="1:2" x14ac:dyDescent="0.3">
      <c r="A602" s="27">
        <v>45276</v>
      </c>
      <c r="B602">
        <v>186</v>
      </c>
    </row>
    <row r="603" spans="1:2" x14ac:dyDescent="0.3">
      <c r="A603" s="28">
        <v>45285</v>
      </c>
      <c r="B603">
        <v>169</v>
      </c>
    </row>
    <row r="604" spans="1:2" x14ac:dyDescent="0.3">
      <c r="A604" s="27">
        <v>45285</v>
      </c>
      <c r="B604">
        <v>169</v>
      </c>
    </row>
    <row r="605" spans="1:2" x14ac:dyDescent="0.3">
      <c r="A605" s="28">
        <v>45287</v>
      </c>
      <c r="B605">
        <v>164</v>
      </c>
    </row>
    <row r="606" spans="1:2" x14ac:dyDescent="0.3">
      <c r="A606" s="27">
        <v>45287</v>
      </c>
      <c r="B606">
        <v>164</v>
      </c>
    </row>
    <row r="607" spans="1:2" x14ac:dyDescent="0.3">
      <c r="A607" s="28">
        <v>45288</v>
      </c>
      <c r="B607">
        <v>64</v>
      </c>
    </row>
    <row r="608" spans="1:2" x14ac:dyDescent="0.3">
      <c r="A608" s="27">
        <v>45288</v>
      </c>
      <c r="B608">
        <v>64</v>
      </c>
    </row>
    <row r="609" spans="1:2" x14ac:dyDescent="0.3">
      <c r="A609" s="28">
        <v>45290</v>
      </c>
      <c r="B609">
        <v>193</v>
      </c>
    </row>
    <row r="610" spans="1:2" x14ac:dyDescent="0.3">
      <c r="A610" s="27">
        <v>45290</v>
      </c>
      <c r="B610">
        <v>193</v>
      </c>
    </row>
    <row r="611" spans="1:2" x14ac:dyDescent="0.3">
      <c r="A611" s="28">
        <v>45291</v>
      </c>
      <c r="B611">
        <v>179</v>
      </c>
    </row>
    <row r="612" spans="1:2" x14ac:dyDescent="0.3">
      <c r="A612" s="27">
        <v>45291</v>
      </c>
      <c r="B612">
        <v>179</v>
      </c>
    </row>
    <row r="613" spans="1:2" x14ac:dyDescent="0.3">
      <c r="A613" s="21" t="s">
        <v>1043</v>
      </c>
      <c r="B613">
        <v>20104</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83FA4-1FE2-4049-B111-E6D0CF0573DF}">
  <dimension ref="A3:B612"/>
  <sheetViews>
    <sheetView topLeftCell="A385" workbookViewId="0">
      <selection activeCell="A3" sqref="A3"/>
    </sheetView>
  </sheetViews>
  <sheetFormatPr defaultRowHeight="14.4" x14ac:dyDescent="0.3"/>
  <cols>
    <col min="1" max="1" width="13" customWidth="1"/>
    <col min="2" max="2" width="21.77734375" customWidth="1"/>
  </cols>
  <sheetData>
    <row r="3" spans="1:2" x14ac:dyDescent="0.3">
      <c r="A3" s="20" t="s">
        <v>1042</v>
      </c>
      <c r="B3" t="s">
        <v>1045</v>
      </c>
    </row>
    <row r="4" spans="1:2" x14ac:dyDescent="0.3">
      <c r="A4" s="21" t="s">
        <v>1046</v>
      </c>
      <c r="B4">
        <v>7790</v>
      </c>
    </row>
    <row r="5" spans="1:2" x14ac:dyDescent="0.3">
      <c r="A5" s="25">
        <v>44927</v>
      </c>
      <c r="B5">
        <v>351</v>
      </c>
    </row>
    <row r="6" spans="1:2" x14ac:dyDescent="0.3">
      <c r="A6" s="25">
        <v>44928</v>
      </c>
      <c r="B6">
        <v>31</v>
      </c>
    </row>
    <row r="7" spans="1:2" x14ac:dyDescent="0.3">
      <c r="A7" s="25">
        <v>44929</v>
      </c>
      <c r="B7">
        <v>698</v>
      </c>
    </row>
    <row r="8" spans="1:2" x14ac:dyDescent="0.3">
      <c r="A8" s="25">
        <v>44930</v>
      </c>
      <c r="B8">
        <v>272</v>
      </c>
    </row>
    <row r="9" spans="1:2" x14ac:dyDescent="0.3">
      <c r="A9" s="25">
        <v>44931</v>
      </c>
      <c r="B9">
        <v>417</v>
      </c>
    </row>
    <row r="10" spans="1:2" x14ac:dyDescent="0.3">
      <c r="A10" s="25">
        <v>44932</v>
      </c>
      <c r="B10">
        <v>102</v>
      </c>
    </row>
    <row r="11" spans="1:2" x14ac:dyDescent="0.3">
      <c r="A11" s="25">
        <v>44933</v>
      </c>
      <c r="B11">
        <v>92</v>
      </c>
    </row>
    <row r="12" spans="1:2" x14ac:dyDescent="0.3">
      <c r="A12" s="25">
        <v>44934</v>
      </c>
      <c r="B12">
        <v>416</v>
      </c>
    </row>
    <row r="13" spans="1:2" x14ac:dyDescent="0.3">
      <c r="A13" s="25">
        <v>44935</v>
      </c>
      <c r="B13">
        <v>143</v>
      </c>
    </row>
    <row r="14" spans="1:2" x14ac:dyDescent="0.3">
      <c r="A14" s="25">
        <v>44936</v>
      </c>
      <c r="B14">
        <v>423</v>
      </c>
    </row>
    <row r="15" spans="1:2" x14ac:dyDescent="0.3">
      <c r="A15" s="25">
        <v>44938</v>
      </c>
      <c r="B15">
        <v>212</v>
      </c>
    </row>
    <row r="16" spans="1:2" x14ac:dyDescent="0.3">
      <c r="A16" s="25">
        <v>44940</v>
      </c>
      <c r="B16">
        <v>105</v>
      </c>
    </row>
    <row r="17" spans="1:2" x14ac:dyDescent="0.3">
      <c r="A17" s="25">
        <v>44941</v>
      </c>
      <c r="B17">
        <v>151</v>
      </c>
    </row>
    <row r="18" spans="1:2" x14ac:dyDescent="0.3">
      <c r="A18" s="25">
        <v>44942</v>
      </c>
      <c r="B18">
        <v>252</v>
      </c>
    </row>
    <row r="19" spans="1:2" x14ac:dyDescent="0.3">
      <c r="A19" s="25">
        <v>44943</v>
      </c>
      <c r="B19">
        <v>290</v>
      </c>
    </row>
    <row r="20" spans="1:2" x14ac:dyDescent="0.3">
      <c r="A20" s="25">
        <v>44944</v>
      </c>
      <c r="B20">
        <v>459</v>
      </c>
    </row>
    <row r="21" spans="1:2" x14ac:dyDescent="0.3">
      <c r="A21" s="25">
        <v>44945</v>
      </c>
      <c r="B21">
        <v>196</v>
      </c>
    </row>
    <row r="22" spans="1:2" x14ac:dyDescent="0.3">
      <c r="A22" s="25">
        <v>44946</v>
      </c>
      <c r="B22">
        <v>232</v>
      </c>
    </row>
    <row r="23" spans="1:2" x14ac:dyDescent="0.3">
      <c r="A23" s="25">
        <v>44947</v>
      </c>
      <c r="B23">
        <v>344</v>
      </c>
    </row>
    <row r="24" spans="1:2" x14ac:dyDescent="0.3">
      <c r="A24" s="25">
        <v>44948</v>
      </c>
      <c r="B24">
        <v>164</v>
      </c>
    </row>
    <row r="25" spans="1:2" x14ac:dyDescent="0.3">
      <c r="A25" s="25">
        <v>44949</v>
      </c>
      <c r="B25">
        <v>421</v>
      </c>
    </row>
    <row r="26" spans="1:2" x14ac:dyDescent="0.3">
      <c r="A26" s="25">
        <v>44950</v>
      </c>
      <c r="B26">
        <v>336</v>
      </c>
    </row>
    <row r="27" spans="1:2" x14ac:dyDescent="0.3">
      <c r="A27" s="25">
        <v>44951</v>
      </c>
      <c r="B27">
        <v>195</v>
      </c>
    </row>
    <row r="28" spans="1:2" x14ac:dyDescent="0.3">
      <c r="A28" s="25">
        <v>44952</v>
      </c>
      <c r="B28">
        <v>100</v>
      </c>
    </row>
    <row r="29" spans="1:2" x14ac:dyDescent="0.3">
      <c r="A29" s="25">
        <v>44953</v>
      </c>
      <c r="B29">
        <v>425</v>
      </c>
    </row>
    <row r="30" spans="1:2" x14ac:dyDescent="0.3">
      <c r="A30" s="25">
        <v>44954</v>
      </c>
      <c r="B30">
        <v>408</v>
      </c>
    </row>
    <row r="31" spans="1:2" x14ac:dyDescent="0.3">
      <c r="A31" s="25">
        <v>44956</v>
      </c>
      <c r="B31">
        <v>456</v>
      </c>
    </row>
    <row r="32" spans="1:2" x14ac:dyDescent="0.3">
      <c r="A32" s="25">
        <v>44957</v>
      </c>
      <c r="B32">
        <v>99</v>
      </c>
    </row>
    <row r="33" spans="1:2" x14ac:dyDescent="0.3">
      <c r="A33" s="21" t="s">
        <v>1047</v>
      </c>
      <c r="B33">
        <v>6122</v>
      </c>
    </row>
    <row r="34" spans="1:2" x14ac:dyDescent="0.3">
      <c r="A34" s="25">
        <v>44958</v>
      </c>
      <c r="B34">
        <v>525</v>
      </c>
    </row>
    <row r="35" spans="1:2" x14ac:dyDescent="0.3">
      <c r="A35" s="25">
        <v>44959</v>
      </c>
      <c r="B35">
        <v>436</v>
      </c>
    </row>
    <row r="36" spans="1:2" x14ac:dyDescent="0.3">
      <c r="A36" s="25">
        <v>44961</v>
      </c>
      <c r="B36">
        <v>319</v>
      </c>
    </row>
    <row r="37" spans="1:2" x14ac:dyDescent="0.3">
      <c r="A37" s="25">
        <v>44962</v>
      </c>
      <c r="B37">
        <v>78</v>
      </c>
    </row>
    <row r="38" spans="1:2" x14ac:dyDescent="0.3">
      <c r="A38" s="25">
        <v>44964</v>
      </c>
      <c r="B38">
        <v>201</v>
      </c>
    </row>
    <row r="39" spans="1:2" x14ac:dyDescent="0.3">
      <c r="A39" s="25">
        <v>44965</v>
      </c>
      <c r="B39">
        <v>319</v>
      </c>
    </row>
    <row r="40" spans="1:2" x14ac:dyDescent="0.3">
      <c r="A40" s="25">
        <v>44966</v>
      </c>
      <c r="B40">
        <v>84</v>
      </c>
    </row>
    <row r="41" spans="1:2" x14ac:dyDescent="0.3">
      <c r="A41" s="25">
        <v>44967</v>
      </c>
      <c r="B41">
        <v>350</v>
      </c>
    </row>
    <row r="42" spans="1:2" x14ac:dyDescent="0.3">
      <c r="A42" s="25">
        <v>44968</v>
      </c>
      <c r="B42">
        <v>24</v>
      </c>
    </row>
    <row r="43" spans="1:2" x14ac:dyDescent="0.3">
      <c r="A43" s="25">
        <v>44969</v>
      </c>
      <c r="B43">
        <v>140</v>
      </c>
    </row>
    <row r="44" spans="1:2" x14ac:dyDescent="0.3">
      <c r="A44" s="25">
        <v>44970</v>
      </c>
      <c r="B44">
        <v>263</v>
      </c>
    </row>
    <row r="45" spans="1:2" x14ac:dyDescent="0.3">
      <c r="A45" s="25">
        <v>44971</v>
      </c>
      <c r="B45">
        <v>155</v>
      </c>
    </row>
    <row r="46" spans="1:2" x14ac:dyDescent="0.3">
      <c r="A46" s="25">
        <v>44972</v>
      </c>
      <c r="B46">
        <v>376</v>
      </c>
    </row>
    <row r="47" spans="1:2" x14ac:dyDescent="0.3">
      <c r="A47" s="25">
        <v>44973</v>
      </c>
      <c r="B47">
        <v>325</v>
      </c>
    </row>
    <row r="48" spans="1:2" x14ac:dyDescent="0.3">
      <c r="A48" s="25">
        <v>44974</v>
      </c>
      <c r="B48">
        <v>109</v>
      </c>
    </row>
    <row r="49" spans="1:2" x14ac:dyDescent="0.3">
      <c r="A49" s="25">
        <v>44975</v>
      </c>
      <c r="B49">
        <v>254</v>
      </c>
    </row>
    <row r="50" spans="1:2" x14ac:dyDescent="0.3">
      <c r="A50" s="25">
        <v>44976</v>
      </c>
      <c r="B50">
        <v>134</v>
      </c>
    </row>
    <row r="51" spans="1:2" x14ac:dyDescent="0.3">
      <c r="A51" s="25">
        <v>44977</v>
      </c>
      <c r="B51">
        <v>80</v>
      </c>
    </row>
    <row r="52" spans="1:2" x14ac:dyDescent="0.3">
      <c r="A52" s="25">
        <v>44978</v>
      </c>
      <c r="B52">
        <v>360</v>
      </c>
    </row>
    <row r="53" spans="1:2" x14ac:dyDescent="0.3">
      <c r="A53" s="25">
        <v>44979</v>
      </c>
      <c r="B53">
        <v>162</v>
      </c>
    </row>
    <row r="54" spans="1:2" x14ac:dyDescent="0.3">
      <c r="A54" s="25">
        <v>44980</v>
      </c>
      <c r="B54">
        <v>150</v>
      </c>
    </row>
    <row r="55" spans="1:2" x14ac:dyDescent="0.3">
      <c r="A55" s="25">
        <v>44981</v>
      </c>
      <c r="B55">
        <v>235</v>
      </c>
    </row>
    <row r="56" spans="1:2" x14ac:dyDescent="0.3">
      <c r="A56" s="25">
        <v>44982</v>
      </c>
      <c r="B56">
        <v>171</v>
      </c>
    </row>
    <row r="57" spans="1:2" x14ac:dyDescent="0.3">
      <c r="A57" s="25">
        <v>44983</v>
      </c>
      <c r="B57">
        <v>295</v>
      </c>
    </row>
    <row r="58" spans="1:2" x14ac:dyDescent="0.3">
      <c r="A58" s="25">
        <v>44984</v>
      </c>
      <c r="B58">
        <v>282</v>
      </c>
    </row>
    <row r="59" spans="1:2" x14ac:dyDescent="0.3">
      <c r="A59" s="25">
        <v>44985</v>
      </c>
      <c r="B59">
        <v>295</v>
      </c>
    </row>
    <row r="60" spans="1:2" x14ac:dyDescent="0.3">
      <c r="A60" s="29">
        <v>44986</v>
      </c>
      <c r="B60">
        <v>892</v>
      </c>
    </row>
    <row r="61" spans="1:2" x14ac:dyDescent="0.3">
      <c r="A61" s="25">
        <v>44986</v>
      </c>
      <c r="B61">
        <v>892</v>
      </c>
    </row>
    <row r="62" spans="1:2" x14ac:dyDescent="0.3">
      <c r="A62" s="29">
        <v>44987</v>
      </c>
      <c r="B62">
        <v>442</v>
      </c>
    </row>
    <row r="63" spans="1:2" x14ac:dyDescent="0.3">
      <c r="A63" s="25">
        <v>44987</v>
      </c>
      <c r="B63">
        <v>442</v>
      </c>
    </row>
    <row r="64" spans="1:2" x14ac:dyDescent="0.3">
      <c r="A64" s="29">
        <v>44988</v>
      </c>
      <c r="B64">
        <v>740</v>
      </c>
    </row>
    <row r="65" spans="1:2" x14ac:dyDescent="0.3">
      <c r="A65" s="25">
        <v>44988</v>
      </c>
      <c r="B65">
        <v>740</v>
      </c>
    </row>
    <row r="66" spans="1:2" x14ac:dyDescent="0.3">
      <c r="A66" s="29">
        <v>44989</v>
      </c>
      <c r="B66">
        <v>349</v>
      </c>
    </row>
    <row r="67" spans="1:2" x14ac:dyDescent="0.3">
      <c r="A67" s="25">
        <v>44989</v>
      </c>
      <c r="B67">
        <v>349</v>
      </c>
    </row>
    <row r="68" spans="1:2" x14ac:dyDescent="0.3">
      <c r="A68" s="29">
        <v>44990</v>
      </c>
      <c r="B68">
        <v>443</v>
      </c>
    </row>
    <row r="69" spans="1:2" x14ac:dyDescent="0.3">
      <c r="A69" s="25">
        <v>44990</v>
      </c>
      <c r="B69">
        <v>443</v>
      </c>
    </row>
    <row r="70" spans="1:2" x14ac:dyDescent="0.3">
      <c r="A70" s="29">
        <v>44991</v>
      </c>
      <c r="B70">
        <v>491</v>
      </c>
    </row>
    <row r="71" spans="1:2" x14ac:dyDescent="0.3">
      <c r="A71" s="25">
        <v>44991</v>
      </c>
      <c r="B71">
        <v>491</v>
      </c>
    </row>
    <row r="72" spans="1:2" x14ac:dyDescent="0.3">
      <c r="A72" s="29">
        <v>44992</v>
      </c>
      <c r="B72">
        <v>794</v>
      </c>
    </row>
    <row r="73" spans="1:2" x14ac:dyDescent="0.3">
      <c r="A73" s="25">
        <v>44992</v>
      </c>
      <c r="B73">
        <v>794</v>
      </c>
    </row>
    <row r="74" spans="1:2" x14ac:dyDescent="0.3">
      <c r="A74" s="29">
        <v>44993</v>
      </c>
      <c r="B74">
        <v>117</v>
      </c>
    </row>
    <row r="75" spans="1:2" x14ac:dyDescent="0.3">
      <c r="A75" s="25">
        <v>44993</v>
      </c>
      <c r="B75">
        <v>117</v>
      </c>
    </row>
    <row r="76" spans="1:2" x14ac:dyDescent="0.3">
      <c r="A76" s="29">
        <v>44994</v>
      </c>
      <c r="B76">
        <v>385</v>
      </c>
    </row>
    <row r="77" spans="1:2" x14ac:dyDescent="0.3">
      <c r="A77" s="25">
        <v>44994</v>
      </c>
      <c r="B77">
        <v>385</v>
      </c>
    </row>
    <row r="78" spans="1:2" x14ac:dyDescent="0.3">
      <c r="A78" s="29">
        <v>44995</v>
      </c>
      <c r="B78">
        <v>459</v>
      </c>
    </row>
    <row r="79" spans="1:2" x14ac:dyDescent="0.3">
      <c r="A79" s="25">
        <v>44995</v>
      </c>
      <c r="B79">
        <v>459</v>
      </c>
    </row>
    <row r="80" spans="1:2" x14ac:dyDescent="0.3">
      <c r="A80" s="29">
        <v>44996</v>
      </c>
      <c r="B80">
        <v>623</v>
      </c>
    </row>
    <row r="81" spans="1:2" x14ac:dyDescent="0.3">
      <c r="A81" s="25">
        <v>44996</v>
      </c>
      <c r="B81">
        <v>623</v>
      </c>
    </row>
    <row r="82" spans="1:2" x14ac:dyDescent="0.3">
      <c r="A82" s="29">
        <v>44997</v>
      </c>
      <c r="B82">
        <v>228</v>
      </c>
    </row>
    <row r="83" spans="1:2" x14ac:dyDescent="0.3">
      <c r="A83" s="25">
        <v>44997</v>
      </c>
      <c r="B83">
        <v>228</v>
      </c>
    </row>
    <row r="84" spans="1:2" x14ac:dyDescent="0.3">
      <c r="A84" s="29">
        <v>44998</v>
      </c>
      <c r="B84">
        <v>534</v>
      </c>
    </row>
    <row r="85" spans="1:2" x14ac:dyDescent="0.3">
      <c r="A85" s="25">
        <v>44998</v>
      </c>
      <c r="B85">
        <v>534</v>
      </c>
    </row>
    <row r="86" spans="1:2" x14ac:dyDescent="0.3">
      <c r="A86" s="29">
        <v>44999</v>
      </c>
      <c r="B86">
        <v>558</v>
      </c>
    </row>
    <row r="87" spans="1:2" x14ac:dyDescent="0.3">
      <c r="A87" s="25">
        <v>44999</v>
      </c>
      <c r="B87">
        <v>558</v>
      </c>
    </row>
    <row r="88" spans="1:2" x14ac:dyDescent="0.3">
      <c r="A88" s="29">
        <v>45000</v>
      </c>
      <c r="B88">
        <v>543</v>
      </c>
    </row>
    <row r="89" spans="1:2" x14ac:dyDescent="0.3">
      <c r="A89" s="25">
        <v>45000</v>
      </c>
      <c r="B89">
        <v>543</v>
      </c>
    </row>
    <row r="90" spans="1:2" x14ac:dyDescent="0.3">
      <c r="A90" s="29">
        <v>45001</v>
      </c>
      <c r="B90">
        <v>699</v>
      </c>
    </row>
    <row r="91" spans="1:2" x14ac:dyDescent="0.3">
      <c r="A91" s="25">
        <v>45001</v>
      </c>
      <c r="B91">
        <v>699</v>
      </c>
    </row>
    <row r="92" spans="1:2" x14ac:dyDescent="0.3">
      <c r="A92" s="29">
        <v>45002</v>
      </c>
      <c r="B92">
        <v>147</v>
      </c>
    </row>
    <row r="93" spans="1:2" x14ac:dyDescent="0.3">
      <c r="A93" s="25">
        <v>45002</v>
      </c>
      <c r="B93">
        <v>147</v>
      </c>
    </row>
    <row r="94" spans="1:2" x14ac:dyDescent="0.3">
      <c r="A94" s="29">
        <v>45003</v>
      </c>
      <c r="B94">
        <v>238</v>
      </c>
    </row>
    <row r="95" spans="1:2" x14ac:dyDescent="0.3">
      <c r="A95" s="25">
        <v>45003</v>
      </c>
      <c r="B95">
        <v>238</v>
      </c>
    </row>
    <row r="96" spans="1:2" x14ac:dyDescent="0.3">
      <c r="A96" s="29">
        <v>45004</v>
      </c>
      <c r="B96">
        <v>203</v>
      </c>
    </row>
    <row r="97" spans="1:2" x14ac:dyDescent="0.3">
      <c r="A97" s="25">
        <v>45004</v>
      </c>
      <c r="B97">
        <v>203</v>
      </c>
    </row>
    <row r="98" spans="1:2" x14ac:dyDescent="0.3">
      <c r="A98" s="29">
        <v>45005</v>
      </c>
      <c r="B98">
        <v>666</v>
      </c>
    </row>
    <row r="99" spans="1:2" x14ac:dyDescent="0.3">
      <c r="A99" s="25">
        <v>45005</v>
      </c>
      <c r="B99">
        <v>666</v>
      </c>
    </row>
    <row r="100" spans="1:2" x14ac:dyDescent="0.3">
      <c r="A100" s="29">
        <v>45006</v>
      </c>
      <c r="B100">
        <v>896</v>
      </c>
    </row>
    <row r="101" spans="1:2" x14ac:dyDescent="0.3">
      <c r="A101" s="25">
        <v>45006</v>
      </c>
      <c r="B101">
        <v>896</v>
      </c>
    </row>
    <row r="102" spans="1:2" x14ac:dyDescent="0.3">
      <c r="A102" s="29">
        <v>45007</v>
      </c>
      <c r="B102">
        <v>871</v>
      </c>
    </row>
    <row r="103" spans="1:2" x14ac:dyDescent="0.3">
      <c r="A103" s="25">
        <v>45007</v>
      </c>
      <c r="B103">
        <v>871</v>
      </c>
    </row>
    <row r="104" spans="1:2" x14ac:dyDescent="0.3">
      <c r="A104" s="29">
        <v>45008</v>
      </c>
      <c r="B104">
        <v>86</v>
      </c>
    </row>
    <row r="105" spans="1:2" x14ac:dyDescent="0.3">
      <c r="A105" s="25">
        <v>45008</v>
      </c>
      <c r="B105">
        <v>86</v>
      </c>
    </row>
    <row r="106" spans="1:2" x14ac:dyDescent="0.3">
      <c r="A106" s="29">
        <v>45009</v>
      </c>
      <c r="B106">
        <v>103</v>
      </c>
    </row>
    <row r="107" spans="1:2" x14ac:dyDescent="0.3">
      <c r="A107" s="25">
        <v>45009</v>
      </c>
      <c r="B107">
        <v>103</v>
      </c>
    </row>
    <row r="108" spans="1:2" x14ac:dyDescent="0.3">
      <c r="A108" s="29">
        <v>45010</v>
      </c>
      <c r="B108">
        <v>615</v>
      </c>
    </row>
    <row r="109" spans="1:2" x14ac:dyDescent="0.3">
      <c r="A109" s="25">
        <v>45010</v>
      </c>
      <c r="B109">
        <v>615</v>
      </c>
    </row>
    <row r="110" spans="1:2" x14ac:dyDescent="0.3">
      <c r="A110" s="29">
        <v>45011</v>
      </c>
      <c r="B110">
        <v>406</v>
      </c>
    </row>
    <row r="111" spans="1:2" x14ac:dyDescent="0.3">
      <c r="A111" s="25">
        <v>45011</v>
      </c>
      <c r="B111">
        <v>406</v>
      </c>
    </row>
    <row r="112" spans="1:2" x14ac:dyDescent="0.3">
      <c r="A112" s="29">
        <v>45012</v>
      </c>
      <c r="B112">
        <v>439</v>
      </c>
    </row>
    <row r="113" spans="1:2" x14ac:dyDescent="0.3">
      <c r="A113" s="25">
        <v>45012</v>
      </c>
      <c r="B113">
        <v>439</v>
      </c>
    </row>
    <row r="114" spans="1:2" x14ac:dyDescent="0.3">
      <c r="A114" s="29">
        <v>45013</v>
      </c>
      <c r="B114">
        <v>860</v>
      </c>
    </row>
    <row r="115" spans="1:2" x14ac:dyDescent="0.3">
      <c r="A115" s="25">
        <v>45013</v>
      </c>
      <c r="B115">
        <v>860</v>
      </c>
    </row>
    <row r="116" spans="1:2" x14ac:dyDescent="0.3">
      <c r="A116" s="29">
        <v>45014</v>
      </c>
      <c r="B116">
        <v>421</v>
      </c>
    </row>
    <row r="117" spans="1:2" x14ac:dyDescent="0.3">
      <c r="A117" s="25">
        <v>45014</v>
      </c>
      <c r="B117">
        <v>421</v>
      </c>
    </row>
    <row r="118" spans="1:2" x14ac:dyDescent="0.3">
      <c r="A118" s="29">
        <v>45016</v>
      </c>
      <c r="B118">
        <v>315</v>
      </c>
    </row>
    <row r="119" spans="1:2" x14ac:dyDescent="0.3">
      <c r="A119" s="25">
        <v>45016</v>
      </c>
      <c r="B119">
        <v>315</v>
      </c>
    </row>
    <row r="120" spans="1:2" x14ac:dyDescent="0.3">
      <c r="A120" s="29">
        <v>45017</v>
      </c>
      <c r="B120">
        <v>458</v>
      </c>
    </row>
    <row r="121" spans="1:2" x14ac:dyDescent="0.3">
      <c r="A121" s="25">
        <v>45017</v>
      </c>
      <c r="B121">
        <v>458</v>
      </c>
    </row>
    <row r="122" spans="1:2" x14ac:dyDescent="0.3">
      <c r="A122" s="29">
        <v>45018</v>
      </c>
      <c r="B122">
        <v>162</v>
      </c>
    </row>
    <row r="123" spans="1:2" x14ac:dyDescent="0.3">
      <c r="A123" s="25">
        <v>45018</v>
      </c>
      <c r="B123">
        <v>162</v>
      </c>
    </row>
    <row r="124" spans="1:2" x14ac:dyDescent="0.3">
      <c r="A124" s="29">
        <v>45019</v>
      </c>
      <c r="B124">
        <v>595</v>
      </c>
    </row>
    <row r="125" spans="1:2" x14ac:dyDescent="0.3">
      <c r="A125" s="25">
        <v>45019</v>
      </c>
      <c r="B125">
        <v>595</v>
      </c>
    </row>
    <row r="126" spans="1:2" x14ac:dyDescent="0.3">
      <c r="A126" s="29">
        <v>45020</v>
      </c>
      <c r="B126">
        <v>392</v>
      </c>
    </row>
    <row r="127" spans="1:2" x14ac:dyDescent="0.3">
      <c r="A127" s="25">
        <v>45020</v>
      </c>
      <c r="B127">
        <v>392</v>
      </c>
    </row>
    <row r="128" spans="1:2" x14ac:dyDescent="0.3">
      <c r="A128" s="29">
        <v>45021</v>
      </c>
      <c r="B128">
        <v>240</v>
      </c>
    </row>
    <row r="129" spans="1:2" x14ac:dyDescent="0.3">
      <c r="A129" s="25">
        <v>45021</v>
      </c>
      <c r="B129">
        <v>240</v>
      </c>
    </row>
    <row r="130" spans="1:2" x14ac:dyDescent="0.3">
      <c r="A130" s="29">
        <v>45022</v>
      </c>
      <c r="B130">
        <v>507</v>
      </c>
    </row>
    <row r="131" spans="1:2" x14ac:dyDescent="0.3">
      <c r="A131" s="25">
        <v>45022</v>
      </c>
      <c r="B131">
        <v>507</v>
      </c>
    </row>
    <row r="132" spans="1:2" x14ac:dyDescent="0.3">
      <c r="A132" s="29">
        <v>45023</v>
      </c>
      <c r="B132">
        <v>746</v>
      </c>
    </row>
    <row r="133" spans="1:2" x14ac:dyDescent="0.3">
      <c r="A133" s="25">
        <v>45023</v>
      </c>
      <c r="B133">
        <v>746</v>
      </c>
    </row>
    <row r="134" spans="1:2" x14ac:dyDescent="0.3">
      <c r="A134" s="29">
        <v>45024</v>
      </c>
      <c r="B134">
        <v>559</v>
      </c>
    </row>
    <row r="135" spans="1:2" x14ac:dyDescent="0.3">
      <c r="A135" s="25">
        <v>45024</v>
      </c>
      <c r="B135">
        <v>559</v>
      </c>
    </row>
    <row r="136" spans="1:2" x14ac:dyDescent="0.3">
      <c r="A136" s="29">
        <v>45025</v>
      </c>
      <c r="B136">
        <v>577</v>
      </c>
    </row>
    <row r="137" spans="1:2" x14ac:dyDescent="0.3">
      <c r="A137" s="25">
        <v>45025</v>
      </c>
      <c r="B137">
        <v>577</v>
      </c>
    </row>
    <row r="138" spans="1:2" x14ac:dyDescent="0.3">
      <c r="A138" s="29">
        <v>45026</v>
      </c>
      <c r="B138">
        <v>132</v>
      </c>
    </row>
    <row r="139" spans="1:2" x14ac:dyDescent="0.3">
      <c r="A139" s="25">
        <v>45026</v>
      </c>
      <c r="B139">
        <v>132</v>
      </c>
    </row>
    <row r="140" spans="1:2" x14ac:dyDescent="0.3">
      <c r="A140" s="29">
        <v>45027</v>
      </c>
      <c r="B140">
        <v>155</v>
      </c>
    </row>
    <row r="141" spans="1:2" x14ac:dyDescent="0.3">
      <c r="A141" s="25">
        <v>45027</v>
      </c>
      <c r="B141">
        <v>155</v>
      </c>
    </row>
    <row r="142" spans="1:2" x14ac:dyDescent="0.3">
      <c r="A142" s="29">
        <v>45028</v>
      </c>
      <c r="B142">
        <v>223</v>
      </c>
    </row>
    <row r="143" spans="1:2" x14ac:dyDescent="0.3">
      <c r="A143" s="25">
        <v>45028</v>
      </c>
      <c r="B143">
        <v>223</v>
      </c>
    </row>
    <row r="144" spans="1:2" x14ac:dyDescent="0.3">
      <c r="A144" s="29">
        <v>45029</v>
      </c>
      <c r="B144">
        <v>172</v>
      </c>
    </row>
    <row r="145" spans="1:2" x14ac:dyDescent="0.3">
      <c r="A145" s="25">
        <v>45029</v>
      </c>
      <c r="B145">
        <v>172</v>
      </c>
    </row>
    <row r="146" spans="1:2" x14ac:dyDescent="0.3">
      <c r="A146" s="29">
        <v>45030</v>
      </c>
      <c r="B146">
        <v>245</v>
      </c>
    </row>
    <row r="147" spans="1:2" x14ac:dyDescent="0.3">
      <c r="A147" s="25">
        <v>45030</v>
      </c>
      <c r="B147">
        <v>245</v>
      </c>
    </row>
    <row r="148" spans="1:2" x14ac:dyDescent="0.3">
      <c r="A148" s="29">
        <v>45031</v>
      </c>
      <c r="B148">
        <v>1135</v>
      </c>
    </row>
    <row r="149" spans="1:2" x14ac:dyDescent="0.3">
      <c r="A149" s="25">
        <v>45031</v>
      </c>
      <c r="B149">
        <v>1135</v>
      </c>
    </row>
    <row r="150" spans="1:2" x14ac:dyDescent="0.3">
      <c r="A150" s="29">
        <v>45032</v>
      </c>
      <c r="B150">
        <v>1004</v>
      </c>
    </row>
    <row r="151" spans="1:2" x14ac:dyDescent="0.3">
      <c r="A151" s="25">
        <v>45032</v>
      </c>
      <c r="B151">
        <v>1004</v>
      </c>
    </row>
    <row r="152" spans="1:2" x14ac:dyDescent="0.3">
      <c r="A152" s="29">
        <v>45033</v>
      </c>
      <c r="B152">
        <v>360</v>
      </c>
    </row>
    <row r="153" spans="1:2" x14ac:dyDescent="0.3">
      <c r="A153" s="25">
        <v>45033</v>
      </c>
      <c r="B153">
        <v>360</v>
      </c>
    </row>
    <row r="154" spans="1:2" x14ac:dyDescent="0.3">
      <c r="A154" s="29">
        <v>45034</v>
      </c>
      <c r="B154">
        <v>156</v>
      </c>
    </row>
    <row r="155" spans="1:2" x14ac:dyDescent="0.3">
      <c r="A155" s="25">
        <v>45034</v>
      </c>
      <c r="B155">
        <v>156</v>
      </c>
    </row>
    <row r="156" spans="1:2" x14ac:dyDescent="0.3">
      <c r="A156" s="29">
        <v>45035</v>
      </c>
      <c r="B156">
        <v>686</v>
      </c>
    </row>
    <row r="157" spans="1:2" x14ac:dyDescent="0.3">
      <c r="A157" s="25">
        <v>45035</v>
      </c>
      <c r="B157">
        <v>686</v>
      </c>
    </row>
    <row r="158" spans="1:2" x14ac:dyDescent="0.3">
      <c r="A158" s="29">
        <v>45036</v>
      </c>
      <c r="B158">
        <v>167</v>
      </c>
    </row>
    <row r="159" spans="1:2" x14ac:dyDescent="0.3">
      <c r="A159" s="25">
        <v>45036</v>
      </c>
      <c r="B159">
        <v>167</v>
      </c>
    </row>
    <row r="160" spans="1:2" x14ac:dyDescent="0.3">
      <c r="A160" s="29">
        <v>45037</v>
      </c>
      <c r="B160">
        <v>705</v>
      </c>
    </row>
    <row r="161" spans="1:2" x14ac:dyDescent="0.3">
      <c r="A161" s="25">
        <v>45037</v>
      </c>
      <c r="B161">
        <v>705</v>
      </c>
    </row>
    <row r="162" spans="1:2" x14ac:dyDescent="0.3">
      <c r="A162" s="29">
        <v>45038</v>
      </c>
      <c r="B162">
        <v>689</v>
      </c>
    </row>
    <row r="163" spans="1:2" x14ac:dyDescent="0.3">
      <c r="A163" s="25">
        <v>45038</v>
      </c>
      <c r="B163">
        <v>689</v>
      </c>
    </row>
    <row r="164" spans="1:2" x14ac:dyDescent="0.3">
      <c r="A164" s="29">
        <v>45039</v>
      </c>
      <c r="B164">
        <v>470</v>
      </c>
    </row>
    <row r="165" spans="1:2" x14ac:dyDescent="0.3">
      <c r="A165" s="25">
        <v>45039</v>
      </c>
      <c r="B165">
        <v>470</v>
      </c>
    </row>
    <row r="166" spans="1:2" x14ac:dyDescent="0.3">
      <c r="A166" s="29">
        <v>45040</v>
      </c>
      <c r="B166">
        <v>665</v>
      </c>
    </row>
    <row r="167" spans="1:2" x14ac:dyDescent="0.3">
      <c r="A167" s="25">
        <v>45040</v>
      </c>
      <c r="B167">
        <v>665</v>
      </c>
    </row>
    <row r="168" spans="1:2" x14ac:dyDescent="0.3">
      <c r="A168" s="29">
        <v>45041</v>
      </c>
      <c r="B168">
        <v>589</v>
      </c>
    </row>
    <row r="169" spans="1:2" x14ac:dyDescent="0.3">
      <c r="A169" s="25">
        <v>45041</v>
      </c>
      <c r="B169">
        <v>589</v>
      </c>
    </row>
    <row r="170" spans="1:2" x14ac:dyDescent="0.3">
      <c r="A170" s="29">
        <v>45042</v>
      </c>
      <c r="B170">
        <v>479</v>
      </c>
    </row>
    <row r="171" spans="1:2" x14ac:dyDescent="0.3">
      <c r="A171" s="25">
        <v>45042</v>
      </c>
      <c r="B171">
        <v>479</v>
      </c>
    </row>
    <row r="172" spans="1:2" x14ac:dyDescent="0.3">
      <c r="A172" s="29">
        <v>45043</v>
      </c>
      <c r="B172">
        <v>309</v>
      </c>
    </row>
    <row r="173" spans="1:2" x14ac:dyDescent="0.3">
      <c r="A173" s="25">
        <v>45043</v>
      </c>
      <c r="B173">
        <v>309</v>
      </c>
    </row>
    <row r="174" spans="1:2" x14ac:dyDescent="0.3">
      <c r="A174" s="29">
        <v>45044</v>
      </c>
      <c r="B174">
        <v>335</v>
      </c>
    </row>
    <row r="175" spans="1:2" x14ac:dyDescent="0.3">
      <c r="A175" s="25">
        <v>45044</v>
      </c>
      <c r="B175">
        <v>335</v>
      </c>
    </row>
    <row r="176" spans="1:2" x14ac:dyDescent="0.3">
      <c r="A176" s="29">
        <v>45045</v>
      </c>
      <c r="B176">
        <v>489</v>
      </c>
    </row>
    <row r="177" spans="1:2" x14ac:dyDescent="0.3">
      <c r="A177" s="25">
        <v>45045</v>
      </c>
      <c r="B177">
        <v>489</v>
      </c>
    </row>
    <row r="178" spans="1:2" x14ac:dyDescent="0.3">
      <c r="A178" s="29">
        <v>45046</v>
      </c>
      <c r="B178">
        <v>135</v>
      </c>
    </row>
    <row r="179" spans="1:2" x14ac:dyDescent="0.3">
      <c r="A179" s="25">
        <v>45046</v>
      </c>
      <c r="B179">
        <v>135</v>
      </c>
    </row>
    <row r="180" spans="1:2" x14ac:dyDescent="0.3">
      <c r="A180" s="29">
        <v>45047</v>
      </c>
      <c r="B180">
        <v>456</v>
      </c>
    </row>
    <row r="181" spans="1:2" x14ac:dyDescent="0.3">
      <c r="A181" s="25">
        <v>45047</v>
      </c>
      <c r="B181">
        <v>456</v>
      </c>
    </row>
    <row r="182" spans="1:2" x14ac:dyDescent="0.3">
      <c r="A182" s="29">
        <v>45048</v>
      </c>
      <c r="B182">
        <v>227</v>
      </c>
    </row>
    <row r="183" spans="1:2" x14ac:dyDescent="0.3">
      <c r="A183" s="25">
        <v>45048</v>
      </c>
      <c r="B183">
        <v>227</v>
      </c>
    </row>
    <row r="184" spans="1:2" x14ac:dyDescent="0.3">
      <c r="A184" s="29">
        <v>45049</v>
      </c>
      <c r="B184">
        <v>500</v>
      </c>
    </row>
    <row r="185" spans="1:2" x14ac:dyDescent="0.3">
      <c r="A185" s="25">
        <v>45049</v>
      </c>
      <c r="B185">
        <v>500</v>
      </c>
    </row>
    <row r="186" spans="1:2" x14ac:dyDescent="0.3">
      <c r="A186" s="29">
        <v>45050</v>
      </c>
      <c r="B186">
        <v>387</v>
      </c>
    </row>
    <row r="187" spans="1:2" x14ac:dyDescent="0.3">
      <c r="A187" s="25">
        <v>45050</v>
      </c>
      <c r="B187">
        <v>387</v>
      </c>
    </row>
    <row r="188" spans="1:2" x14ac:dyDescent="0.3">
      <c r="A188" s="29">
        <v>45052</v>
      </c>
      <c r="B188">
        <v>162</v>
      </c>
    </row>
    <row r="189" spans="1:2" x14ac:dyDescent="0.3">
      <c r="A189" s="25">
        <v>45052</v>
      </c>
      <c r="B189">
        <v>162</v>
      </c>
    </row>
    <row r="190" spans="1:2" x14ac:dyDescent="0.3">
      <c r="A190" s="29">
        <v>45053</v>
      </c>
      <c r="B190">
        <v>88</v>
      </c>
    </row>
    <row r="191" spans="1:2" x14ac:dyDescent="0.3">
      <c r="A191" s="25">
        <v>45053</v>
      </c>
      <c r="B191">
        <v>88</v>
      </c>
    </row>
    <row r="192" spans="1:2" x14ac:dyDescent="0.3">
      <c r="A192" s="29">
        <v>45054</v>
      </c>
      <c r="B192">
        <v>524</v>
      </c>
    </row>
    <row r="193" spans="1:2" x14ac:dyDescent="0.3">
      <c r="A193" s="25">
        <v>45054</v>
      </c>
      <c r="B193">
        <v>524</v>
      </c>
    </row>
    <row r="194" spans="1:2" x14ac:dyDescent="0.3">
      <c r="A194" s="29">
        <v>45055</v>
      </c>
      <c r="B194">
        <v>195</v>
      </c>
    </row>
    <row r="195" spans="1:2" x14ac:dyDescent="0.3">
      <c r="A195" s="25">
        <v>45055</v>
      </c>
      <c r="B195">
        <v>195</v>
      </c>
    </row>
    <row r="196" spans="1:2" x14ac:dyDescent="0.3">
      <c r="A196" s="29">
        <v>45056</v>
      </c>
      <c r="B196">
        <v>176</v>
      </c>
    </row>
    <row r="197" spans="1:2" x14ac:dyDescent="0.3">
      <c r="A197" s="25">
        <v>45056</v>
      </c>
      <c r="B197">
        <v>176</v>
      </c>
    </row>
    <row r="198" spans="1:2" x14ac:dyDescent="0.3">
      <c r="A198" s="29">
        <v>45057</v>
      </c>
      <c r="B198">
        <v>31</v>
      </c>
    </row>
    <row r="199" spans="1:2" x14ac:dyDescent="0.3">
      <c r="A199" s="25">
        <v>45057</v>
      </c>
      <c r="B199">
        <v>31</v>
      </c>
    </row>
    <row r="200" spans="1:2" x14ac:dyDescent="0.3">
      <c r="A200" s="29">
        <v>45058</v>
      </c>
      <c r="B200">
        <v>165</v>
      </c>
    </row>
    <row r="201" spans="1:2" x14ac:dyDescent="0.3">
      <c r="A201" s="25">
        <v>45058</v>
      </c>
      <c r="B201">
        <v>165</v>
      </c>
    </row>
    <row r="202" spans="1:2" x14ac:dyDescent="0.3">
      <c r="A202" s="29">
        <v>45060</v>
      </c>
      <c r="B202">
        <v>312</v>
      </c>
    </row>
    <row r="203" spans="1:2" x14ac:dyDescent="0.3">
      <c r="A203" s="25">
        <v>45060</v>
      </c>
      <c r="B203">
        <v>312</v>
      </c>
    </row>
    <row r="204" spans="1:2" x14ac:dyDescent="0.3">
      <c r="A204" s="29">
        <v>45061</v>
      </c>
      <c r="B204">
        <v>284</v>
      </c>
    </row>
    <row r="205" spans="1:2" x14ac:dyDescent="0.3">
      <c r="A205" s="25">
        <v>45061</v>
      </c>
      <c r="B205">
        <v>284</v>
      </c>
    </row>
    <row r="206" spans="1:2" x14ac:dyDescent="0.3">
      <c r="A206" s="29">
        <v>45062</v>
      </c>
      <c r="B206">
        <v>180</v>
      </c>
    </row>
    <row r="207" spans="1:2" x14ac:dyDescent="0.3">
      <c r="A207" s="25">
        <v>45062</v>
      </c>
      <c r="B207">
        <v>180</v>
      </c>
    </row>
    <row r="208" spans="1:2" x14ac:dyDescent="0.3">
      <c r="A208" s="29">
        <v>45063</v>
      </c>
      <c r="B208">
        <v>469</v>
      </c>
    </row>
    <row r="209" spans="1:2" x14ac:dyDescent="0.3">
      <c r="A209" s="25">
        <v>45063</v>
      </c>
      <c r="B209">
        <v>469</v>
      </c>
    </row>
    <row r="210" spans="1:2" x14ac:dyDescent="0.3">
      <c r="A210" s="29">
        <v>45064</v>
      </c>
      <c r="B210">
        <v>132</v>
      </c>
    </row>
    <row r="211" spans="1:2" x14ac:dyDescent="0.3">
      <c r="A211" s="25">
        <v>45064</v>
      </c>
      <c r="B211">
        <v>132</v>
      </c>
    </row>
    <row r="212" spans="1:2" x14ac:dyDescent="0.3">
      <c r="A212" s="29">
        <v>45065</v>
      </c>
      <c r="B212">
        <v>68</v>
      </c>
    </row>
    <row r="213" spans="1:2" x14ac:dyDescent="0.3">
      <c r="A213" s="25">
        <v>45065</v>
      </c>
      <c r="B213">
        <v>68</v>
      </c>
    </row>
    <row r="214" spans="1:2" x14ac:dyDescent="0.3">
      <c r="A214" s="29">
        <v>45067</v>
      </c>
      <c r="B214">
        <v>462</v>
      </c>
    </row>
    <row r="215" spans="1:2" x14ac:dyDescent="0.3">
      <c r="A215" s="25">
        <v>45067</v>
      </c>
      <c r="B215">
        <v>462</v>
      </c>
    </row>
    <row r="216" spans="1:2" x14ac:dyDescent="0.3">
      <c r="A216" s="29">
        <v>45068</v>
      </c>
      <c r="B216">
        <v>383</v>
      </c>
    </row>
    <row r="217" spans="1:2" x14ac:dyDescent="0.3">
      <c r="A217" s="25">
        <v>45068</v>
      </c>
      <c r="B217">
        <v>383</v>
      </c>
    </row>
    <row r="218" spans="1:2" x14ac:dyDescent="0.3">
      <c r="A218" s="29">
        <v>45069</v>
      </c>
      <c r="B218">
        <v>205</v>
      </c>
    </row>
    <row r="219" spans="1:2" x14ac:dyDescent="0.3">
      <c r="A219" s="25">
        <v>45069</v>
      </c>
      <c r="B219">
        <v>205</v>
      </c>
    </row>
    <row r="220" spans="1:2" x14ac:dyDescent="0.3">
      <c r="A220" s="29">
        <v>45070</v>
      </c>
      <c r="B220">
        <v>359</v>
      </c>
    </row>
    <row r="221" spans="1:2" x14ac:dyDescent="0.3">
      <c r="A221" s="25">
        <v>45070</v>
      </c>
      <c r="B221">
        <v>359</v>
      </c>
    </row>
    <row r="222" spans="1:2" x14ac:dyDescent="0.3">
      <c r="A222" s="29">
        <v>45071</v>
      </c>
      <c r="B222">
        <v>478</v>
      </c>
    </row>
    <row r="223" spans="1:2" x14ac:dyDescent="0.3">
      <c r="A223" s="25">
        <v>45071</v>
      </c>
      <c r="B223">
        <v>478</v>
      </c>
    </row>
    <row r="224" spans="1:2" x14ac:dyDescent="0.3">
      <c r="A224" s="29">
        <v>45072</v>
      </c>
      <c r="B224">
        <v>471</v>
      </c>
    </row>
    <row r="225" spans="1:2" x14ac:dyDescent="0.3">
      <c r="A225" s="25">
        <v>45072</v>
      </c>
      <c r="B225">
        <v>471</v>
      </c>
    </row>
    <row r="226" spans="1:2" x14ac:dyDescent="0.3">
      <c r="A226" s="29">
        <v>45073</v>
      </c>
      <c r="B226">
        <v>241</v>
      </c>
    </row>
    <row r="227" spans="1:2" x14ac:dyDescent="0.3">
      <c r="A227" s="25">
        <v>45073</v>
      </c>
      <c r="B227">
        <v>241</v>
      </c>
    </row>
    <row r="228" spans="1:2" x14ac:dyDescent="0.3">
      <c r="A228" s="29">
        <v>45074</v>
      </c>
      <c r="B228">
        <v>306</v>
      </c>
    </row>
    <row r="229" spans="1:2" x14ac:dyDescent="0.3">
      <c r="A229" s="25">
        <v>45074</v>
      </c>
      <c r="B229">
        <v>306</v>
      </c>
    </row>
    <row r="230" spans="1:2" x14ac:dyDescent="0.3">
      <c r="A230" s="29">
        <v>45075</v>
      </c>
      <c r="B230">
        <v>135</v>
      </c>
    </row>
    <row r="231" spans="1:2" x14ac:dyDescent="0.3">
      <c r="A231" s="25">
        <v>45075</v>
      </c>
      <c r="B231">
        <v>135</v>
      </c>
    </row>
    <row r="232" spans="1:2" x14ac:dyDescent="0.3">
      <c r="A232" s="29">
        <v>45076</v>
      </c>
      <c r="B232">
        <v>555</v>
      </c>
    </row>
    <row r="233" spans="1:2" x14ac:dyDescent="0.3">
      <c r="A233" s="25">
        <v>45076</v>
      </c>
      <c r="B233">
        <v>555</v>
      </c>
    </row>
    <row r="234" spans="1:2" x14ac:dyDescent="0.3">
      <c r="A234" s="29">
        <v>45077</v>
      </c>
      <c r="B234">
        <v>220</v>
      </c>
    </row>
    <row r="235" spans="1:2" x14ac:dyDescent="0.3">
      <c r="A235" s="25">
        <v>45077</v>
      </c>
      <c r="B235">
        <v>220</v>
      </c>
    </row>
    <row r="236" spans="1:2" x14ac:dyDescent="0.3">
      <c r="A236" s="29">
        <v>45078</v>
      </c>
      <c r="B236">
        <v>364</v>
      </c>
    </row>
    <row r="237" spans="1:2" x14ac:dyDescent="0.3">
      <c r="A237" s="25">
        <v>45078</v>
      </c>
      <c r="B237">
        <v>364</v>
      </c>
    </row>
    <row r="238" spans="1:2" x14ac:dyDescent="0.3">
      <c r="A238" s="29">
        <v>45080</v>
      </c>
      <c r="B238">
        <v>169</v>
      </c>
    </row>
    <row r="239" spans="1:2" x14ac:dyDescent="0.3">
      <c r="A239" s="25">
        <v>45080</v>
      </c>
      <c r="B239">
        <v>169</v>
      </c>
    </row>
    <row r="240" spans="1:2" x14ac:dyDescent="0.3">
      <c r="A240" s="29">
        <v>45081</v>
      </c>
      <c r="B240">
        <v>138</v>
      </c>
    </row>
    <row r="241" spans="1:2" x14ac:dyDescent="0.3">
      <c r="A241" s="25">
        <v>45081</v>
      </c>
      <c r="B241">
        <v>138</v>
      </c>
    </row>
    <row r="242" spans="1:2" x14ac:dyDescent="0.3">
      <c r="A242" s="29">
        <v>45082</v>
      </c>
      <c r="B242">
        <v>269</v>
      </c>
    </row>
    <row r="243" spans="1:2" x14ac:dyDescent="0.3">
      <c r="A243" s="25">
        <v>45082</v>
      </c>
      <c r="B243">
        <v>269</v>
      </c>
    </row>
    <row r="244" spans="1:2" x14ac:dyDescent="0.3">
      <c r="A244" s="29">
        <v>45083</v>
      </c>
      <c r="B244">
        <v>25</v>
      </c>
    </row>
    <row r="245" spans="1:2" x14ac:dyDescent="0.3">
      <c r="A245" s="25">
        <v>45083</v>
      </c>
      <c r="B245">
        <v>25</v>
      </c>
    </row>
    <row r="246" spans="1:2" x14ac:dyDescent="0.3">
      <c r="A246" s="29">
        <v>45084</v>
      </c>
      <c r="B246">
        <v>116</v>
      </c>
    </row>
    <row r="247" spans="1:2" x14ac:dyDescent="0.3">
      <c r="A247" s="25">
        <v>45084</v>
      </c>
      <c r="B247">
        <v>116</v>
      </c>
    </row>
    <row r="248" spans="1:2" x14ac:dyDescent="0.3">
      <c r="A248" s="29">
        <v>45085</v>
      </c>
      <c r="B248">
        <v>132</v>
      </c>
    </row>
    <row r="249" spans="1:2" x14ac:dyDescent="0.3">
      <c r="A249" s="25">
        <v>45085</v>
      </c>
      <c r="B249">
        <v>132</v>
      </c>
    </row>
    <row r="250" spans="1:2" x14ac:dyDescent="0.3">
      <c r="A250" s="29">
        <v>45086</v>
      </c>
      <c r="B250">
        <v>481</v>
      </c>
    </row>
    <row r="251" spans="1:2" x14ac:dyDescent="0.3">
      <c r="A251" s="25">
        <v>45086</v>
      </c>
      <c r="B251">
        <v>481</v>
      </c>
    </row>
    <row r="252" spans="1:2" x14ac:dyDescent="0.3">
      <c r="A252" s="29">
        <v>45087</v>
      </c>
      <c r="B252">
        <v>180</v>
      </c>
    </row>
    <row r="253" spans="1:2" x14ac:dyDescent="0.3">
      <c r="A253" s="25">
        <v>45087</v>
      </c>
      <c r="B253">
        <v>180</v>
      </c>
    </row>
    <row r="254" spans="1:2" x14ac:dyDescent="0.3">
      <c r="A254" s="29">
        <v>45088</v>
      </c>
      <c r="B254">
        <v>204</v>
      </c>
    </row>
    <row r="255" spans="1:2" x14ac:dyDescent="0.3">
      <c r="A255" s="25">
        <v>45088</v>
      </c>
      <c r="B255">
        <v>204</v>
      </c>
    </row>
    <row r="256" spans="1:2" x14ac:dyDescent="0.3">
      <c r="A256" s="29">
        <v>45089</v>
      </c>
      <c r="B256">
        <v>52</v>
      </c>
    </row>
    <row r="257" spans="1:2" x14ac:dyDescent="0.3">
      <c r="A257" s="25">
        <v>45089</v>
      </c>
      <c r="B257">
        <v>52</v>
      </c>
    </row>
    <row r="258" spans="1:2" x14ac:dyDescent="0.3">
      <c r="A258" s="29">
        <v>45090</v>
      </c>
      <c r="B258">
        <v>121</v>
      </c>
    </row>
    <row r="259" spans="1:2" x14ac:dyDescent="0.3">
      <c r="A259" s="25">
        <v>45090</v>
      </c>
      <c r="B259">
        <v>121</v>
      </c>
    </row>
    <row r="260" spans="1:2" x14ac:dyDescent="0.3">
      <c r="A260" s="29">
        <v>45091</v>
      </c>
      <c r="B260">
        <v>256</v>
      </c>
    </row>
    <row r="261" spans="1:2" x14ac:dyDescent="0.3">
      <c r="A261" s="25">
        <v>45091</v>
      </c>
      <c r="B261">
        <v>256</v>
      </c>
    </row>
    <row r="262" spans="1:2" x14ac:dyDescent="0.3">
      <c r="A262" s="29">
        <v>45092</v>
      </c>
      <c r="B262">
        <v>490</v>
      </c>
    </row>
    <row r="263" spans="1:2" x14ac:dyDescent="0.3">
      <c r="A263" s="25">
        <v>45092</v>
      </c>
      <c r="B263">
        <v>490</v>
      </c>
    </row>
    <row r="264" spans="1:2" x14ac:dyDescent="0.3">
      <c r="A264" s="29">
        <v>45093</v>
      </c>
      <c r="B264">
        <v>200</v>
      </c>
    </row>
    <row r="265" spans="1:2" x14ac:dyDescent="0.3">
      <c r="A265" s="25">
        <v>45093</v>
      </c>
      <c r="B265">
        <v>200</v>
      </c>
    </row>
    <row r="266" spans="1:2" x14ac:dyDescent="0.3">
      <c r="A266" s="29">
        <v>45094</v>
      </c>
      <c r="B266">
        <v>162</v>
      </c>
    </row>
    <row r="267" spans="1:2" x14ac:dyDescent="0.3">
      <c r="A267" s="25">
        <v>45094</v>
      </c>
      <c r="B267">
        <v>162</v>
      </c>
    </row>
    <row r="268" spans="1:2" x14ac:dyDescent="0.3">
      <c r="A268" s="29">
        <v>45095</v>
      </c>
      <c r="B268">
        <v>77</v>
      </c>
    </row>
    <row r="269" spans="1:2" x14ac:dyDescent="0.3">
      <c r="A269" s="25">
        <v>45095</v>
      </c>
      <c r="B269">
        <v>77</v>
      </c>
    </row>
    <row r="270" spans="1:2" x14ac:dyDescent="0.3">
      <c r="A270" s="29">
        <v>45096</v>
      </c>
      <c r="B270">
        <v>84</v>
      </c>
    </row>
    <row r="271" spans="1:2" x14ac:dyDescent="0.3">
      <c r="A271" s="25">
        <v>45096</v>
      </c>
      <c r="B271">
        <v>84</v>
      </c>
    </row>
    <row r="272" spans="1:2" x14ac:dyDescent="0.3">
      <c r="A272" s="29">
        <v>45097</v>
      </c>
      <c r="B272">
        <v>119</v>
      </c>
    </row>
    <row r="273" spans="1:2" x14ac:dyDescent="0.3">
      <c r="A273" s="25">
        <v>45097</v>
      </c>
      <c r="B273">
        <v>119</v>
      </c>
    </row>
    <row r="274" spans="1:2" x14ac:dyDescent="0.3">
      <c r="A274" s="29">
        <v>45098</v>
      </c>
      <c r="B274">
        <v>420</v>
      </c>
    </row>
    <row r="275" spans="1:2" x14ac:dyDescent="0.3">
      <c r="A275" s="25">
        <v>45098</v>
      </c>
      <c r="B275">
        <v>420</v>
      </c>
    </row>
    <row r="276" spans="1:2" x14ac:dyDescent="0.3">
      <c r="A276" s="29">
        <v>45100</v>
      </c>
      <c r="B276">
        <v>289</v>
      </c>
    </row>
    <row r="277" spans="1:2" x14ac:dyDescent="0.3">
      <c r="A277" s="25">
        <v>45100</v>
      </c>
      <c r="B277">
        <v>289</v>
      </c>
    </row>
    <row r="278" spans="1:2" x14ac:dyDescent="0.3">
      <c r="A278" s="29">
        <v>45101</v>
      </c>
      <c r="B278">
        <v>113</v>
      </c>
    </row>
    <row r="279" spans="1:2" x14ac:dyDescent="0.3">
      <c r="A279" s="25">
        <v>45101</v>
      </c>
      <c r="B279">
        <v>113</v>
      </c>
    </row>
    <row r="280" spans="1:2" x14ac:dyDescent="0.3">
      <c r="A280" s="29">
        <v>45102</v>
      </c>
      <c r="B280">
        <v>154</v>
      </c>
    </row>
    <row r="281" spans="1:2" x14ac:dyDescent="0.3">
      <c r="A281" s="25">
        <v>45102</v>
      </c>
      <c r="B281">
        <v>154</v>
      </c>
    </row>
    <row r="282" spans="1:2" x14ac:dyDescent="0.3">
      <c r="A282" s="29">
        <v>45103</v>
      </c>
      <c r="B282">
        <v>643</v>
      </c>
    </row>
    <row r="283" spans="1:2" x14ac:dyDescent="0.3">
      <c r="A283" s="25">
        <v>45103</v>
      </c>
      <c r="B283">
        <v>643</v>
      </c>
    </row>
    <row r="284" spans="1:2" x14ac:dyDescent="0.3">
      <c r="A284" s="29">
        <v>45104</v>
      </c>
      <c r="B284">
        <v>256</v>
      </c>
    </row>
    <row r="285" spans="1:2" x14ac:dyDescent="0.3">
      <c r="A285" s="25">
        <v>45104</v>
      </c>
      <c r="B285">
        <v>256</v>
      </c>
    </row>
    <row r="286" spans="1:2" x14ac:dyDescent="0.3">
      <c r="A286" s="29">
        <v>45105</v>
      </c>
      <c r="B286">
        <v>112</v>
      </c>
    </row>
    <row r="287" spans="1:2" x14ac:dyDescent="0.3">
      <c r="A287" s="25">
        <v>45105</v>
      </c>
      <c r="B287">
        <v>112</v>
      </c>
    </row>
    <row r="288" spans="1:2" x14ac:dyDescent="0.3">
      <c r="A288" s="29">
        <v>45106</v>
      </c>
      <c r="B288">
        <v>99</v>
      </c>
    </row>
    <row r="289" spans="1:2" x14ac:dyDescent="0.3">
      <c r="A289" s="25">
        <v>45106</v>
      </c>
      <c r="B289">
        <v>99</v>
      </c>
    </row>
    <row r="290" spans="1:2" x14ac:dyDescent="0.3">
      <c r="A290" s="29">
        <v>45107</v>
      </c>
      <c r="B290">
        <v>168</v>
      </c>
    </row>
    <row r="291" spans="1:2" x14ac:dyDescent="0.3">
      <c r="A291" s="25">
        <v>45107</v>
      </c>
      <c r="B291">
        <v>168</v>
      </c>
    </row>
    <row r="292" spans="1:2" x14ac:dyDescent="0.3">
      <c r="A292" s="29">
        <v>45108</v>
      </c>
      <c r="B292">
        <v>621</v>
      </c>
    </row>
    <row r="293" spans="1:2" x14ac:dyDescent="0.3">
      <c r="A293" s="25">
        <v>45108</v>
      </c>
      <c r="B293">
        <v>621</v>
      </c>
    </row>
    <row r="294" spans="1:2" x14ac:dyDescent="0.3">
      <c r="A294" s="29">
        <v>45109</v>
      </c>
      <c r="B294">
        <v>185</v>
      </c>
    </row>
    <row r="295" spans="1:2" x14ac:dyDescent="0.3">
      <c r="A295" s="25">
        <v>45109</v>
      </c>
      <c r="B295">
        <v>185</v>
      </c>
    </row>
    <row r="296" spans="1:2" x14ac:dyDescent="0.3">
      <c r="A296" s="29">
        <v>45111</v>
      </c>
      <c r="B296">
        <v>140</v>
      </c>
    </row>
    <row r="297" spans="1:2" x14ac:dyDescent="0.3">
      <c r="A297" s="25">
        <v>45111</v>
      </c>
      <c r="B297">
        <v>140</v>
      </c>
    </row>
    <row r="298" spans="1:2" x14ac:dyDescent="0.3">
      <c r="A298" s="29">
        <v>45112</v>
      </c>
      <c r="B298">
        <v>277</v>
      </c>
    </row>
    <row r="299" spans="1:2" x14ac:dyDescent="0.3">
      <c r="A299" s="25">
        <v>45112</v>
      </c>
      <c r="B299">
        <v>277</v>
      </c>
    </row>
    <row r="300" spans="1:2" x14ac:dyDescent="0.3">
      <c r="A300" s="29">
        <v>45113</v>
      </c>
      <c r="B300">
        <v>112</v>
      </c>
    </row>
    <row r="301" spans="1:2" x14ac:dyDescent="0.3">
      <c r="A301" s="25">
        <v>45113</v>
      </c>
      <c r="B301">
        <v>112</v>
      </c>
    </row>
    <row r="302" spans="1:2" x14ac:dyDescent="0.3">
      <c r="A302" s="29">
        <v>45114</v>
      </c>
      <c r="B302">
        <v>132</v>
      </c>
    </row>
    <row r="303" spans="1:2" x14ac:dyDescent="0.3">
      <c r="A303" s="25">
        <v>45114</v>
      </c>
      <c r="B303">
        <v>132</v>
      </c>
    </row>
    <row r="304" spans="1:2" x14ac:dyDescent="0.3">
      <c r="A304" s="29">
        <v>45115</v>
      </c>
      <c r="B304">
        <v>307</v>
      </c>
    </row>
    <row r="305" spans="1:2" x14ac:dyDescent="0.3">
      <c r="A305" s="25">
        <v>45115</v>
      </c>
      <c r="B305">
        <v>307</v>
      </c>
    </row>
    <row r="306" spans="1:2" x14ac:dyDescent="0.3">
      <c r="A306" s="29">
        <v>45116</v>
      </c>
      <c r="B306">
        <v>215</v>
      </c>
    </row>
    <row r="307" spans="1:2" x14ac:dyDescent="0.3">
      <c r="A307" s="25">
        <v>45116</v>
      </c>
      <c r="B307">
        <v>215</v>
      </c>
    </row>
    <row r="308" spans="1:2" x14ac:dyDescent="0.3">
      <c r="A308" s="29">
        <v>45117</v>
      </c>
      <c r="B308">
        <v>484</v>
      </c>
    </row>
    <row r="309" spans="1:2" x14ac:dyDescent="0.3">
      <c r="A309" s="25">
        <v>45117</v>
      </c>
      <c r="B309">
        <v>484</v>
      </c>
    </row>
    <row r="310" spans="1:2" x14ac:dyDescent="0.3">
      <c r="A310" s="29">
        <v>45118</v>
      </c>
      <c r="B310">
        <v>76</v>
      </c>
    </row>
    <row r="311" spans="1:2" x14ac:dyDescent="0.3">
      <c r="A311" s="25">
        <v>45118</v>
      </c>
      <c r="B311">
        <v>76</v>
      </c>
    </row>
    <row r="312" spans="1:2" x14ac:dyDescent="0.3">
      <c r="A312" s="29">
        <v>45119</v>
      </c>
      <c r="B312">
        <v>285</v>
      </c>
    </row>
    <row r="313" spans="1:2" x14ac:dyDescent="0.3">
      <c r="A313" s="25">
        <v>45119</v>
      </c>
      <c r="B313">
        <v>285</v>
      </c>
    </row>
    <row r="314" spans="1:2" x14ac:dyDescent="0.3">
      <c r="A314" s="29">
        <v>45120</v>
      </c>
      <c r="B314">
        <v>83</v>
      </c>
    </row>
    <row r="315" spans="1:2" x14ac:dyDescent="0.3">
      <c r="A315" s="25">
        <v>45120</v>
      </c>
      <c r="B315">
        <v>83</v>
      </c>
    </row>
    <row r="316" spans="1:2" x14ac:dyDescent="0.3">
      <c r="A316" s="29">
        <v>45121</v>
      </c>
      <c r="B316">
        <v>156</v>
      </c>
    </row>
    <row r="317" spans="1:2" x14ac:dyDescent="0.3">
      <c r="A317" s="25">
        <v>45121</v>
      </c>
      <c r="B317">
        <v>156</v>
      </c>
    </row>
    <row r="318" spans="1:2" x14ac:dyDescent="0.3">
      <c r="A318" s="29">
        <v>45122</v>
      </c>
      <c r="B318">
        <v>126</v>
      </c>
    </row>
    <row r="319" spans="1:2" x14ac:dyDescent="0.3">
      <c r="A319" s="25">
        <v>45122</v>
      </c>
      <c r="B319">
        <v>126</v>
      </c>
    </row>
    <row r="320" spans="1:2" x14ac:dyDescent="0.3">
      <c r="A320" s="29">
        <v>45123</v>
      </c>
      <c r="B320">
        <v>212</v>
      </c>
    </row>
    <row r="321" spans="1:2" x14ac:dyDescent="0.3">
      <c r="A321" s="25">
        <v>45123</v>
      </c>
      <c r="B321">
        <v>212</v>
      </c>
    </row>
    <row r="322" spans="1:2" x14ac:dyDescent="0.3">
      <c r="A322" s="29">
        <v>45124</v>
      </c>
      <c r="B322">
        <v>164</v>
      </c>
    </row>
    <row r="323" spans="1:2" x14ac:dyDescent="0.3">
      <c r="A323" s="25">
        <v>45124</v>
      </c>
      <c r="B323">
        <v>164</v>
      </c>
    </row>
    <row r="324" spans="1:2" x14ac:dyDescent="0.3">
      <c r="A324" s="29">
        <v>45125</v>
      </c>
      <c r="B324">
        <v>176</v>
      </c>
    </row>
    <row r="325" spans="1:2" x14ac:dyDescent="0.3">
      <c r="A325" s="25">
        <v>45125</v>
      </c>
      <c r="B325">
        <v>176</v>
      </c>
    </row>
    <row r="326" spans="1:2" x14ac:dyDescent="0.3">
      <c r="A326" s="29">
        <v>45126</v>
      </c>
      <c r="B326">
        <v>380</v>
      </c>
    </row>
    <row r="327" spans="1:2" x14ac:dyDescent="0.3">
      <c r="A327" s="25">
        <v>45126</v>
      </c>
      <c r="B327">
        <v>380</v>
      </c>
    </row>
    <row r="328" spans="1:2" x14ac:dyDescent="0.3">
      <c r="A328" s="29">
        <v>45127</v>
      </c>
      <c r="B328">
        <v>74</v>
      </c>
    </row>
    <row r="329" spans="1:2" x14ac:dyDescent="0.3">
      <c r="A329" s="25">
        <v>45127</v>
      </c>
      <c r="B329">
        <v>74</v>
      </c>
    </row>
    <row r="330" spans="1:2" x14ac:dyDescent="0.3">
      <c r="A330" s="29">
        <v>45128</v>
      </c>
      <c r="B330">
        <v>172</v>
      </c>
    </row>
    <row r="331" spans="1:2" x14ac:dyDescent="0.3">
      <c r="A331" s="25">
        <v>45128</v>
      </c>
      <c r="B331">
        <v>172</v>
      </c>
    </row>
    <row r="332" spans="1:2" x14ac:dyDescent="0.3">
      <c r="A332" s="29">
        <v>45129</v>
      </c>
      <c r="B332">
        <v>222</v>
      </c>
    </row>
    <row r="333" spans="1:2" x14ac:dyDescent="0.3">
      <c r="A333" s="25">
        <v>45129</v>
      </c>
      <c r="B333">
        <v>222</v>
      </c>
    </row>
    <row r="334" spans="1:2" x14ac:dyDescent="0.3">
      <c r="A334" s="29">
        <v>45132</v>
      </c>
      <c r="B334">
        <v>125</v>
      </c>
    </row>
    <row r="335" spans="1:2" x14ac:dyDescent="0.3">
      <c r="A335" s="25">
        <v>45132</v>
      </c>
      <c r="B335">
        <v>125</v>
      </c>
    </row>
    <row r="336" spans="1:2" x14ac:dyDescent="0.3">
      <c r="A336" s="29">
        <v>45133</v>
      </c>
      <c r="B336">
        <v>267</v>
      </c>
    </row>
    <row r="337" spans="1:2" x14ac:dyDescent="0.3">
      <c r="A337" s="25">
        <v>45133</v>
      </c>
      <c r="B337">
        <v>267</v>
      </c>
    </row>
    <row r="338" spans="1:2" x14ac:dyDescent="0.3">
      <c r="A338" s="29">
        <v>45134</v>
      </c>
      <c r="B338">
        <v>238</v>
      </c>
    </row>
    <row r="339" spans="1:2" x14ac:dyDescent="0.3">
      <c r="A339" s="25">
        <v>45134</v>
      </c>
      <c r="B339">
        <v>238</v>
      </c>
    </row>
    <row r="340" spans="1:2" x14ac:dyDescent="0.3">
      <c r="A340" s="29">
        <v>45135</v>
      </c>
      <c r="B340">
        <v>175</v>
      </c>
    </row>
    <row r="341" spans="1:2" x14ac:dyDescent="0.3">
      <c r="A341" s="25">
        <v>45135</v>
      </c>
      <c r="B341">
        <v>175</v>
      </c>
    </row>
    <row r="342" spans="1:2" x14ac:dyDescent="0.3">
      <c r="A342" s="29">
        <v>45136</v>
      </c>
      <c r="B342">
        <v>78</v>
      </c>
    </row>
    <row r="343" spans="1:2" x14ac:dyDescent="0.3">
      <c r="A343" s="25">
        <v>45136</v>
      </c>
      <c r="B343">
        <v>78</v>
      </c>
    </row>
    <row r="344" spans="1:2" x14ac:dyDescent="0.3">
      <c r="A344" s="29">
        <v>45138</v>
      </c>
      <c r="B344">
        <v>525</v>
      </c>
    </row>
    <row r="345" spans="1:2" x14ac:dyDescent="0.3">
      <c r="A345" s="25">
        <v>45138</v>
      </c>
      <c r="B345">
        <v>525</v>
      </c>
    </row>
    <row r="346" spans="1:2" x14ac:dyDescent="0.3">
      <c r="A346" s="29">
        <v>45140</v>
      </c>
      <c r="B346">
        <v>170</v>
      </c>
    </row>
    <row r="347" spans="1:2" x14ac:dyDescent="0.3">
      <c r="A347" s="25">
        <v>45140</v>
      </c>
      <c r="B347">
        <v>170</v>
      </c>
    </row>
    <row r="348" spans="1:2" x14ac:dyDescent="0.3">
      <c r="A348" s="29">
        <v>45141</v>
      </c>
      <c r="B348">
        <v>236</v>
      </c>
    </row>
    <row r="349" spans="1:2" x14ac:dyDescent="0.3">
      <c r="A349" s="25">
        <v>45141</v>
      </c>
      <c r="B349">
        <v>236</v>
      </c>
    </row>
    <row r="350" spans="1:2" x14ac:dyDescent="0.3">
      <c r="A350" s="29">
        <v>45142</v>
      </c>
      <c r="B350">
        <v>300</v>
      </c>
    </row>
    <row r="351" spans="1:2" x14ac:dyDescent="0.3">
      <c r="A351" s="25">
        <v>45142</v>
      </c>
      <c r="B351">
        <v>300</v>
      </c>
    </row>
    <row r="352" spans="1:2" x14ac:dyDescent="0.3">
      <c r="A352" s="29">
        <v>45143</v>
      </c>
      <c r="B352">
        <v>152</v>
      </c>
    </row>
    <row r="353" spans="1:2" x14ac:dyDescent="0.3">
      <c r="A353" s="25">
        <v>45143</v>
      </c>
      <c r="B353">
        <v>152</v>
      </c>
    </row>
    <row r="354" spans="1:2" x14ac:dyDescent="0.3">
      <c r="A354" s="29">
        <v>45144</v>
      </c>
      <c r="B354">
        <v>287</v>
      </c>
    </row>
    <row r="355" spans="1:2" x14ac:dyDescent="0.3">
      <c r="A355" s="25">
        <v>45144</v>
      </c>
      <c r="B355">
        <v>287</v>
      </c>
    </row>
    <row r="356" spans="1:2" x14ac:dyDescent="0.3">
      <c r="A356" s="29">
        <v>45145</v>
      </c>
      <c r="B356">
        <v>40</v>
      </c>
    </row>
    <row r="357" spans="1:2" x14ac:dyDescent="0.3">
      <c r="A357" s="25">
        <v>45145</v>
      </c>
      <c r="B357">
        <v>40</v>
      </c>
    </row>
    <row r="358" spans="1:2" x14ac:dyDescent="0.3">
      <c r="A358" s="29">
        <v>45146</v>
      </c>
      <c r="B358">
        <v>114</v>
      </c>
    </row>
    <row r="359" spans="1:2" x14ac:dyDescent="0.3">
      <c r="A359" s="25">
        <v>45146</v>
      </c>
      <c r="B359">
        <v>114</v>
      </c>
    </row>
    <row r="360" spans="1:2" x14ac:dyDescent="0.3">
      <c r="A360" s="29">
        <v>45148</v>
      </c>
      <c r="B360">
        <v>305</v>
      </c>
    </row>
    <row r="361" spans="1:2" x14ac:dyDescent="0.3">
      <c r="A361" s="25">
        <v>45148</v>
      </c>
      <c r="B361">
        <v>305</v>
      </c>
    </row>
    <row r="362" spans="1:2" x14ac:dyDescent="0.3">
      <c r="A362" s="29">
        <v>45150</v>
      </c>
      <c r="B362">
        <v>26</v>
      </c>
    </row>
    <row r="363" spans="1:2" x14ac:dyDescent="0.3">
      <c r="A363" s="25">
        <v>45150</v>
      </c>
      <c r="B363">
        <v>26</v>
      </c>
    </row>
    <row r="364" spans="1:2" x14ac:dyDescent="0.3">
      <c r="A364" s="29">
        <v>45151</v>
      </c>
      <c r="B364">
        <v>360</v>
      </c>
    </row>
    <row r="365" spans="1:2" x14ac:dyDescent="0.3">
      <c r="A365" s="25">
        <v>45151</v>
      </c>
      <c r="B365">
        <v>360</v>
      </c>
    </row>
    <row r="366" spans="1:2" x14ac:dyDescent="0.3">
      <c r="A366" s="29">
        <v>45154</v>
      </c>
      <c r="B366">
        <v>135</v>
      </c>
    </row>
    <row r="367" spans="1:2" x14ac:dyDescent="0.3">
      <c r="A367" s="25">
        <v>45154</v>
      </c>
      <c r="B367">
        <v>135</v>
      </c>
    </row>
    <row r="368" spans="1:2" x14ac:dyDescent="0.3">
      <c r="A368" s="29">
        <v>45155</v>
      </c>
      <c r="B368">
        <v>22</v>
      </c>
    </row>
    <row r="369" spans="1:2" x14ac:dyDescent="0.3">
      <c r="A369" s="25">
        <v>45155</v>
      </c>
      <c r="B369">
        <v>22</v>
      </c>
    </row>
    <row r="370" spans="1:2" x14ac:dyDescent="0.3">
      <c r="A370" s="29">
        <v>45156</v>
      </c>
      <c r="B370">
        <v>185</v>
      </c>
    </row>
    <row r="371" spans="1:2" x14ac:dyDescent="0.3">
      <c r="A371" s="25">
        <v>45156</v>
      </c>
      <c r="B371">
        <v>185</v>
      </c>
    </row>
    <row r="372" spans="1:2" x14ac:dyDescent="0.3">
      <c r="A372" s="29">
        <v>45157</v>
      </c>
      <c r="B372">
        <v>558</v>
      </c>
    </row>
    <row r="373" spans="1:2" x14ac:dyDescent="0.3">
      <c r="A373" s="25">
        <v>45157</v>
      </c>
      <c r="B373">
        <v>558</v>
      </c>
    </row>
    <row r="374" spans="1:2" x14ac:dyDescent="0.3">
      <c r="A374" s="29">
        <v>45158</v>
      </c>
      <c r="B374">
        <v>140</v>
      </c>
    </row>
    <row r="375" spans="1:2" x14ac:dyDescent="0.3">
      <c r="A375" s="25">
        <v>45158</v>
      </c>
      <c r="B375">
        <v>140</v>
      </c>
    </row>
    <row r="376" spans="1:2" x14ac:dyDescent="0.3">
      <c r="A376" s="29">
        <v>45159</v>
      </c>
      <c r="B376">
        <v>107</v>
      </c>
    </row>
    <row r="377" spans="1:2" x14ac:dyDescent="0.3">
      <c r="A377" s="25">
        <v>45159</v>
      </c>
      <c r="B377">
        <v>107</v>
      </c>
    </row>
    <row r="378" spans="1:2" x14ac:dyDescent="0.3">
      <c r="A378" s="29">
        <v>45161</v>
      </c>
      <c r="B378">
        <v>240</v>
      </c>
    </row>
    <row r="379" spans="1:2" x14ac:dyDescent="0.3">
      <c r="A379" s="25">
        <v>45161</v>
      </c>
      <c r="B379">
        <v>240</v>
      </c>
    </row>
    <row r="380" spans="1:2" x14ac:dyDescent="0.3">
      <c r="A380" s="29">
        <v>45162</v>
      </c>
      <c r="B380">
        <v>200</v>
      </c>
    </row>
    <row r="381" spans="1:2" x14ac:dyDescent="0.3">
      <c r="A381" s="25">
        <v>45162</v>
      </c>
      <c r="B381">
        <v>200</v>
      </c>
    </row>
    <row r="382" spans="1:2" x14ac:dyDescent="0.3">
      <c r="A382" s="29">
        <v>45163</v>
      </c>
      <c r="B382">
        <v>124</v>
      </c>
    </row>
    <row r="383" spans="1:2" x14ac:dyDescent="0.3">
      <c r="A383" s="25">
        <v>45163</v>
      </c>
      <c r="B383">
        <v>124</v>
      </c>
    </row>
    <row r="384" spans="1:2" x14ac:dyDescent="0.3">
      <c r="A384" s="29">
        <v>45164</v>
      </c>
      <c r="B384">
        <v>306</v>
      </c>
    </row>
    <row r="385" spans="1:2" x14ac:dyDescent="0.3">
      <c r="A385" s="25">
        <v>45164</v>
      </c>
      <c r="B385">
        <v>306</v>
      </c>
    </row>
    <row r="386" spans="1:2" x14ac:dyDescent="0.3">
      <c r="A386" s="29">
        <v>45165</v>
      </c>
      <c r="B386">
        <v>509</v>
      </c>
    </row>
    <row r="387" spans="1:2" x14ac:dyDescent="0.3">
      <c r="A387" s="25">
        <v>45165</v>
      </c>
      <c r="B387">
        <v>509</v>
      </c>
    </row>
    <row r="388" spans="1:2" x14ac:dyDescent="0.3">
      <c r="A388" s="29">
        <v>45167</v>
      </c>
      <c r="B388">
        <v>68</v>
      </c>
    </row>
    <row r="389" spans="1:2" x14ac:dyDescent="0.3">
      <c r="A389" s="25">
        <v>45167</v>
      </c>
      <c r="B389">
        <v>68</v>
      </c>
    </row>
    <row r="390" spans="1:2" x14ac:dyDescent="0.3">
      <c r="A390" s="29">
        <v>45168</v>
      </c>
      <c r="B390">
        <v>321</v>
      </c>
    </row>
    <row r="391" spans="1:2" x14ac:dyDescent="0.3">
      <c r="A391" s="25">
        <v>45168</v>
      </c>
      <c r="B391">
        <v>321</v>
      </c>
    </row>
    <row r="392" spans="1:2" x14ac:dyDescent="0.3">
      <c r="A392" s="29">
        <v>45169</v>
      </c>
      <c r="B392">
        <v>45</v>
      </c>
    </row>
    <row r="393" spans="1:2" x14ac:dyDescent="0.3">
      <c r="A393" s="25">
        <v>45169</v>
      </c>
      <c r="B393">
        <v>45</v>
      </c>
    </row>
    <row r="394" spans="1:2" x14ac:dyDescent="0.3">
      <c r="A394" s="29">
        <v>45170</v>
      </c>
      <c r="B394">
        <v>188</v>
      </c>
    </row>
    <row r="395" spans="1:2" x14ac:dyDescent="0.3">
      <c r="A395" s="25">
        <v>45170</v>
      </c>
      <c r="B395">
        <v>188</v>
      </c>
    </row>
    <row r="396" spans="1:2" x14ac:dyDescent="0.3">
      <c r="A396" s="29">
        <v>45172</v>
      </c>
      <c r="B396">
        <v>135</v>
      </c>
    </row>
    <row r="397" spans="1:2" x14ac:dyDescent="0.3">
      <c r="A397" s="25">
        <v>45172</v>
      </c>
      <c r="B397">
        <v>135</v>
      </c>
    </row>
    <row r="398" spans="1:2" x14ac:dyDescent="0.3">
      <c r="A398" s="29">
        <v>45173</v>
      </c>
      <c r="B398">
        <v>318</v>
      </c>
    </row>
    <row r="399" spans="1:2" x14ac:dyDescent="0.3">
      <c r="A399" s="25">
        <v>45173</v>
      </c>
      <c r="B399">
        <v>318</v>
      </c>
    </row>
    <row r="400" spans="1:2" x14ac:dyDescent="0.3">
      <c r="A400" s="29">
        <v>45174</v>
      </c>
      <c r="B400">
        <v>75</v>
      </c>
    </row>
    <row r="401" spans="1:2" x14ac:dyDescent="0.3">
      <c r="A401" s="25">
        <v>45174</v>
      </c>
      <c r="B401">
        <v>75</v>
      </c>
    </row>
    <row r="402" spans="1:2" x14ac:dyDescent="0.3">
      <c r="A402" s="29">
        <v>45175</v>
      </c>
      <c r="B402">
        <v>208</v>
      </c>
    </row>
    <row r="403" spans="1:2" x14ac:dyDescent="0.3">
      <c r="A403" s="25">
        <v>45175</v>
      </c>
      <c r="B403">
        <v>208</v>
      </c>
    </row>
    <row r="404" spans="1:2" x14ac:dyDescent="0.3">
      <c r="A404" s="29">
        <v>45176</v>
      </c>
      <c r="B404">
        <v>124</v>
      </c>
    </row>
    <row r="405" spans="1:2" x14ac:dyDescent="0.3">
      <c r="A405" s="25">
        <v>45176</v>
      </c>
      <c r="B405">
        <v>124</v>
      </c>
    </row>
    <row r="406" spans="1:2" x14ac:dyDescent="0.3">
      <c r="A406" s="29">
        <v>45177</v>
      </c>
      <c r="B406">
        <v>299</v>
      </c>
    </row>
    <row r="407" spans="1:2" x14ac:dyDescent="0.3">
      <c r="A407" s="25">
        <v>45177</v>
      </c>
      <c r="B407">
        <v>299</v>
      </c>
    </row>
    <row r="408" spans="1:2" x14ac:dyDescent="0.3">
      <c r="A408" s="29">
        <v>45178</v>
      </c>
      <c r="B408">
        <v>374</v>
      </c>
    </row>
    <row r="409" spans="1:2" x14ac:dyDescent="0.3">
      <c r="A409" s="25">
        <v>45178</v>
      </c>
      <c r="B409">
        <v>374</v>
      </c>
    </row>
    <row r="410" spans="1:2" x14ac:dyDescent="0.3">
      <c r="A410" s="29">
        <v>45179</v>
      </c>
      <c r="B410">
        <v>148</v>
      </c>
    </row>
    <row r="411" spans="1:2" x14ac:dyDescent="0.3">
      <c r="A411" s="25">
        <v>45179</v>
      </c>
      <c r="B411">
        <v>148</v>
      </c>
    </row>
    <row r="412" spans="1:2" x14ac:dyDescent="0.3">
      <c r="A412" s="29">
        <v>45181</v>
      </c>
      <c r="B412">
        <v>273</v>
      </c>
    </row>
    <row r="413" spans="1:2" x14ac:dyDescent="0.3">
      <c r="A413" s="25">
        <v>45181</v>
      </c>
      <c r="B413">
        <v>273</v>
      </c>
    </row>
    <row r="414" spans="1:2" x14ac:dyDescent="0.3">
      <c r="A414" s="29">
        <v>45182</v>
      </c>
      <c r="B414">
        <v>288</v>
      </c>
    </row>
    <row r="415" spans="1:2" x14ac:dyDescent="0.3">
      <c r="A415" s="25">
        <v>45182</v>
      </c>
      <c r="B415">
        <v>288</v>
      </c>
    </row>
    <row r="416" spans="1:2" x14ac:dyDescent="0.3">
      <c r="A416" s="29">
        <v>45183</v>
      </c>
      <c r="B416">
        <v>147</v>
      </c>
    </row>
    <row r="417" spans="1:2" x14ac:dyDescent="0.3">
      <c r="A417" s="25">
        <v>45183</v>
      </c>
      <c r="B417">
        <v>147</v>
      </c>
    </row>
    <row r="418" spans="1:2" x14ac:dyDescent="0.3">
      <c r="A418" s="29">
        <v>45184</v>
      </c>
      <c r="B418">
        <v>24</v>
      </c>
    </row>
    <row r="419" spans="1:2" x14ac:dyDescent="0.3">
      <c r="A419" s="25">
        <v>45184</v>
      </c>
      <c r="B419">
        <v>24</v>
      </c>
    </row>
    <row r="420" spans="1:2" x14ac:dyDescent="0.3">
      <c r="A420" s="29">
        <v>45185</v>
      </c>
      <c r="B420">
        <v>52</v>
      </c>
    </row>
    <row r="421" spans="1:2" x14ac:dyDescent="0.3">
      <c r="A421" s="25">
        <v>45185</v>
      </c>
      <c r="B421">
        <v>52</v>
      </c>
    </row>
    <row r="422" spans="1:2" x14ac:dyDescent="0.3">
      <c r="A422" s="29">
        <v>45186</v>
      </c>
      <c r="B422">
        <v>168</v>
      </c>
    </row>
    <row r="423" spans="1:2" x14ac:dyDescent="0.3">
      <c r="A423" s="25">
        <v>45186</v>
      </c>
      <c r="B423">
        <v>168</v>
      </c>
    </row>
    <row r="424" spans="1:2" x14ac:dyDescent="0.3">
      <c r="A424" s="29">
        <v>45188</v>
      </c>
      <c r="B424">
        <v>125</v>
      </c>
    </row>
    <row r="425" spans="1:2" x14ac:dyDescent="0.3">
      <c r="A425" s="25">
        <v>45188</v>
      </c>
      <c r="B425">
        <v>125</v>
      </c>
    </row>
    <row r="426" spans="1:2" x14ac:dyDescent="0.3">
      <c r="A426" s="29">
        <v>45189</v>
      </c>
      <c r="B426">
        <v>50</v>
      </c>
    </row>
    <row r="427" spans="1:2" x14ac:dyDescent="0.3">
      <c r="A427" s="25">
        <v>45189</v>
      </c>
      <c r="B427">
        <v>50</v>
      </c>
    </row>
    <row r="428" spans="1:2" x14ac:dyDescent="0.3">
      <c r="A428" s="29">
        <v>45190</v>
      </c>
      <c r="B428">
        <v>546</v>
      </c>
    </row>
    <row r="429" spans="1:2" x14ac:dyDescent="0.3">
      <c r="A429" s="25">
        <v>45190</v>
      </c>
      <c r="B429">
        <v>546</v>
      </c>
    </row>
    <row r="430" spans="1:2" x14ac:dyDescent="0.3">
      <c r="A430" s="29">
        <v>45191</v>
      </c>
      <c r="B430">
        <v>131</v>
      </c>
    </row>
    <row r="431" spans="1:2" x14ac:dyDescent="0.3">
      <c r="A431" s="25">
        <v>45191</v>
      </c>
      <c r="B431">
        <v>131</v>
      </c>
    </row>
    <row r="432" spans="1:2" x14ac:dyDescent="0.3">
      <c r="A432" s="29">
        <v>45192</v>
      </c>
      <c r="B432">
        <v>453</v>
      </c>
    </row>
    <row r="433" spans="1:2" x14ac:dyDescent="0.3">
      <c r="A433" s="25">
        <v>45192</v>
      </c>
      <c r="B433">
        <v>453</v>
      </c>
    </row>
    <row r="434" spans="1:2" x14ac:dyDescent="0.3">
      <c r="A434" s="29">
        <v>45193</v>
      </c>
      <c r="B434">
        <v>321</v>
      </c>
    </row>
    <row r="435" spans="1:2" x14ac:dyDescent="0.3">
      <c r="A435" s="25">
        <v>45193</v>
      </c>
      <c r="B435">
        <v>321</v>
      </c>
    </row>
    <row r="436" spans="1:2" x14ac:dyDescent="0.3">
      <c r="A436" s="29">
        <v>45194</v>
      </c>
      <c r="B436">
        <v>87</v>
      </c>
    </row>
    <row r="437" spans="1:2" x14ac:dyDescent="0.3">
      <c r="A437" s="25">
        <v>45194</v>
      </c>
      <c r="B437">
        <v>87</v>
      </c>
    </row>
    <row r="438" spans="1:2" x14ac:dyDescent="0.3">
      <c r="A438" s="29">
        <v>45195</v>
      </c>
      <c r="B438">
        <v>42</v>
      </c>
    </row>
    <row r="439" spans="1:2" x14ac:dyDescent="0.3">
      <c r="A439" s="25">
        <v>45195</v>
      </c>
      <c r="B439">
        <v>42</v>
      </c>
    </row>
    <row r="440" spans="1:2" x14ac:dyDescent="0.3">
      <c r="A440" s="29">
        <v>45196</v>
      </c>
      <c r="B440">
        <v>575</v>
      </c>
    </row>
    <row r="441" spans="1:2" x14ac:dyDescent="0.3">
      <c r="A441" s="25">
        <v>45196</v>
      </c>
      <c r="B441">
        <v>575</v>
      </c>
    </row>
    <row r="442" spans="1:2" x14ac:dyDescent="0.3">
      <c r="A442" s="29">
        <v>45197</v>
      </c>
      <c r="B442">
        <v>92</v>
      </c>
    </row>
    <row r="443" spans="1:2" x14ac:dyDescent="0.3">
      <c r="A443" s="25">
        <v>45197</v>
      </c>
      <c r="B443">
        <v>92</v>
      </c>
    </row>
    <row r="444" spans="1:2" x14ac:dyDescent="0.3">
      <c r="A444" s="29">
        <v>45198</v>
      </c>
      <c r="B444">
        <v>507</v>
      </c>
    </row>
    <row r="445" spans="1:2" x14ac:dyDescent="0.3">
      <c r="A445" s="25">
        <v>45198</v>
      </c>
      <c r="B445">
        <v>507</v>
      </c>
    </row>
    <row r="446" spans="1:2" x14ac:dyDescent="0.3">
      <c r="A446" s="29">
        <v>45199</v>
      </c>
      <c r="B446">
        <v>939</v>
      </c>
    </row>
    <row r="447" spans="1:2" x14ac:dyDescent="0.3">
      <c r="A447" s="25">
        <v>45199</v>
      </c>
      <c r="B447">
        <v>939</v>
      </c>
    </row>
    <row r="448" spans="1:2" x14ac:dyDescent="0.3">
      <c r="A448" s="29">
        <v>45200</v>
      </c>
      <c r="B448">
        <v>902</v>
      </c>
    </row>
    <row r="449" spans="1:2" x14ac:dyDescent="0.3">
      <c r="A449" s="25">
        <v>45200</v>
      </c>
      <c r="B449">
        <v>902</v>
      </c>
    </row>
    <row r="450" spans="1:2" x14ac:dyDescent="0.3">
      <c r="A450" s="29">
        <v>45201</v>
      </c>
      <c r="B450">
        <v>267</v>
      </c>
    </row>
    <row r="451" spans="1:2" x14ac:dyDescent="0.3">
      <c r="A451" s="25">
        <v>45201</v>
      </c>
      <c r="B451">
        <v>267</v>
      </c>
    </row>
    <row r="452" spans="1:2" x14ac:dyDescent="0.3">
      <c r="A452" s="29">
        <v>45202</v>
      </c>
      <c r="B452">
        <v>295</v>
      </c>
    </row>
    <row r="453" spans="1:2" x14ac:dyDescent="0.3">
      <c r="A453" s="25">
        <v>45202</v>
      </c>
      <c r="B453">
        <v>295</v>
      </c>
    </row>
    <row r="454" spans="1:2" x14ac:dyDescent="0.3">
      <c r="A454" s="29">
        <v>45203</v>
      </c>
      <c r="B454">
        <v>300</v>
      </c>
    </row>
    <row r="455" spans="1:2" x14ac:dyDescent="0.3">
      <c r="A455" s="25">
        <v>45203</v>
      </c>
      <c r="B455">
        <v>300</v>
      </c>
    </row>
    <row r="456" spans="1:2" x14ac:dyDescent="0.3">
      <c r="A456" s="29">
        <v>45204</v>
      </c>
      <c r="B456">
        <v>481</v>
      </c>
    </row>
    <row r="457" spans="1:2" x14ac:dyDescent="0.3">
      <c r="A457" s="25">
        <v>45204</v>
      </c>
      <c r="B457">
        <v>481</v>
      </c>
    </row>
    <row r="458" spans="1:2" x14ac:dyDescent="0.3">
      <c r="A458" s="29">
        <v>45205</v>
      </c>
      <c r="B458">
        <v>442</v>
      </c>
    </row>
    <row r="459" spans="1:2" x14ac:dyDescent="0.3">
      <c r="A459" s="25">
        <v>45205</v>
      </c>
      <c r="B459">
        <v>442</v>
      </c>
    </row>
    <row r="460" spans="1:2" x14ac:dyDescent="0.3">
      <c r="A460" s="29">
        <v>45206</v>
      </c>
      <c r="B460">
        <v>396</v>
      </c>
    </row>
    <row r="461" spans="1:2" x14ac:dyDescent="0.3">
      <c r="A461" s="25">
        <v>45206</v>
      </c>
      <c r="B461">
        <v>396</v>
      </c>
    </row>
    <row r="462" spans="1:2" x14ac:dyDescent="0.3">
      <c r="A462" s="29">
        <v>45207</v>
      </c>
      <c r="B462">
        <v>189</v>
      </c>
    </row>
    <row r="463" spans="1:2" x14ac:dyDescent="0.3">
      <c r="A463" s="25">
        <v>45207</v>
      </c>
      <c r="B463">
        <v>189</v>
      </c>
    </row>
    <row r="464" spans="1:2" x14ac:dyDescent="0.3">
      <c r="A464" s="29">
        <v>45208</v>
      </c>
      <c r="B464">
        <v>325</v>
      </c>
    </row>
    <row r="465" spans="1:2" x14ac:dyDescent="0.3">
      <c r="A465" s="25">
        <v>45208</v>
      </c>
      <c r="B465">
        <v>325</v>
      </c>
    </row>
    <row r="466" spans="1:2" x14ac:dyDescent="0.3">
      <c r="A466" s="29">
        <v>45209</v>
      </c>
      <c r="B466">
        <v>618</v>
      </c>
    </row>
    <row r="467" spans="1:2" x14ac:dyDescent="0.3">
      <c r="A467" s="25">
        <v>45209</v>
      </c>
      <c r="B467">
        <v>618</v>
      </c>
    </row>
    <row r="468" spans="1:2" x14ac:dyDescent="0.3">
      <c r="A468" s="29">
        <v>45210</v>
      </c>
      <c r="B468">
        <v>198</v>
      </c>
    </row>
    <row r="469" spans="1:2" x14ac:dyDescent="0.3">
      <c r="A469" s="25">
        <v>45210</v>
      </c>
      <c r="B469">
        <v>198</v>
      </c>
    </row>
    <row r="470" spans="1:2" x14ac:dyDescent="0.3">
      <c r="A470" s="29">
        <v>45211</v>
      </c>
      <c r="B470">
        <v>385</v>
      </c>
    </row>
    <row r="471" spans="1:2" x14ac:dyDescent="0.3">
      <c r="A471" s="25">
        <v>45211</v>
      </c>
      <c r="B471">
        <v>385</v>
      </c>
    </row>
    <row r="472" spans="1:2" x14ac:dyDescent="0.3">
      <c r="A472" s="29">
        <v>45212</v>
      </c>
      <c r="B472">
        <v>48</v>
      </c>
    </row>
    <row r="473" spans="1:2" x14ac:dyDescent="0.3">
      <c r="A473" s="25">
        <v>45212</v>
      </c>
      <c r="B473">
        <v>48</v>
      </c>
    </row>
    <row r="474" spans="1:2" x14ac:dyDescent="0.3">
      <c r="A474" s="29">
        <v>45213</v>
      </c>
      <c r="B474">
        <v>424</v>
      </c>
    </row>
    <row r="475" spans="1:2" x14ac:dyDescent="0.3">
      <c r="A475" s="25">
        <v>45213</v>
      </c>
      <c r="B475">
        <v>424</v>
      </c>
    </row>
    <row r="476" spans="1:2" x14ac:dyDescent="0.3">
      <c r="A476" s="29">
        <v>45214</v>
      </c>
      <c r="B476">
        <v>638</v>
      </c>
    </row>
    <row r="477" spans="1:2" x14ac:dyDescent="0.3">
      <c r="A477" s="25">
        <v>45214</v>
      </c>
      <c r="B477">
        <v>638</v>
      </c>
    </row>
    <row r="478" spans="1:2" x14ac:dyDescent="0.3">
      <c r="A478" s="29">
        <v>45215</v>
      </c>
      <c r="B478">
        <v>401</v>
      </c>
    </row>
    <row r="479" spans="1:2" x14ac:dyDescent="0.3">
      <c r="A479" s="25">
        <v>45215</v>
      </c>
      <c r="B479">
        <v>401</v>
      </c>
    </row>
    <row r="480" spans="1:2" x14ac:dyDescent="0.3">
      <c r="A480" s="29">
        <v>45216</v>
      </c>
      <c r="B480">
        <v>260</v>
      </c>
    </row>
    <row r="481" spans="1:2" x14ac:dyDescent="0.3">
      <c r="A481" s="25">
        <v>45216</v>
      </c>
      <c r="B481">
        <v>260</v>
      </c>
    </row>
    <row r="482" spans="1:2" x14ac:dyDescent="0.3">
      <c r="A482" s="29">
        <v>45217</v>
      </c>
      <c r="B482">
        <v>634</v>
      </c>
    </row>
    <row r="483" spans="1:2" x14ac:dyDescent="0.3">
      <c r="A483" s="25">
        <v>45217</v>
      </c>
      <c r="B483">
        <v>634</v>
      </c>
    </row>
    <row r="484" spans="1:2" x14ac:dyDescent="0.3">
      <c r="A484" s="29">
        <v>45218</v>
      </c>
      <c r="B484">
        <v>339</v>
      </c>
    </row>
    <row r="485" spans="1:2" x14ac:dyDescent="0.3">
      <c r="A485" s="25">
        <v>45218</v>
      </c>
      <c r="B485">
        <v>339</v>
      </c>
    </row>
    <row r="486" spans="1:2" x14ac:dyDescent="0.3">
      <c r="A486" s="29">
        <v>45219</v>
      </c>
      <c r="B486">
        <v>265</v>
      </c>
    </row>
    <row r="487" spans="1:2" x14ac:dyDescent="0.3">
      <c r="A487" s="25">
        <v>45219</v>
      </c>
      <c r="B487">
        <v>265</v>
      </c>
    </row>
    <row r="488" spans="1:2" x14ac:dyDescent="0.3">
      <c r="A488" s="29">
        <v>45220</v>
      </c>
      <c r="B488">
        <v>186</v>
      </c>
    </row>
    <row r="489" spans="1:2" x14ac:dyDescent="0.3">
      <c r="A489" s="25">
        <v>45220</v>
      </c>
      <c r="B489">
        <v>186</v>
      </c>
    </row>
    <row r="490" spans="1:2" x14ac:dyDescent="0.3">
      <c r="A490" s="29">
        <v>45221</v>
      </c>
      <c r="B490">
        <v>317</v>
      </c>
    </row>
    <row r="491" spans="1:2" x14ac:dyDescent="0.3">
      <c r="A491" s="25">
        <v>45221</v>
      </c>
      <c r="B491">
        <v>317</v>
      </c>
    </row>
    <row r="492" spans="1:2" x14ac:dyDescent="0.3">
      <c r="A492" s="29">
        <v>45222</v>
      </c>
      <c r="B492">
        <v>177</v>
      </c>
    </row>
    <row r="493" spans="1:2" x14ac:dyDescent="0.3">
      <c r="A493" s="25">
        <v>45222</v>
      </c>
      <c r="B493">
        <v>177</v>
      </c>
    </row>
    <row r="494" spans="1:2" x14ac:dyDescent="0.3">
      <c r="A494" s="29">
        <v>45223</v>
      </c>
      <c r="B494">
        <v>321</v>
      </c>
    </row>
    <row r="495" spans="1:2" x14ac:dyDescent="0.3">
      <c r="A495" s="25">
        <v>45223</v>
      </c>
      <c r="B495">
        <v>321</v>
      </c>
    </row>
    <row r="496" spans="1:2" x14ac:dyDescent="0.3">
      <c r="A496" s="29">
        <v>45224</v>
      </c>
      <c r="B496">
        <v>149</v>
      </c>
    </row>
    <row r="497" spans="1:2" x14ac:dyDescent="0.3">
      <c r="A497" s="25">
        <v>45224</v>
      </c>
      <c r="B497">
        <v>149</v>
      </c>
    </row>
    <row r="498" spans="1:2" x14ac:dyDescent="0.3">
      <c r="A498" s="29">
        <v>45225</v>
      </c>
      <c r="B498">
        <v>368</v>
      </c>
    </row>
    <row r="499" spans="1:2" x14ac:dyDescent="0.3">
      <c r="A499" s="25">
        <v>45225</v>
      </c>
      <c r="B499">
        <v>368</v>
      </c>
    </row>
    <row r="500" spans="1:2" x14ac:dyDescent="0.3">
      <c r="A500" s="29">
        <v>45226</v>
      </c>
      <c r="B500">
        <v>279</v>
      </c>
    </row>
    <row r="501" spans="1:2" x14ac:dyDescent="0.3">
      <c r="A501" s="25">
        <v>45226</v>
      </c>
      <c r="B501">
        <v>279</v>
      </c>
    </row>
    <row r="502" spans="1:2" x14ac:dyDescent="0.3">
      <c r="A502" s="29">
        <v>45227</v>
      </c>
      <c r="B502">
        <v>658</v>
      </c>
    </row>
    <row r="503" spans="1:2" x14ac:dyDescent="0.3">
      <c r="A503" s="25">
        <v>45227</v>
      </c>
      <c r="B503">
        <v>658</v>
      </c>
    </row>
    <row r="504" spans="1:2" x14ac:dyDescent="0.3">
      <c r="A504" s="29">
        <v>45228</v>
      </c>
      <c r="B504">
        <v>296</v>
      </c>
    </row>
    <row r="505" spans="1:2" x14ac:dyDescent="0.3">
      <c r="A505" s="25">
        <v>45228</v>
      </c>
      <c r="B505">
        <v>296</v>
      </c>
    </row>
    <row r="506" spans="1:2" x14ac:dyDescent="0.3">
      <c r="A506" s="29">
        <v>45229</v>
      </c>
      <c r="B506">
        <v>227</v>
      </c>
    </row>
    <row r="507" spans="1:2" x14ac:dyDescent="0.3">
      <c r="A507" s="25">
        <v>45229</v>
      </c>
      <c r="B507">
        <v>227</v>
      </c>
    </row>
    <row r="508" spans="1:2" x14ac:dyDescent="0.3">
      <c r="A508" s="29">
        <v>45230</v>
      </c>
      <c r="B508">
        <v>90</v>
      </c>
    </row>
    <row r="509" spans="1:2" x14ac:dyDescent="0.3">
      <c r="A509" s="25">
        <v>45230</v>
      </c>
      <c r="B509">
        <v>90</v>
      </c>
    </row>
    <row r="510" spans="1:2" x14ac:dyDescent="0.3">
      <c r="A510" s="29">
        <v>45231</v>
      </c>
      <c r="B510">
        <v>144</v>
      </c>
    </row>
    <row r="511" spans="1:2" x14ac:dyDescent="0.3">
      <c r="A511" s="25">
        <v>45231</v>
      </c>
      <c r="B511">
        <v>144</v>
      </c>
    </row>
    <row r="512" spans="1:2" x14ac:dyDescent="0.3">
      <c r="A512" s="29">
        <v>45232</v>
      </c>
      <c r="B512">
        <v>66</v>
      </c>
    </row>
    <row r="513" spans="1:2" x14ac:dyDescent="0.3">
      <c r="A513" s="25">
        <v>45232</v>
      </c>
      <c r="B513">
        <v>66</v>
      </c>
    </row>
    <row r="514" spans="1:2" x14ac:dyDescent="0.3">
      <c r="A514" s="29">
        <v>45233</v>
      </c>
      <c r="B514">
        <v>160</v>
      </c>
    </row>
    <row r="515" spans="1:2" x14ac:dyDescent="0.3">
      <c r="A515" s="25">
        <v>45233</v>
      </c>
      <c r="B515">
        <v>160</v>
      </c>
    </row>
    <row r="516" spans="1:2" x14ac:dyDescent="0.3">
      <c r="A516" s="29">
        <v>45234</v>
      </c>
      <c r="B516">
        <v>344</v>
      </c>
    </row>
    <row r="517" spans="1:2" x14ac:dyDescent="0.3">
      <c r="A517" s="25">
        <v>45234</v>
      </c>
      <c r="B517">
        <v>344</v>
      </c>
    </row>
    <row r="518" spans="1:2" x14ac:dyDescent="0.3">
      <c r="A518" s="29">
        <v>45236</v>
      </c>
      <c r="B518">
        <v>220</v>
      </c>
    </row>
    <row r="519" spans="1:2" x14ac:dyDescent="0.3">
      <c r="A519" s="25">
        <v>45236</v>
      </c>
      <c r="B519">
        <v>220</v>
      </c>
    </row>
    <row r="520" spans="1:2" x14ac:dyDescent="0.3">
      <c r="A520" s="29">
        <v>45237</v>
      </c>
      <c r="B520">
        <v>222</v>
      </c>
    </row>
    <row r="521" spans="1:2" x14ac:dyDescent="0.3">
      <c r="A521" s="25">
        <v>45237</v>
      </c>
      <c r="B521">
        <v>222</v>
      </c>
    </row>
    <row r="522" spans="1:2" x14ac:dyDescent="0.3">
      <c r="A522" s="29">
        <v>45238</v>
      </c>
      <c r="B522">
        <v>452</v>
      </c>
    </row>
    <row r="523" spans="1:2" x14ac:dyDescent="0.3">
      <c r="A523" s="25">
        <v>45238</v>
      </c>
      <c r="B523">
        <v>452</v>
      </c>
    </row>
    <row r="524" spans="1:2" x14ac:dyDescent="0.3">
      <c r="A524" s="29">
        <v>45239</v>
      </c>
      <c r="B524">
        <v>345</v>
      </c>
    </row>
    <row r="525" spans="1:2" x14ac:dyDescent="0.3">
      <c r="A525" s="25">
        <v>45239</v>
      </c>
      <c r="B525">
        <v>345</v>
      </c>
    </row>
    <row r="526" spans="1:2" x14ac:dyDescent="0.3">
      <c r="A526" s="29">
        <v>45240</v>
      </c>
      <c r="B526">
        <v>360</v>
      </c>
    </row>
    <row r="527" spans="1:2" x14ac:dyDescent="0.3">
      <c r="A527" s="25">
        <v>45240</v>
      </c>
      <c r="B527">
        <v>360</v>
      </c>
    </row>
    <row r="528" spans="1:2" x14ac:dyDescent="0.3">
      <c r="A528" s="29">
        <v>45241</v>
      </c>
      <c r="B528">
        <v>89</v>
      </c>
    </row>
    <row r="529" spans="1:2" x14ac:dyDescent="0.3">
      <c r="A529" s="25">
        <v>45241</v>
      </c>
      <c r="B529">
        <v>89</v>
      </c>
    </row>
    <row r="530" spans="1:2" x14ac:dyDescent="0.3">
      <c r="A530" s="29">
        <v>45242</v>
      </c>
      <c r="B530">
        <v>220</v>
      </c>
    </row>
    <row r="531" spans="1:2" x14ac:dyDescent="0.3">
      <c r="A531" s="25">
        <v>45242</v>
      </c>
      <c r="B531">
        <v>220</v>
      </c>
    </row>
    <row r="532" spans="1:2" x14ac:dyDescent="0.3">
      <c r="A532" s="29">
        <v>45243</v>
      </c>
      <c r="B532">
        <v>455</v>
      </c>
    </row>
    <row r="533" spans="1:2" x14ac:dyDescent="0.3">
      <c r="A533" s="25">
        <v>45243</v>
      </c>
      <c r="B533">
        <v>455</v>
      </c>
    </row>
    <row r="534" spans="1:2" x14ac:dyDescent="0.3">
      <c r="A534" s="29">
        <v>45244</v>
      </c>
      <c r="B534">
        <v>192</v>
      </c>
    </row>
    <row r="535" spans="1:2" x14ac:dyDescent="0.3">
      <c r="A535" s="25">
        <v>45244</v>
      </c>
      <c r="B535">
        <v>192</v>
      </c>
    </row>
    <row r="536" spans="1:2" x14ac:dyDescent="0.3">
      <c r="A536" s="29">
        <v>45245</v>
      </c>
      <c r="B536">
        <v>479</v>
      </c>
    </row>
    <row r="537" spans="1:2" x14ac:dyDescent="0.3">
      <c r="A537" s="25">
        <v>45245</v>
      </c>
      <c r="B537">
        <v>479</v>
      </c>
    </row>
    <row r="538" spans="1:2" x14ac:dyDescent="0.3">
      <c r="A538" s="29">
        <v>45246</v>
      </c>
      <c r="B538">
        <v>81</v>
      </c>
    </row>
    <row r="539" spans="1:2" x14ac:dyDescent="0.3">
      <c r="A539" s="25">
        <v>45246</v>
      </c>
      <c r="B539">
        <v>81</v>
      </c>
    </row>
    <row r="540" spans="1:2" x14ac:dyDescent="0.3">
      <c r="A540" s="29">
        <v>45247</v>
      </c>
      <c r="B540">
        <v>244</v>
      </c>
    </row>
    <row r="541" spans="1:2" x14ac:dyDescent="0.3">
      <c r="A541" s="25">
        <v>45247</v>
      </c>
      <c r="B541">
        <v>244</v>
      </c>
    </row>
    <row r="542" spans="1:2" x14ac:dyDescent="0.3">
      <c r="A542" s="29">
        <v>45248</v>
      </c>
      <c r="B542">
        <v>511</v>
      </c>
    </row>
    <row r="543" spans="1:2" x14ac:dyDescent="0.3">
      <c r="A543" s="25">
        <v>45248</v>
      </c>
      <c r="B543">
        <v>511</v>
      </c>
    </row>
    <row r="544" spans="1:2" x14ac:dyDescent="0.3">
      <c r="A544" s="29">
        <v>45249</v>
      </c>
      <c r="B544">
        <v>180</v>
      </c>
    </row>
    <row r="545" spans="1:2" x14ac:dyDescent="0.3">
      <c r="A545" s="25">
        <v>45249</v>
      </c>
      <c r="B545">
        <v>180</v>
      </c>
    </row>
    <row r="546" spans="1:2" x14ac:dyDescent="0.3">
      <c r="A546" s="29">
        <v>45250</v>
      </c>
      <c r="B546">
        <v>225</v>
      </c>
    </row>
    <row r="547" spans="1:2" x14ac:dyDescent="0.3">
      <c r="A547" s="25">
        <v>45250</v>
      </c>
      <c r="B547">
        <v>225</v>
      </c>
    </row>
    <row r="548" spans="1:2" x14ac:dyDescent="0.3">
      <c r="A548" s="29">
        <v>45251</v>
      </c>
      <c r="B548">
        <v>110</v>
      </c>
    </row>
    <row r="549" spans="1:2" x14ac:dyDescent="0.3">
      <c r="A549" s="25">
        <v>45251</v>
      </c>
      <c r="B549">
        <v>110</v>
      </c>
    </row>
    <row r="550" spans="1:2" x14ac:dyDescent="0.3">
      <c r="A550" s="29">
        <v>45253</v>
      </c>
      <c r="B550">
        <v>256</v>
      </c>
    </row>
    <row r="551" spans="1:2" x14ac:dyDescent="0.3">
      <c r="A551" s="25">
        <v>45253</v>
      </c>
      <c r="B551">
        <v>256</v>
      </c>
    </row>
    <row r="552" spans="1:2" x14ac:dyDescent="0.3">
      <c r="A552" s="29">
        <v>45254</v>
      </c>
      <c r="B552">
        <v>667</v>
      </c>
    </row>
    <row r="553" spans="1:2" x14ac:dyDescent="0.3">
      <c r="A553" s="25">
        <v>45254</v>
      </c>
      <c r="B553">
        <v>667</v>
      </c>
    </row>
    <row r="554" spans="1:2" x14ac:dyDescent="0.3">
      <c r="A554" s="29">
        <v>45256</v>
      </c>
      <c r="B554">
        <v>177</v>
      </c>
    </row>
    <row r="555" spans="1:2" x14ac:dyDescent="0.3">
      <c r="A555" s="25">
        <v>45256</v>
      </c>
      <c r="B555">
        <v>177</v>
      </c>
    </row>
    <row r="556" spans="1:2" x14ac:dyDescent="0.3">
      <c r="A556" s="29">
        <v>45257</v>
      </c>
      <c r="B556">
        <v>126</v>
      </c>
    </row>
    <row r="557" spans="1:2" x14ac:dyDescent="0.3">
      <c r="A557" s="25">
        <v>45257</v>
      </c>
      <c r="B557">
        <v>126</v>
      </c>
    </row>
    <row r="558" spans="1:2" x14ac:dyDescent="0.3">
      <c r="A558" s="29">
        <v>45258</v>
      </c>
      <c r="B558">
        <v>298</v>
      </c>
    </row>
    <row r="559" spans="1:2" x14ac:dyDescent="0.3">
      <c r="A559" s="25">
        <v>45258</v>
      </c>
      <c r="B559">
        <v>298</v>
      </c>
    </row>
    <row r="560" spans="1:2" x14ac:dyDescent="0.3">
      <c r="A560" s="29">
        <v>45259</v>
      </c>
      <c r="B560">
        <v>62</v>
      </c>
    </row>
    <row r="561" spans="1:2" x14ac:dyDescent="0.3">
      <c r="A561" s="25">
        <v>45259</v>
      </c>
      <c r="B561">
        <v>62</v>
      </c>
    </row>
    <row r="562" spans="1:2" x14ac:dyDescent="0.3">
      <c r="A562" s="29">
        <v>45260</v>
      </c>
      <c r="B562">
        <v>90</v>
      </c>
    </row>
    <row r="563" spans="1:2" x14ac:dyDescent="0.3">
      <c r="A563" s="25">
        <v>45260</v>
      </c>
      <c r="B563">
        <v>90</v>
      </c>
    </row>
    <row r="564" spans="1:2" x14ac:dyDescent="0.3">
      <c r="A564" s="29">
        <v>45261</v>
      </c>
      <c r="B564">
        <v>307</v>
      </c>
    </row>
    <row r="565" spans="1:2" x14ac:dyDescent="0.3">
      <c r="A565" s="25">
        <v>45261</v>
      </c>
      <c r="B565">
        <v>307</v>
      </c>
    </row>
    <row r="566" spans="1:2" x14ac:dyDescent="0.3">
      <c r="A566" s="29">
        <v>45262</v>
      </c>
      <c r="B566">
        <v>277</v>
      </c>
    </row>
    <row r="567" spans="1:2" x14ac:dyDescent="0.3">
      <c r="A567" s="25">
        <v>45262</v>
      </c>
      <c r="B567">
        <v>277</v>
      </c>
    </row>
    <row r="568" spans="1:2" x14ac:dyDescent="0.3">
      <c r="A568" s="29">
        <v>45263</v>
      </c>
      <c r="B568">
        <v>202</v>
      </c>
    </row>
    <row r="569" spans="1:2" x14ac:dyDescent="0.3">
      <c r="A569" s="25">
        <v>45263</v>
      </c>
      <c r="B569">
        <v>202</v>
      </c>
    </row>
    <row r="570" spans="1:2" x14ac:dyDescent="0.3">
      <c r="A570" s="29">
        <v>45264</v>
      </c>
      <c r="B570">
        <v>72</v>
      </c>
    </row>
    <row r="571" spans="1:2" x14ac:dyDescent="0.3">
      <c r="A571" s="25">
        <v>45264</v>
      </c>
      <c r="B571">
        <v>72</v>
      </c>
    </row>
    <row r="572" spans="1:2" x14ac:dyDescent="0.3">
      <c r="A572" s="29">
        <v>45265</v>
      </c>
      <c r="B572">
        <v>27</v>
      </c>
    </row>
    <row r="573" spans="1:2" x14ac:dyDescent="0.3">
      <c r="A573" s="25">
        <v>45265</v>
      </c>
      <c r="B573">
        <v>27</v>
      </c>
    </row>
    <row r="574" spans="1:2" x14ac:dyDescent="0.3">
      <c r="A574" s="29">
        <v>45267</v>
      </c>
      <c r="B574">
        <v>200</v>
      </c>
    </row>
    <row r="575" spans="1:2" x14ac:dyDescent="0.3">
      <c r="A575" s="25">
        <v>45267</v>
      </c>
      <c r="B575">
        <v>200</v>
      </c>
    </row>
    <row r="576" spans="1:2" x14ac:dyDescent="0.3">
      <c r="A576" s="29">
        <v>45268</v>
      </c>
      <c r="B576">
        <v>147</v>
      </c>
    </row>
    <row r="577" spans="1:2" x14ac:dyDescent="0.3">
      <c r="A577" s="25">
        <v>45268</v>
      </c>
      <c r="B577">
        <v>147</v>
      </c>
    </row>
    <row r="578" spans="1:2" x14ac:dyDescent="0.3">
      <c r="A578" s="29">
        <v>45269</v>
      </c>
      <c r="B578">
        <v>154</v>
      </c>
    </row>
    <row r="579" spans="1:2" x14ac:dyDescent="0.3">
      <c r="A579" s="25">
        <v>45269</v>
      </c>
      <c r="B579">
        <v>154</v>
      </c>
    </row>
    <row r="580" spans="1:2" x14ac:dyDescent="0.3">
      <c r="A580" s="29">
        <v>45273</v>
      </c>
      <c r="B580">
        <v>242</v>
      </c>
    </row>
    <row r="581" spans="1:2" x14ac:dyDescent="0.3">
      <c r="A581" s="25">
        <v>45273</v>
      </c>
      <c r="B581">
        <v>242</v>
      </c>
    </row>
    <row r="582" spans="1:2" x14ac:dyDescent="0.3">
      <c r="A582" s="29">
        <v>45274</v>
      </c>
      <c r="B582">
        <v>135</v>
      </c>
    </row>
    <row r="583" spans="1:2" x14ac:dyDescent="0.3">
      <c r="A583" s="25">
        <v>45274</v>
      </c>
      <c r="B583">
        <v>135</v>
      </c>
    </row>
    <row r="584" spans="1:2" x14ac:dyDescent="0.3">
      <c r="A584" s="29">
        <v>45275</v>
      </c>
      <c r="B584">
        <v>377</v>
      </c>
    </row>
    <row r="585" spans="1:2" x14ac:dyDescent="0.3">
      <c r="A585" s="25">
        <v>45275</v>
      </c>
      <c r="B585">
        <v>377</v>
      </c>
    </row>
    <row r="586" spans="1:2" x14ac:dyDescent="0.3">
      <c r="A586" s="29">
        <v>45276</v>
      </c>
      <c r="B586">
        <v>447</v>
      </c>
    </row>
    <row r="587" spans="1:2" x14ac:dyDescent="0.3">
      <c r="A587" s="25">
        <v>45276</v>
      </c>
      <c r="B587">
        <v>447</v>
      </c>
    </row>
    <row r="588" spans="1:2" x14ac:dyDescent="0.3">
      <c r="A588" s="29">
        <v>45277</v>
      </c>
      <c r="B588">
        <v>228</v>
      </c>
    </row>
    <row r="589" spans="1:2" x14ac:dyDescent="0.3">
      <c r="A589" s="25">
        <v>45277</v>
      </c>
      <c r="B589">
        <v>228</v>
      </c>
    </row>
    <row r="590" spans="1:2" x14ac:dyDescent="0.3">
      <c r="A590" s="29">
        <v>45279</v>
      </c>
      <c r="B590">
        <v>180</v>
      </c>
    </row>
    <row r="591" spans="1:2" x14ac:dyDescent="0.3">
      <c r="A591" s="25">
        <v>45279</v>
      </c>
      <c r="B591">
        <v>180</v>
      </c>
    </row>
    <row r="592" spans="1:2" x14ac:dyDescent="0.3">
      <c r="A592" s="29">
        <v>45280</v>
      </c>
      <c r="B592">
        <v>228</v>
      </c>
    </row>
    <row r="593" spans="1:2" x14ac:dyDescent="0.3">
      <c r="A593" s="25">
        <v>45280</v>
      </c>
      <c r="B593">
        <v>228</v>
      </c>
    </row>
    <row r="594" spans="1:2" x14ac:dyDescent="0.3">
      <c r="A594" s="29">
        <v>45281</v>
      </c>
      <c r="B594">
        <v>82</v>
      </c>
    </row>
    <row r="595" spans="1:2" x14ac:dyDescent="0.3">
      <c r="A595" s="25">
        <v>45281</v>
      </c>
      <c r="B595">
        <v>82</v>
      </c>
    </row>
    <row r="596" spans="1:2" x14ac:dyDescent="0.3">
      <c r="A596" s="29">
        <v>45284</v>
      </c>
      <c r="B596">
        <v>130</v>
      </c>
    </row>
    <row r="597" spans="1:2" x14ac:dyDescent="0.3">
      <c r="A597" s="25">
        <v>45284</v>
      </c>
      <c r="B597">
        <v>130</v>
      </c>
    </row>
    <row r="598" spans="1:2" x14ac:dyDescent="0.3">
      <c r="A598" s="29">
        <v>45285</v>
      </c>
      <c r="B598">
        <v>194</v>
      </c>
    </row>
    <row r="599" spans="1:2" x14ac:dyDescent="0.3">
      <c r="A599" s="25">
        <v>45285</v>
      </c>
      <c r="B599">
        <v>194</v>
      </c>
    </row>
    <row r="600" spans="1:2" x14ac:dyDescent="0.3">
      <c r="A600" s="29">
        <v>45286</v>
      </c>
      <c r="B600">
        <v>176</v>
      </c>
    </row>
    <row r="601" spans="1:2" x14ac:dyDescent="0.3">
      <c r="A601" s="25">
        <v>45286</v>
      </c>
      <c r="B601">
        <v>176</v>
      </c>
    </row>
    <row r="602" spans="1:2" x14ac:dyDescent="0.3">
      <c r="A602" s="29">
        <v>45287</v>
      </c>
      <c r="B602">
        <v>210</v>
      </c>
    </row>
    <row r="603" spans="1:2" x14ac:dyDescent="0.3">
      <c r="A603" s="25">
        <v>45287</v>
      </c>
      <c r="B603">
        <v>210</v>
      </c>
    </row>
    <row r="604" spans="1:2" x14ac:dyDescent="0.3">
      <c r="A604" s="29">
        <v>45288</v>
      </c>
      <c r="B604">
        <v>269</v>
      </c>
    </row>
    <row r="605" spans="1:2" x14ac:dyDescent="0.3">
      <c r="A605" s="25">
        <v>45288</v>
      </c>
      <c r="B605">
        <v>269</v>
      </c>
    </row>
    <row r="606" spans="1:2" x14ac:dyDescent="0.3">
      <c r="A606" s="29">
        <v>45289</v>
      </c>
      <c r="B606">
        <v>341</v>
      </c>
    </row>
    <row r="607" spans="1:2" x14ac:dyDescent="0.3">
      <c r="A607" s="25">
        <v>45289</v>
      </c>
      <c r="B607">
        <v>341</v>
      </c>
    </row>
    <row r="608" spans="1:2" x14ac:dyDescent="0.3">
      <c r="A608" s="29">
        <v>45290</v>
      </c>
      <c r="B608">
        <v>408</v>
      </c>
    </row>
    <row r="609" spans="1:2" x14ac:dyDescent="0.3">
      <c r="A609" s="25">
        <v>45290</v>
      </c>
      <c r="B609">
        <v>408</v>
      </c>
    </row>
    <row r="610" spans="1:2" x14ac:dyDescent="0.3">
      <c r="A610" s="29">
        <v>45291</v>
      </c>
      <c r="B610">
        <v>219</v>
      </c>
    </row>
    <row r="611" spans="1:2" x14ac:dyDescent="0.3">
      <c r="A611" s="25">
        <v>45291</v>
      </c>
      <c r="B611">
        <v>219</v>
      </c>
    </row>
    <row r="612" spans="1:2" x14ac:dyDescent="0.3">
      <c r="A612" s="21" t="s">
        <v>1043</v>
      </c>
      <c r="B612">
        <v>96623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D59F9-0157-4058-9C07-C1F1894A3DC4}">
  <dimension ref="A1:WL11"/>
  <sheetViews>
    <sheetView topLeftCell="CR1" workbookViewId="0">
      <selection activeCell="AE4" sqref="AE4:CC4"/>
    </sheetView>
  </sheetViews>
  <sheetFormatPr defaultRowHeight="14.4" x14ac:dyDescent="0.3"/>
  <cols>
    <col min="1" max="1" width="18.5546875" customWidth="1"/>
    <col min="2" max="2" width="15.33203125" customWidth="1"/>
    <col min="3" max="10" width="7.88671875" customWidth="1"/>
    <col min="11" max="23" width="8.88671875" customWidth="1"/>
    <col min="27" max="29" width="8.88671875" customWidth="1"/>
    <col min="30" max="30" width="11.44140625" customWidth="1"/>
    <col min="31" max="31" width="8.88671875" customWidth="1"/>
    <col min="32" max="37" width="8.33203125" customWidth="1"/>
    <col min="38" max="56" width="9.33203125" customWidth="1"/>
    <col min="57" max="57" width="11.44140625" customWidth="1"/>
    <col min="58" max="58" width="12" customWidth="1"/>
    <col min="59" max="59" width="14.6640625" customWidth="1"/>
    <col min="60" max="60" width="12" customWidth="1"/>
    <col min="61" max="61" width="14.6640625" customWidth="1"/>
    <col min="62" max="62" width="12" customWidth="1"/>
    <col min="63" max="63" width="14.6640625" customWidth="1"/>
    <col min="64" max="64" width="12" customWidth="1"/>
    <col min="65" max="65" width="14.6640625" customWidth="1"/>
    <col min="66" max="66" width="12" customWidth="1"/>
    <col min="67" max="67" width="14.6640625" customWidth="1"/>
    <col min="68" max="68" width="12" customWidth="1"/>
    <col min="69" max="69" width="14.6640625" customWidth="1"/>
    <col min="70" max="70" width="12" customWidth="1"/>
    <col min="71" max="71" width="14.6640625" customWidth="1"/>
    <col min="72" max="72" width="12" customWidth="1"/>
    <col min="73" max="73" width="14.6640625" customWidth="1"/>
    <col min="74" max="74" width="12" customWidth="1"/>
    <col min="75" max="75" width="14.6640625" customWidth="1"/>
    <col min="76" max="76" width="12" customWidth="1"/>
    <col min="77" max="77" width="14.6640625" customWidth="1"/>
    <col min="78" max="78" width="12" customWidth="1"/>
    <col min="79" max="79" width="14.6640625" customWidth="1"/>
    <col min="80" max="80" width="12" customWidth="1"/>
    <col min="81" max="81" width="14.6640625" customWidth="1"/>
    <col min="82" max="82" width="12" customWidth="1"/>
    <col min="83" max="83" width="14.6640625" customWidth="1"/>
    <col min="84" max="84" width="12" customWidth="1"/>
    <col min="85" max="85" width="14.6640625" customWidth="1"/>
    <col min="86" max="86" width="12" customWidth="1"/>
    <col min="87" max="87" width="14.6640625" customWidth="1"/>
    <col min="88" max="88" width="12" customWidth="1"/>
    <col min="89" max="89" width="14.6640625" customWidth="1"/>
    <col min="90" max="90" width="12" customWidth="1"/>
    <col min="91" max="91" width="14.6640625" customWidth="1"/>
    <col min="92" max="92" width="12" customWidth="1"/>
    <col min="93" max="93" width="14.6640625" customWidth="1"/>
    <col min="94" max="94" width="12" customWidth="1"/>
    <col min="95" max="95" width="14.6640625" customWidth="1"/>
    <col min="96" max="96" width="12" customWidth="1"/>
    <col min="97" max="97" width="14.6640625" customWidth="1"/>
    <col min="98" max="98" width="12" customWidth="1"/>
    <col min="99" max="99" width="14.6640625" customWidth="1"/>
    <col min="100" max="100" width="12" customWidth="1"/>
    <col min="101" max="101" width="14.6640625" customWidth="1"/>
    <col min="102" max="102" width="12" customWidth="1"/>
    <col min="103" max="103" width="14.6640625" customWidth="1"/>
    <col min="104" max="104" width="12" customWidth="1"/>
    <col min="105" max="105" width="14.6640625" customWidth="1"/>
    <col min="106" max="106" width="12" customWidth="1"/>
    <col min="107" max="107" width="14.6640625" customWidth="1"/>
    <col min="108" max="108" width="12" customWidth="1"/>
    <col min="109" max="109" width="14.6640625" customWidth="1"/>
    <col min="110" max="110" width="12" customWidth="1"/>
    <col min="111" max="111" width="14.6640625" customWidth="1"/>
    <col min="112" max="112" width="12" customWidth="1"/>
    <col min="113" max="113" width="14.6640625" customWidth="1"/>
    <col min="114" max="114" width="12" customWidth="1"/>
    <col min="115" max="115" width="14.6640625" customWidth="1"/>
    <col min="116" max="116" width="12" customWidth="1"/>
    <col min="117" max="117" width="14.6640625" customWidth="1"/>
    <col min="118" max="118" width="12" customWidth="1"/>
    <col min="119" max="119" width="14.6640625" customWidth="1"/>
    <col min="120" max="120" width="12" customWidth="1"/>
    <col min="121" max="121" width="14.6640625" customWidth="1"/>
    <col min="122" max="122" width="12" customWidth="1"/>
    <col min="123" max="123" width="14.6640625" customWidth="1"/>
    <col min="124" max="124" width="12" customWidth="1"/>
    <col min="125" max="125" width="14.6640625" customWidth="1"/>
    <col min="126" max="126" width="12" customWidth="1"/>
    <col min="127" max="127" width="14.6640625" customWidth="1"/>
    <col min="128" max="128" width="12" customWidth="1"/>
    <col min="129" max="129" width="14.6640625" customWidth="1"/>
    <col min="130" max="130" width="12" customWidth="1"/>
    <col min="131" max="131" width="14.6640625" customWidth="1"/>
    <col min="132" max="132" width="12" customWidth="1"/>
    <col min="133" max="133" width="14.6640625" customWidth="1"/>
    <col min="134" max="134" width="12" customWidth="1"/>
    <col min="135" max="135" width="14.6640625" customWidth="1"/>
    <col min="136" max="136" width="12" customWidth="1"/>
    <col min="137" max="137" width="14.6640625" customWidth="1"/>
    <col min="138" max="138" width="12" customWidth="1"/>
    <col min="139" max="139" width="14.6640625" customWidth="1"/>
    <col min="140" max="140" width="12" customWidth="1"/>
    <col min="141" max="141" width="14.6640625" customWidth="1"/>
    <col min="142" max="142" width="12" customWidth="1"/>
    <col min="143" max="143" width="14.6640625" customWidth="1"/>
    <col min="144" max="144" width="12" customWidth="1"/>
    <col min="145" max="145" width="14.6640625" customWidth="1"/>
    <col min="146" max="146" width="12" customWidth="1"/>
    <col min="147" max="147" width="14.6640625" customWidth="1"/>
    <col min="148" max="148" width="12" customWidth="1"/>
    <col min="149" max="149" width="14.6640625" customWidth="1"/>
    <col min="150" max="150" width="12" customWidth="1"/>
    <col min="151" max="151" width="14.6640625" customWidth="1"/>
    <col min="152" max="152" width="12" customWidth="1"/>
    <col min="153" max="153" width="14.6640625" customWidth="1"/>
    <col min="154" max="154" width="12" customWidth="1"/>
    <col min="155" max="155" width="14.6640625" customWidth="1"/>
    <col min="156" max="156" width="12" customWidth="1"/>
    <col min="157" max="157" width="14.6640625" customWidth="1"/>
    <col min="158" max="158" width="12" customWidth="1"/>
    <col min="159" max="159" width="14.6640625" customWidth="1"/>
    <col min="160" max="160" width="12" customWidth="1"/>
    <col min="161" max="161" width="14.6640625" customWidth="1"/>
    <col min="162" max="162" width="12" customWidth="1"/>
    <col min="163" max="163" width="14.6640625" customWidth="1"/>
    <col min="164" max="164" width="12" customWidth="1"/>
    <col min="165" max="165" width="14.6640625" customWidth="1"/>
    <col min="166" max="166" width="12" customWidth="1"/>
    <col min="167" max="167" width="14.6640625" customWidth="1"/>
    <col min="168" max="168" width="12" customWidth="1"/>
    <col min="169" max="169" width="14.6640625" customWidth="1"/>
    <col min="170" max="170" width="12" customWidth="1"/>
    <col min="171" max="171" width="14.6640625" customWidth="1"/>
    <col min="172" max="172" width="12" customWidth="1"/>
    <col min="173" max="173" width="14.6640625" customWidth="1"/>
    <col min="174" max="174" width="12" customWidth="1"/>
    <col min="175" max="175" width="14.6640625" customWidth="1"/>
    <col min="176" max="176" width="12" customWidth="1"/>
    <col min="177" max="177" width="14.6640625" customWidth="1"/>
    <col min="178" max="178" width="12" customWidth="1"/>
    <col min="179" max="179" width="14.6640625" customWidth="1"/>
    <col min="180" max="180" width="12" customWidth="1"/>
    <col min="181" max="181" width="14.6640625" customWidth="1"/>
    <col min="182" max="182" width="12" customWidth="1"/>
    <col min="183" max="183" width="14.6640625" customWidth="1"/>
    <col min="184" max="184" width="12" customWidth="1"/>
    <col min="185" max="185" width="14.6640625" customWidth="1"/>
    <col min="186" max="186" width="12" customWidth="1"/>
    <col min="187" max="187" width="14.6640625" customWidth="1"/>
    <col min="188" max="188" width="12" customWidth="1"/>
    <col min="189" max="189" width="14.6640625" customWidth="1"/>
    <col min="190" max="190" width="12" customWidth="1"/>
    <col min="191" max="191" width="14.6640625" customWidth="1"/>
    <col min="192" max="192" width="12" customWidth="1"/>
    <col min="193" max="193" width="14.6640625" customWidth="1"/>
    <col min="194" max="194" width="12" customWidth="1"/>
    <col min="195" max="195" width="14.6640625" customWidth="1"/>
    <col min="196" max="196" width="12" customWidth="1"/>
    <col min="197" max="197" width="14.6640625" customWidth="1"/>
    <col min="198" max="198" width="12" customWidth="1"/>
    <col min="199" max="199" width="14.6640625" customWidth="1"/>
    <col min="200" max="200" width="12" customWidth="1"/>
    <col min="201" max="201" width="14.6640625" customWidth="1"/>
    <col min="202" max="202" width="12" customWidth="1"/>
    <col min="203" max="203" width="14.6640625" customWidth="1"/>
    <col min="204" max="204" width="12" customWidth="1"/>
    <col min="205" max="205" width="14.6640625" customWidth="1"/>
    <col min="206" max="206" width="12" customWidth="1"/>
    <col min="207" max="207" width="14.6640625" customWidth="1"/>
    <col min="208" max="208" width="12" customWidth="1"/>
    <col min="209" max="209" width="14.6640625" customWidth="1"/>
    <col min="210" max="210" width="12" customWidth="1"/>
    <col min="211" max="211" width="14.6640625" customWidth="1"/>
    <col min="212" max="212" width="12" customWidth="1"/>
    <col min="213" max="213" width="14.6640625" customWidth="1"/>
    <col min="214" max="214" width="12" customWidth="1"/>
    <col min="215" max="215" width="14.6640625" customWidth="1"/>
    <col min="216" max="216" width="12" customWidth="1"/>
    <col min="217" max="217" width="14.6640625" customWidth="1"/>
    <col min="218" max="218" width="12" customWidth="1"/>
    <col min="219" max="219" width="14.6640625" customWidth="1"/>
    <col min="220" max="220" width="12" customWidth="1"/>
    <col min="221" max="221" width="14.6640625" customWidth="1"/>
    <col min="222" max="222" width="12" customWidth="1"/>
    <col min="223" max="223" width="14.6640625" customWidth="1"/>
    <col min="224" max="224" width="12" customWidth="1"/>
    <col min="225" max="225" width="14.6640625" customWidth="1"/>
    <col min="226" max="226" width="12" customWidth="1"/>
    <col min="227" max="227" width="14.6640625" customWidth="1"/>
    <col min="228" max="228" width="12" customWidth="1"/>
    <col min="229" max="229" width="14.6640625" customWidth="1"/>
    <col min="230" max="230" width="12" customWidth="1"/>
    <col min="231" max="231" width="14.6640625" customWidth="1"/>
    <col min="232" max="232" width="12" customWidth="1"/>
    <col min="233" max="233" width="14.6640625" customWidth="1"/>
    <col min="234" max="234" width="12" customWidth="1"/>
    <col min="235" max="235" width="14.6640625" customWidth="1"/>
    <col min="236" max="236" width="12" customWidth="1"/>
    <col min="237" max="237" width="14.6640625" customWidth="1"/>
    <col min="238" max="238" width="12" customWidth="1"/>
    <col min="239" max="239" width="14.6640625" customWidth="1"/>
    <col min="240" max="240" width="12" customWidth="1"/>
    <col min="241" max="241" width="14.6640625" customWidth="1"/>
    <col min="242" max="242" width="12" customWidth="1"/>
    <col min="243" max="243" width="14.6640625" customWidth="1"/>
    <col min="244" max="244" width="12" customWidth="1"/>
    <col min="245" max="245" width="14.6640625" customWidth="1"/>
    <col min="246" max="246" width="12" customWidth="1"/>
    <col min="247" max="247" width="14.6640625" customWidth="1"/>
    <col min="248" max="248" width="12" customWidth="1"/>
    <col min="249" max="249" width="14.6640625" customWidth="1"/>
    <col min="250" max="250" width="12" customWidth="1"/>
    <col min="251" max="251" width="14.6640625" customWidth="1"/>
    <col min="252" max="252" width="12" customWidth="1"/>
    <col min="253" max="253" width="14.6640625" customWidth="1"/>
    <col min="254" max="254" width="12" customWidth="1"/>
    <col min="255" max="255" width="14.6640625" customWidth="1"/>
    <col min="256" max="256" width="12" customWidth="1"/>
    <col min="257" max="257" width="14.6640625" customWidth="1"/>
    <col min="258" max="258" width="12" customWidth="1"/>
    <col min="259" max="259" width="14.6640625" customWidth="1"/>
    <col min="260" max="260" width="12" customWidth="1"/>
    <col min="261" max="261" width="14.6640625" customWidth="1"/>
    <col min="262" max="262" width="12" customWidth="1"/>
    <col min="263" max="263" width="14.6640625" customWidth="1"/>
    <col min="264" max="264" width="12" customWidth="1"/>
    <col min="265" max="265" width="14.6640625" customWidth="1"/>
    <col min="266" max="266" width="12" customWidth="1"/>
    <col min="267" max="267" width="14.6640625" customWidth="1"/>
    <col min="268" max="268" width="12" customWidth="1"/>
    <col min="269" max="269" width="14.6640625" customWidth="1"/>
    <col min="270" max="270" width="12" customWidth="1"/>
    <col min="271" max="271" width="14.6640625" customWidth="1"/>
    <col min="272" max="272" width="12" customWidth="1"/>
    <col min="273" max="273" width="14.6640625" customWidth="1"/>
    <col min="274" max="274" width="12" customWidth="1"/>
    <col min="275" max="275" width="14.6640625" customWidth="1"/>
    <col min="276" max="276" width="12" customWidth="1"/>
    <col min="277" max="277" width="14.6640625" customWidth="1"/>
    <col min="278" max="278" width="12" customWidth="1"/>
    <col min="279" max="279" width="14.6640625" customWidth="1"/>
    <col min="280" max="280" width="12" customWidth="1"/>
    <col min="281" max="281" width="14.6640625" customWidth="1"/>
    <col min="282" max="282" width="12" customWidth="1"/>
    <col min="283" max="283" width="14.6640625" customWidth="1"/>
    <col min="284" max="284" width="12" customWidth="1"/>
    <col min="285" max="285" width="14.6640625" customWidth="1"/>
    <col min="286" max="286" width="12" customWidth="1"/>
    <col min="287" max="287" width="14.6640625" customWidth="1"/>
    <col min="288" max="288" width="12" customWidth="1"/>
    <col min="289" max="289" width="14.6640625" customWidth="1"/>
    <col min="290" max="290" width="12" customWidth="1"/>
    <col min="291" max="291" width="14.6640625" customWidth="1"/>
    <col min="292" max="292" width="12" customWidth="1"/>
    <col min="293" max="293" width="14.6640625" customWidth="1"/>
    <col min="294" max="294" width="12" customWidth="1"/>
    <col min="295" max="295" width="14.6640625" customWidth="1"/>
    <col min="296" max="296" width="12" customWidth="1"/>
    <col min="297" max="297" width="14.6640625" customWidth="1"/>
    <col min="298" max="298" width="12" customWidth="1"/>
    <col min="299" max="299" width="14.6640625" customWidth="1"/>
    <col min="300" max="300" width="12" customWidth="1"/>
    <col min="301" max="301" width="14.6640625" customWidth="1"/>
    <col min="302" max="302" width="12" customWidth="1"/>
    <col min="303" max="303" width="14.6640625" customWidth="1"/>
    <col min="304" max="304" width="12" customWidth="1"/>
    <col min="305" max="305" width="14.6640625" customWidth="1"/>
    <col min="306" max="306" width="12" customWidth="1"/>
    <col min="307" max="307" width="14.6640625" customWidth="1"/>
    <col min="308" max="308" width="12" customWidth="1"/>
    <col min="309" max="309" width="14.6640625" customWidth="1"/>
    <col min="310" max="310" width="12" customWidth="1"/>
    <col min="311" max="311" width="14.6640625" customWidth="1"/>
    <col min="312" max="312" width="12" customWidth="1"/>
    <col min="313" max="313" width="14.6640625" customWidth="1"/>
    <col min="314" max="314" width="12" customWidth="1"/>
    <col min="315" max="315" width="14.6640625" customWidth="1"/>
    <col min="316" max="316" width="12" customWidth="1"/>
    <col min="317" max="317" width="14.6640625" customWidth="1"/>
    <col min="318" max="318" width="12" customWidth="1"/>
    <col min="319" max="319" width="14.6640625" customWidth="1"/>
    <col min="320" max="320" width="12" customWidth="1"/>
    <col min="321" max="321" width="14.6640625" customWidth="1"/>
    <col min="322" max="322" width="12" customWidth="1"/>
    <col min="323" max="323" width="14.6640625" customWidth="1"/>
    <col min="324" max="324" width="12" customWidth="1"/>
    <col min="325" max="325" width="14.6640625" customWidth="1"/>
    <col min="326" max="326" width="12" customWidth="1"/>
    <col min="327" max="327" width="14.6640625" customWidth="1"/>
    <col min="328" max="328" width="12" customWidth="1"/>
    <col min="329" max="329" width="14.6640625" customWidth="1"/>
    <col min="330" max="330" width="12" customWidth="1"/>
    <col min="331" max="331" width="14.6640625" customWidth="1"/>
    <col min="332" max="332" width="12" customWidth="1"/>
    <col min="333" max="333" width="14.6640625" customWidth="1"/>
    <col min="334" max="334" width="12" customWidth="1"/>
    <col min="335" max="335" width="14.6640625" customWidth="1"/>
    <col min="336" max="336" width="12" customWidth="1"/>
    <col min="337" max="337" width="14.6640625" customWidth="1"/>
    <col min="338" max="338" width="12" customWidth="1"/>
    <col min="339" max="339" width="14.6640625" customWidth="1"/>
    <col min="340" max="340" width="12" customWidth="1"/>
    <col min="341" max="341" width="14.6640625" customWidth="1"/>
    <col min="342" max="342" width="12" customWidth="1"/>
    <col min="343" max="343" width="14.6640625" customWidth="1"/>
    <col min="344" max="344" width="12" customWidth="1"/>
    <col min="345" max="345" width="14.6640625" customWidth="1"/>
    <col min="346" max="346" width="12" customWidth="1"/>
    <col min="347" max="347" width="14.6640625" customWidth="1"/>
    <col min="348" max="348" width="12" customWidth="1"/>
    <col min="349" max="349" width="14.6640625" customWidth="1"/>
    <col min="350" max="350" width="12" customWidth="1"/>
    <col min="351" max="351" width="14.6640625" customWidth="1"/>
    <col min="352" max="352" width="12" customWidth="1"/>
    <col min="353" max="353" width="14.6640625" customWidth="1"/>
    <col min="354" max="354" width="12" customWidth="1"/>
    <col min="355" max="355" width="14.6640625" customWidth="1"/>
    <col min="356" max="356" width="12" customWidth="1"/>
    <col min="357" max="357" width="14.6640625" customWidth="1"/>
    <col min="358" max="358" width="12" customWidth="1"/>
    <col min="359" max="359" width="14.6640625" customWidth="1"/>
    <col min="360" max="360" width="12" customWidth="1"/>
    <col min="361" max="361" width="14.6640625" customWidth="1"/>
    <col min="362" max="362" width="12" customWidth="1"/>
    <col min="363" max="363" width="14.6640625" customWidth="1"/>
    <col min="364" max="364" width="12" customWidth="1"/>
    <col min="365" max="365" width="14.6640625" customWidth="1"/>
    <col min="366" max="366" width="12" customWidth="1"/>
    <col min="367" max="367" width="14.6640625" customWidth="1"/>
    <col min="368" max="368" width="12" customWidth="1"/>
    <col min="369" max="369" width="14.6640625" customWidth="1"/>
    <col min="370" max="370" width="12" customWidth="1"/>
    <col min="371" max="371" width="14.6640625" customWidth="1"/>
    <col min="372" max="372" width="12" customWidth="1"/>
    <col min="373" max="373" width="14.6640625" customWidth="1"/>
    <col min="374" max="374" width="12" customWidth="1"/>
    <col min="375" max="375" width="14.6640625" customWidth="1"/>
    <col min="376" max="376" width="12" customWidth="1"/>
    <col min="377" max="377" width="14.6640625" customWidth="1"/>
    <col min="378" max="378" width="12" customWidth="1"/>
    <col min="379" max="379" width="14.6640625" customWidth="1"/>
    <col min="380" max="380" width="12" customWidth="1"/>
    <col min="381" max="381" width="14.6640625" customWidth="1"/>
    <col min="382" max="382" width="12" customWidth="1"/>
    <col min="383" max="383" width="14.6640625" customWidth="1"/>
    <col min="384" max="384" width="12" customWidth="1"/>
    <col min="385" max="385" width="14.6640625" customWidth="1"/>
    <col min="386" max="386" width="12" customWidth="1"/>
    <col min="387" max="387" width="14.6640625" customWidth="1"/>
    <col min="388" max="388" width="12" customWidth="1"/>
    <col min="389" max="389" width="14.6640625" customWidth="1"/>
    <col min="390" max="390" width="12" customWidth="1"/>
    <col min="391" max="391" width="14.6640625" customWidth="1"/>
    <col min="392" max="392" width="12" customWidth="1"/>
    <col min="393" max="393" width="14.6640625" customWidth="1"/>
    <col min="394" max="394" width="12" customWidth="1"/>
    <col min="395" max="395" width="14.6640625" customWidth="1"/>
    <col min="396" max="396" width="12" customWidth="1"/>
    <col min="397" max="397" width="14.6640625" customWidth="1"/>
    <col min="398" max="398" width="12" customWidth="1"/>
    <col min="399" max="399" width="14.6640625" customWidth="1"/>
    <col min="400" max="400" width="12" customWidth="1"/>
    <col min="401" max="401" width="14.6640625" customWidth="1"/>
    <col min="402" max="402" width="12" customWidth="1"/>
    <col min="403" max="403" width="14.6640625" customWidth="1"/>
    <col min="404" max="404" width="12" customWidth="1"/>
    <col min="405" max="405" width="14.6640625" customWidth="1"/>
    <col min="406" max="406" width="12" customWidth="1"/>
    <col min="407" max="407" width="14.6640625" customWidth="1"/>
    <col min="408" max="408" width="12" customWidth="1"/>
    <col min="409" max="409" width="14.6640625" customWidth="1"/>
    <col min="410" max="410" width="12" customWidth="1"/>
    <col min="411" max="411" width="14.6640625" customWidth="1"/>
    <col min="412" max="412" width="12" customWidth="1"/>
    <col min="413" max="413" width="14.6640625" customWidth="1"/>
    <col min="414" max="414" width="12" customWidth="1"/>
    <col min="415" max="415" width="14.6640625" customWidth="1"/>
    <col min="416" max="416" width="12" customWidth="1"/>
    <col min="417" max="417" width="14.6640625" customWidth="1"/>
    <col min="418" max="418" width="12" customWidth="1"/>
    <col min="419" max="419" width="14.6640625" customWidth="1"/>
    <col min="420" max="420" width="12" customWidth="1"/>
    <col min="421" max="421" width="14.6640625" customWidth="1"/>
    <col min="422" max="422" width="12" customWidth="1"/>
    <col min="423" max="423" width="14.6640625" customWidth="1"/>
    <col min="424" max="424" width="12" customWidth="1"/>
    <col min="425" max="425" width="14.6640625" customWidth="1"/>
    <col min="426" max="426" width="12" customWidth="1"/>
    <col min="427" max="427" width="14.6640625" customWidth="1"/>
    <col min="428" max="428" width="12" customWidth="1"/>
    <col min="429" max="429" width="14.6640625" customWidth="1"/>
    <col min="430" max="430" width="12" customWidth="1"/>
    <col min="431" max="431" width="14.6640625" customWidth="1"/>
    <col min="432" max="432" width="12" customWidth="1"/>
    <col min="433" max="433" width="14.6640625" customWidth="1"/>
    <col min="434" max="434" width="12" customWidth="1"/>
    <col min="435" max="435" width="14.6640625" customWidth="1"/>
    <col min="436" max="436" width="12" customWidth="1"/>
    <col min="437" max="437" width="14.6640625" customWidth="1"/>
    <col min="438" max="438" width="12" customWidth="1"/>
    <col min="439" max="439" width="14.6640625" customWidth="1"/>
    <col min="440" max="440" width="12" customWidth="1"/>
    <col min="441" max="441" width="14.6640625" customWidth="1"/>
    <col min="442" max="442" width="12" customWidth="1"/>
    <col min="443" max="443" width="14.6640625" customWidth="1"/>
    <col min="444" max="444" width="12" customWidth="1"/>
    <col min="445" max="445" width="14.6640625" customWidth="1"/>
    <col min="446" max="446" width="12" customWidth="1"/>
    <col min="447" max="447" width="14.6640625" customWidth="1"/>
    <col min="448" max="448" width="12" customWidth="1"/>
    <col min="449" max="449" width="14.6640625" customWidth="1"/>
    <col min="450" max="450" width="12" customWidth="1"/>
    <col min="451" max="451" width="14.6640625" customWidth="1"/>
    <col min="452" max="452" width="12" customWidth="1"/>
    <col min="453" max="453" width="14.6640625" customWidth="1"/>
    <col min="454" max="454" width="12" customWidth="1"/>
    <col min="455" max="455" width="14.6640625" customWidth="1"/>
    <col min="456" max="456" width="12" customWidth="1"/>
    <col min="457" max="457" width="14.6640625" customWidth="1"/>
    <col min="458" max="458" width="12" customWidth="1"/>
    <col min="459" max="459" width="14.6640625" customWidth="1"/>
    <col min="460" max="460" width="12" customWidth="1"/>
    <col min="461" max="461" width="14.6640625" customWidth="1"/>
    <col min="462" max="462" width="12" customWidth="1"/>
    <col min="463" max="463" width="14.6640625" customWidth="1"/>
    <col min="464" max="464" width="12" customWidth="1"/>
    <col min="465" max="465" width="14.6640625" customWidth="1"/>
    <col min="466" max="466" width="12" customWidth="1"/>
    <col min="467" max="467" width="14.6640625" customWidth="1"/>
    <col min="468" max="468" width="12" customWidth="1"/>
    <col min="469" max="469" width="14.6640625" customWidth="1"/>
    <col min="470" max="470" width="12" customWidth="1"/>
    <col min="471" max="471" width="14.6640625" customWidth="1"/>
    <col min="472" max="472" width="12" customWidth="1"/>
    <col min="473" max="473" width="14.6640625" customWidth="1"/>
    <col min="474" max="474" width="12" customWidth="1"/>
    <col min="475" max="475" width="14.6640625" customWidth="1"/>
    <col min="476" max="476" width="12" customWidth="1"/>
    <col min="477" max="477" width="14.6640625" customWidth="1"/>
    <col min="478" max="478" width="12" customWidth="1"/>
    <col min="479" max="479" width="14.6640625" customWidth="1"/>
    <col min="480" max="480" width="12" customWidth="1"/>
    <col min="481" max="481" width="14.6640625" customWidth="1"/>
    <col min="482" max="482" width="12" customWidth="1"/>
    <col min="483" max="483" width="14.6640625" customWidth="1"/>
    <col min="484" max="484" width="12" customWidth="1"/>
    <col min="485" max="485" width="14.6640625" customWidth="1"/>
    <col min="486" max="486" width="12" customWidth="1"/>
    <col min="487" max="487" width="14.6640625" customWidth="1"/>
    <col min="488" max="488" width="12" customWidth="1"/>
    <col min="489" max="489" width="14.6640625" customWidth="1"/>
    <col min="490" max="490" width="12" customWidth="1"/>
    <col min="491" max="491" width="14.6640625" customWidth="1"/>
    <col min="492" max="492" width="12" customWidth="1"/>
    <col min="493" max="493" width="14.6640625" customWidth="1"/>
    <col min="494" max="494" width="12" customWidth="1"/>
    <col min="495" max="495" width="14.6640625" customWidth="1"/>
    <col min="496" max="496" width="12" customWidth="1"/>
    <col min="497" max="497" width="14.6640625" customWidth="1"/>
    <col min="498" max="498" width="12" customWidth="1"/>
    <col min="499" max="499" width="14.6640625" customWidth="1"/>
    <col min="500" max="500" width="12" customWidth="1"/>
    <col min="501" max="501" width="14.6640625" customWidth="1"/>
    <col min="502" max="502" width="12" customWidth="1"/>
    <col min="503" max="503" width="14.6640625" customWidth="1"/>
    <col min="504" max="504" width="12" customWidth="1"/>
    <col min="505" max="505" width="14.6640625" customWidth="1"/>
    <col min="506" max="506" width="12" customWidth="1"/>
    <col min="507" max="507" width="14.6640625" customWidth="1"/>
    <col min="508" max="508" width="12" customWidth="1"/>
    <col min="509" max="509" width="14.6640625" customWidth="1"/>
    <col min="510" max="510" width="12" customWidth="1"/>
    <col min="511" max="511" width="14.6640625" customWidth="1"/>
    <col min="512" max="512" width="12" customWidth="1"/>
    <col min="513" max="513" width="14.6640625" customWidth="1"/>
    <col min="514" max="514" width="12" customWidth="1"/>
    <col min="515" max="515" width="14.6640625" customWidth="1"/>
    <col min="516" max="516" width="12" customWidth="1"/>
    <col min="517" max="517" width="14.6640625" customWidth="1"/>
    <col min="518" max="518" width="12" customWidth="1"/>
    <col min="519" max="519" width="14.6640625" customWidth="1"/>
    <col min="520" max="520" width="12" customWidth="1"/>
    <col min="521" max="521" width="14.6640625" customWidth="1"/>
    <col min="522" max="522" width="12" customWidth="1"/>
    <col min="523" max="523" width="14.6640625" customWidth="1"/>
    <col min="524" max="524" width="12" customWidth="1"/>
    <col min="525" max="525" width="14.6640625" customWidth="1"/>
    <col min="526" max="526" width="12" customWidth="1"/>
    <col min="527" max="527" width="14.6640625" customWidth="1"/>
    <col min="528" max="528" width="12" customWidth="1"/>
    <col min="529" max="529" width="14.6640625" customWidth="1"/>
    <col min="530" max="530" width="12" customWidth="1"/>
    <col min="531" max="531" width="14.6640625" customWidth="1"/>
    <col min="532" max="532" width="12" customWidth="1"/>
    <col min="533" max="533" width="14.6640625" customWidth="1"/>
    <col min="534" max="534" width="12" customWidth="1"/>
    <col min="535" max="535" width="14.6640625" customWidth="1"/>
    <col min="536" max="536" width="12" customWidth="1"/>
    <col min="537" max="537" width="14.6640625" customWidth="1"/>
    <col min="538" max="538" width="12" customWidth="1"/>
    <col min="539" max="539" width="14.6640625" customWidth="1"/>
    <col min="540" max="540" width="12" customWidth="1"/>
    <col min="541" max="541" width="14.6640625" customWidth="1"/>
    <col min="542" max="542" width="12" customWidth="1"/>
    <col min="543" max="543" width="14.6640625" customWidth="1"/>
    <col min="544" max="544" width="12" customWidth="1"/>
    <col min="545" max="545" width="14.6640625" customWidth="1"/>
    <col min="546" max="546" width="12" customWidth="1"/>
    <col min="547" max="547" width="14.6640625" customWidth="1"/>
    <col min="548" max="548" width="12" customWidth="1"/>
    <col min="549" max="549" width="14.6640625" customWidth="1"/>
    <col min="550" max="550" width="12" customWidth="1"/>
    <col min="551" max="551" width="14.6640625" customWidth="1"/>
    <col min="552" max="552" width="12" customWidth="1"/>
    <col min="553" max="553" width="14.6640625" customWidth="1"/>
    <col min="554" max="554" width="12" customWidth="1"/>
    <col min="555" max="555" width="14.6640625" customWidth="1"/>
    <col min="556" max="556" width="12" customWidth="1"/>
    <col min="557" max="557" width="14.6640625" customWidth="1"/>
    <col min="558" max="558" width="12" customWidth="1"/>
    <col min="559" max="559" width="14.6640625" customWidth="1"/>
    <col min="560" max="560" width="12" customWidth="1"/>
    <col min="561" max="561" width="14.6640625" customWidth="1"/>
    <col min="562" max="562" width="12" customWidth="1"/>
    <col min="563" max="563" width="14.6640625" customWidth="1"/>
    <col min="564" max="564" width="12" customWidth="1"/>
    <col min="565" max="565" width="14.6640625" customWidth="1"/>
    <col min="566" max="566" width="12" customWidth="1"/>
    <col min="567" max="567" width="14.6640625" customWidth="1"/>
    <col min="568" max="568" width="12" customWidth="1"/>
    <col min="569" max="569" width="14.6640625" customWidth="1"/>
    <col min="570" max="570" width="12" customWidth="1"/>
    <col min="571" max="571" width="14.6640625" customWidth="1"/>
    <col min="572" max="572" width="12" customWidth="1"/>
    <col min="573" max="573" width="14.6640625" customWidth="1"/>
    <col min="574" max="574" width="12" customWidth="1"/>
    <col min="575" max="575" width="14.6640625" customWidth="1"/>
    <col min="576" max="576" width="12" customWidth="1"/>
    <col min="577" max="577" width="14.6640625" customWidth="1"/>
    <col min="578" max="578" width="12" customWidth="1"/>
    <col min="579" max="579" width="14.6640625" customWidth="1"/>
    <col min="580" max="580" width="12" customWidth="1"/>
    <col min="581" max="581" width="14.6640625" customWidth="1"/>
    <col min="582" max="582" width="12" customWidth="1"/>
    <col min="583" max="583" width="14.6640625" customWidth="1"/>
    <col min="584" max="584" width="12" customWidth="1"/>
    <col min="585" max="585" width="14.6640625" customWidth="1"/>
    <col min="586" max="586" width="12" customWidth="1"/>
    <col min="587" max="587" width="14.6640625" customWidth="1"/>
    <col min="588" max="588" width="12" customWidth="1"/>
    <col min="589" max="589" width="14.6640625" customWidth="1"/>
    <col min="590" max="590" width="12" customWidth="1"/>
    <col min="591" max="591" width="14.6640625" customWidth="1"/>
    <col min="592" max="592" width="12" customWidth="1"/>
    <col min="593" max="593" width="14.6640625" customWidth="1"/>
    <col min="594" max="594" width="12" customWidth="1"/>
    <col min="595" max="595" width="14.6640625" customWidth="1"/>
    <col min="596" max="596" width="12" customWidth="1"/>
    <col min="597" max="597" width="14.6640625" customWidth="1"/>
    <col min="598" max="598" width="12" customWidth="1"/>
    <col min="599" max="599" width="14.6640625" customWidth="1"/>
    <col min="600" max="600" width="12" customWidth="1"/>
    <col min="601" max="601" width="14.6640625" customWidth="1"/>
    <col min="602" max="602" width="12" customWidth="1"/>
    <col min="603" max="603" width="14.6640625" customWidth="1"/>
    <col min="604" max="604" width="12" customWidth="1"/>
    <col min="605" max="605" width="14.6640625" customWidth="1"/>
    <col min="606" max="606" width="12" customWidth="1"/>
    <col min="607" max="607" width="14.6640625" customWidth="1"/>
    <col min="608" max="608" width="12" customWidth="1"/>
    <col min="609" max="609" width="14.6640625" customWidth="1"/>
    <col min="610" max="610" width="10.44140625" customWidth="1"/>
    <col min="611" max="611" width="14.6640625" customWidth="1"/>
    <col min="612" max="612" width="12" customWidth="1"/>
    <col min="613" max="613" width="14.6640625" customWidth="1"/>
    <col min="614" max="614" width="12" customWidth="1"/>
    <col min="615" max="615" width="14.6640625" customWidth="1"/>
    <col min="616" max="616" width="12" customWidth="1"/>
    <col min="617" max="617" width="14.6640625" customWidth="1"/>
    <col min="618" max="618" width="12" customWidth="1"/>
    <col min="619" max="619" width="14.6640625" customWidth="1"/>
    <col min="620" max="620" width="12" customWidth="1"/>
    <col min="621" max="621" width="14.6640625" customWidth="1"/>
    <col min="622" max="622" width="12" customWidth="1"/>
    <col min="623" max="623" width="14.6640625" customWidth="1"/>
    <col min="624" max="624" width="12" customWidth="1"/>
    <col min="625" max="625" width="14.6640625" customWidth="1"/>
    <col min="626" max="626" width="12" customWidth="1"/>
    <col min="627" max="627" width="14.6640625" customWidth="1"/>
    <col min="628" max="628" width="12" customWidth="1"/>
    <col min="629" max="629" width="14.6640625" customWidth="1"/>
    <col min="630" max="630" width="12" customWidth="1"/>
    <col min="631" max="631" width="14.6640625" customWidth="1"/>
    <col min="632" max="632" width="12" customWidth="1"/>
    <col min="633" max="633" width="14.6640625" customWidth="1"/>
    <col min="634" max="635" width="10.44140625" customWidth="1"/>
  </cols>
  <sheetData>
    <row r="1" spans="1:610" x14ac:dyDescent="0.3">
      <c r="E1" t="s">
        <v>1055</v>
      </c>
    </row>
    <row r="3" spans="1:610" x14ac:dyDescent="0.3">
      <c r="A3" s="20" t="s">
        <v>1044</v>
      </c>
      <c r="B3" s="20" t="s">
        <v>1061</v>
      </c>
    </row>
    <row r="4" spans="1:610" x14ac:dyDescent="0.3">
      <c r="B4" t="s">
        <v>1046</v>
      </c>
      <c r="AD4" t="s">
        <v>1062</v>
      </c>
      <c r="AE4" t="s">
        <v>1047</v>
      </c>
      <c r="BE4" t="s">
        <v>1339</v>
      </c>
      <c r="BF4" s="30">
        <v>44986</v>
      </c>
      <c r="BG4" t="s">
        <v>1063</v>
      </c>
      <c r="BH4" s="30">
        <v>44987</v>
      </c>
      <c r="BI4" t="s">
        <v>1064</v>
      </c>
      <c r="BJ4" s="30">
        <v>44988</v>
      </c>
      <c r="BK4" t="s">
        <v>1065</v>
      </c>
      <c r="BL4" s="30">
        <v>44989</v>
      </c>
      <c r="BM4" t="s">
        <v>1066</v>
      </c>
      <c r="BN4" s="30">
        <v>44990</v>
      </c>
      <c r="BO4" t="s">
        <v>1067</v>
      </c>
      <c r="BP4" s="30">
        <v>44991</v>
      </c>
      <c r="BQ4" t="s">
        <v>1068</v>
      </c>
      <c r="BR4" s="30">
        <v>44992</v>
      </c>
      <c r="BS4" t="s">
        <v>1069</v>
      </c>
      <c r="BT4" s="30">
        <v>44993</v>
      </c>
      <c r="BU4" t="s">
        <v>1070</v>
      </c>
      <c r="BV4" s="30">
        <v>44994</v>
      </c>
      <c r="BW4" t="s">
        <v>1071</v>
      </c>
      <c r="BX4" s="30">
        <v>44995</v>
      </c>
      <c r="BY4" t="s">
        <v>1072</v>
      </c>
      <c r="BZ4" s="30">
        <v>44996</v>
      </c>
      <c r="CA4" t="s">
        <v>1073</v>
      </c>
      <c r="CB4" s="30">
        <v>44997</v>
      </c>
      <c r="CC4" t="s">
        <v>1074</v>
      </c>
      <c r="CD4" s="30">
        <v>44998</v>
      </c>
      <c r="CE4" t="s">
        <v>1075</v>
      </c>
      <c r="CF4" s="30">
        <v>44999</v>
      </c>
      <c r="CG4" t="s">
        <v>1076</v>
      </c>
      <c r="CH4" s="30">
        <v>45000</v>
      </c>
      <c r="CI4" t="s">
        <v>1077</v>
      </c>
      <c r="CJ4" s="30">
        <v>45001</v>
      </c>
      <c r="CK4" t="s">
        <v>1078</v>
      </c>
      <c r="CL4" s="30">
        <v>45002</v>
      </c>
      <c r="CM4" t="s">
        <v>1079</v>
      </c>
      <c r="CN4" s="30">
        <v>45003</v>
      </c>
      <c r="CO4" t="s">
        <v>1080</v>
      </c>
      <c r="CP4" s="30">
        <v>45004</v>
      </c>
      <c r="CQ4" t="s">
        <v>1081</v>
      </c>
      <c r="CR4" s="30">
        <v>45005</v>
      </c>
      <c r="CS4" t="s">
        <v>1082</v>
      </c>
      <c r="CT4" s="30">
        <v>45006</v>
      </c>
      <c r="CU4" t="s">
        <v>1083</v>
      </c>
      <c r="CV4" s="30">
        <v>45007</v>
      </c>
      <c r="CW4" t="s">
        <v>1084</v>
      </c>
      <c r="CX4" s="30">
        <v>45008</v>
      </c>
      <c r="CY4" t="s">
        <v>1085</v>
      </c>
      <c r="CZ4" s="30">
        <v>45009</v>
      </c>
      <c r="DA4" t="s">
        <v>1086</v>
      </c>
      <c r="DB4" s="30">
        <v>45010</v>
      </c>
      <c r="DC4" t="s">
        <v>1087</v>
      </c>
      <c r="DD4" s="30">
        <v>45011</v>
      </c>
      <c r="DE4" t="s">
        <v>1088</v>
      </c>
      <c r="DF4" s="30">
        <v>45012</v>
      </c>
      <c r="DG4" t="s">
        <v>1089</v>
      </c>
      <c r="DH4" s="30">
        <v>45013</v>
      </c>
      <c r="DI4" t="s">
        <v>1090</v>
      </c>
      <c r="DJ4" s="30">
        <v>45014</v>
      </c>
      <c r="DK4" t="s">
        <v>1091</v>
      </c>
      <c r="DL4" s="30">
        <v>45016</v>
      </c>
      <c r="DM4" t="s">
        <v>1092</v>
      </c>
      <c r="DN4" s="30">
        <v>45017</v>
      </c>
      <c r="DO4" t="s">
        <v>1093</v>
      </c>
      <c r="DP4" s="30">
        <v>45018</v>
      </c>
      <c r="DQ4" t="s">
        <v>1094</v>
      </c>
      <c r="DR4" s="30">
        <v>45019</v>
      </c>
      <c r="DS4" t="s">
        <v>1095</v>
      </c>
      <c r="DT4" s="30">
        <v>45020</v>
      </c>
      <c r="DU4" t="s">
        <v>1096</v>
      </c>
      <c r="DV4" s="30">
        <v>45021</v>
      </c>
      <c r="DW4" t="s">
        <v>1097</v>
      </c>
      <c r="DX4" s="30">
        <v>45022</v>
      </c>
      <c r="DY4" t="s">
        <v>1098</v>
      </c>
      <c r="DZ4" s="30">
        <v>45023</v>
      </c>
      <c r="EA4" t="s">
        <v>1099</v>
      </c>
      <c r="EB4" s="30">
        <v>45024</v>
      </c>
      <c r="EC4" t="s">
        <v>1100</v>
      </c>
      <c r="ED4" s="30">
        <v>45025</v>
      </c>
      <c r="EE4" t="s">
        <v>1101</v>
      </c>
      <c r="EF4" s="30">
        <v>45026</v>
      </c>
      <c r="EG4" t="s">
        <v>1102</v>
      </c>
      <c r="EH4" s="30">
        <v>45027</v>
      </c>
      <c r="EI4" t="s">
        <v>1103</v>
      </c>
      <c r="EJ4" s="30">
        <v>45028</v>
      </c>
      <c r="EK4" t="s">
        <v>1104</v>
      </c>
      <c r="EL4" s="30">
        <v>45029</v>
      </c>
      <c r="EM4" t="s">
        <v>1105</v>
      </c>
      <c r="EN4" s="30">
        <v>45030</v>
      </c>
      <c r="EO4" t="s">
        <v>1106</v>
      </c>
      <c r="EP4" s="30">
        <v>45031</v>
      </c>
      <c r="EQ4" t="s">
        <v>1107</v>
      </c>
      <c r="ER4" s="30">
        <v>45032</v>
      </c>
      <c r="ES4" t="s">
        <v>1108</v>
      </c>
      <c r="ET4" s="30">
        <v>45033</v>
      </c>
      <c r="EU4" t="s">
        <v>1109</v>
      </c>
      <c r="EV4" s="30">
        <v>45034</v>
      </c>
      <c r="EW4" t="s">
        <v>1110</v>
      </c>
      <c r="EX4" s="30">
        <v>45035</v>
      </c>
      <c r="EY4" t="s">
        <v>1111</v>
      </c>
      <c r="EZ4" s="30">
        <v>45036</v>
      </c>
      <c r="FA4" t="s">
        <v>1112</v>
      </c>
      <c r="FB4" s="30">
        <v>45037</v>
      </c>
      <c r="FC4" t="s">
        <v>1113</v>
      </c>
      <c r="FD4" s="30">
        <v>45038</v>
      </c>
      <c r="FE4" t="s">
        <v>1114</v>
      </c>
      <c r="FF4" s="30">
        <v>45039</v>
      </c>
      <c r="FG4" t="s">
        <v>1115</v>
      </c>
      <c r="FH4" s="30">
        <v>45040</v>
      </c>
      <c r="FI4" t="s">
        <v>1116</v>
      </c>
      <c r="FJ4" s="30">
        <v>45041</v>
      </c>
      <c r="FK4" t="s">
        <v>1117</v>
      </c>
      <c r="FL4" s="30">
        <v>45042</v>
      </c>
      <c r="FM4" t="s">
        <v>1118</v>
      </c>
      <c r="FN4" s="30">
        <v>45043</v>
      </c>
      <c r="FO4" t="s">
        <v>1119</v>
      </c>
      <c r="FP4" s="30">
        <v>45044</v>
      </c>
      <c r="FQ4" t="s">
        <v>1120</v>
      </c>
      <c r="FR4" s="30">
        <v>45045</v>
      </c>
      <c r="FS4" t="s">
        <v>1121</v>
      </c>
      <c r="FT4" s="30">
        <v>45046</v>
      </c>
      <c r="FU4" t="s">
        <v>1122</v>
      </c>
      <c r="FV4" s="30">
        <v>45047</v>
      </c>
      <c r="FW4" t="s">
        <v>1123</v>
      </c>
      <c r="FX4" s="30">
        <v>45048</v>
      </c>
      <c r="FY4" t="s">
        <v>1124</v>
      </c>
      <c r="FZ4" s="30">
        <v>45049</v>
      </c>
      <c r="GA4" t="s">
        <v>1125</v>
      </c>
      <c r="GB4" s="30">
        <v>45050</v>
      </c>
      <c r="GC4" t="s">
        <v>1126</v>
      </c>
      <c r="GD4" s="30">
        <v>45052</v>
      </c>
      <c r="GE4" t="s">
        <v>1127</v>
      </c>
      <c r="GF4" s="30">
        <v>45053</v>
      </c>
      <c r="GG4" t="s">
        <v>1128</v>
      </c>
      <c r="GH4" s="30">
        <v>45054</v>
      </c>
      <c r="GI4" t="s">
        <v>1129</v>
      </c>
      <c r="GJ4" s="30">
        <v>45055</v>
      </c>
      <c r="GK4" t="s">
        <v>1130</v>
      </c>
      <c r="GL4" s="30">
        <v>45056</v>
      </c>
      <c r="GM4" t="s">
        <v>1131</v>
      </c>
      <c r="GN4" s="30">
        <v>45057</v>
      </c>
      <c r="GO4" t="s">
        <v>1132</v>
      </c>
      <c r="GP4" s="30">
        <v>45058</v>
      </c>
      <c r="GQ4" t="s">
        <v>1133</v>
      </c>
      <c r="GR4" s="30">
        <v>45060</v>
      </c>
      <c r="GS4" t="s">
        <v>1134</v>
      </c>
      <c r="GT4" s="30">
        <v>45061</v>
      </c>
      <c r="GU4" t="s">
        <v>1135</v>
      </c>
      <c r="GV4" s="30">
        <v>45062</v>
      </c>
      <c r="GW4" t="s">
        <v>1136</v>
      </c>
      <c r="GX4" s="30">
        <v>45063</v>
      </c>
      <c r="GY4" t="s">
        <v>1137</v>
      </c>
      <c r="GZ4" s="30">
        <v>45064</v>
      </c>
      <c r="HA4" t="s">
        <v>1138</v>
      </c>
      <c r="HB4" s="30">
        <v>45065</v>
      </c>
      <c r="HC4" t="s">
        <v>1139</v>
      </c>
      <c r="HD4" s="30">
        <v>45067</v>
      </c>
      <c r="HE4" t="s">
        <v>1140</v>
      </c>
      <c r="HF4" s="30">
        <v>45068</v>
      </c>
      <c r="HG4" t="s">
        <v>1141</v>
      </c>
      <c r="HH4" s="30">
        <v>45069</v>
      </c>
      <c r="HI4" t="s">
        <v>1142</v>
      </c>
      <c r="HJ4" s="30">
        <v>45070</v>
      </c>
      <c r="HK4" t="s">
        <v>1143</v>
      </c>
      <c r="HL4" s="30">
        <v>45071</v>
      </c>
      <c r="HM4" t="s">
        <v>1144</v>
      </c>
      <c r="HN4" s="30">
        <v>45072</v>
      </c>
      <c r="HO4" t="s">
        <v>1145</v>
      </c>
      <c r="HP4" s="30">
        <v>45073</v>
      </c>
      <c r="HQ4" t="s">
        <v>1146</v>
      </c>
      <c r="HR4" s="30">
        <v>45074</v>
      </c>
      <c r="HS4" t="s">
        <v>1147</v>
      </c>
      <c r="HT4" s="30">
        <v>45075</v>
      </c>
      <c r="HU4" t="s">
        <v>1148</v>
      </c>
      <c r="HV4" s="30">
        <v>45076</v>
      </c>
      <c r="HW4" t="s">
        <v>1149</v>
      </c>
      <c r="HX4" s="30">
        <v>45077</v>
      </c>
      <c r="HY4" t="s">
        <v>1150</v>
      </c>
      <c r="HZ4" s="30">
        <v>45078</v>
      </c>
      <c r="IA4" t="s">
        <v>1151</v>
      </c>
      <c r="IB4" s="30">
        <v>45080</v>
      </c>
      <c r="IC4" t="s">
        <v>1152</v>
      </c>
      <c r="ID4" s="30">
        <v>45081</v>
      </c>
      <c r="IE4" t="s">
        <v>1153</v>
      </c>
      <c r="IF4" s="30">
        <v>45082</v>
      </c>
      <c r="IG4" t="s">
        <v>1154</v>
      </c>
      <c r="IH4" s="30">
        <v>45083</v>
      </c>
      <c r="II4" t="s">
        <v>1155</v>
      </c>
      <c r="IJ4" s="30">
        <v>45084</v>
      </c>
      <c r="IK4" t="s">
        <v>1156</v>
      </c>
      <c r="IL4" s="30">
        <v>45085</v>
      </c>
      <c r="IM4" t="s">
        <v>1157</v>
      </c>
      <c r="IN4" s="30">
        <v>45086</v>
      </c>
      <c r="IO4" t="s">
        <v>1158</v>
      </c>
      <c r="IP4" s="30">
        <v>45087</v>
      </c>
      <c r="IQ4" t="s">
        <v>1159</v>
      </c>
      <c r="IR4" s="30">
        <v>45088</v>
      </c>
      <c r="IS4" t="s">
        <v>1160</v>
      </c>
      <c r="IT4" s="30">
        <v>45089</v>
      </c>
      <c r="IU4" t="s">
        <v>1161</v>
      </c>
      <c r="IV4" s="30">
        <v>45090</v>
      </c>
      <c r="IW4" t="s">
        <v>1162</v>
      </c>
      <c r="IX4" s="30">
        <v>45091</v>
      </c>
      <c r="IY4" t="s">
        <v>1163</v>
      </c>
      <c r="IZ4" s="30">
        <v>45092</v>
      </c>
      <c r="JA4" t="s">
        <v>1164</v>
      </c>
      <c r="JB4" s="30">
        <v>45093</v>
      </c>
      <c r="JC4" t="s">
        <v>1165</v>
      </c>
      <c r="JD4" s="30">
        <v>45094</v>
      </c>
      <c r="JE4" t="s">
        <v>1166</v>
      </c>
      <c r="JF4" s="30">
        <v>45095</v>
      </c>
      <c r="JG4" t="s">
        <v>1167</v>
      </c>
      <c r="JH4" s="30">
        <v>45096</v>
      </c>
      <c r="JI4" t="s">
        <v>1168</v>
      </c>
      <c r="JJ4" s="30">
        <v>45097</v>
      </c>
      <c r="JK4" t="s">
        <v>1169</v>
      </c>
      <c r="JL4" s="30">
        <v>45098</v>
      </c>
      <c r="JM4" t="s">
        <v>1170</v>
      </c>
      <c r="JN4" s="30">
        <v>45100</v>
      </c>
      <c r="JO4" t="s">
        <v>1171</v>
      </c>
      <c r="JP4" s="30">
        <v>45101</v>
      </c>
      <c r="JQ4" t="s">
        <v>1172</v>
      </c>
      <c r="JR4" s="30">
        <v>45102</v>
      </c>
      <c r="JS4" t="s">
        <v>1173</v>
      </c>
      <c r="JT4" s="30">
        <v>45103</v>
      </c>
      <c r="JU4" t="s">
        <v>1174</v>
      </c>
      <c r="JV4" s="30">
        <v>45104</v>
      </c>
      <c r="JW4" t="s">
        <v>1175</v>
      </c>
      <c r="JX4" s="30">
        <v>45105</v>
      </c>
      <c r="JY4" t="s">
        <v>1176</v>
      </c>
      <c r="JZ4" s="30">
        <v>45106</v>
      </c>
      <c r="KA4" t="s">
        <v>1177</v>
      </c>
      <c r="KB4" s="30">
        <v>45107</v>
      </c>
      <c r="KC4" t="s">
        <v>1178</v>
      </c>
      <c r="KD4" s="30">
        <v>45108</v>
      </c>
      <c r="KE4" t="s">
        <v>1179</v>
      </c>
      <c r="KF4" s="30">
        <v>45109</v>
      </c>
      <c r="KG4" t="s">
        <v>1180</v>
      </c>
      <c r="KH4" s="30">
        <v>45111</v>
      </c>
      <c r="KI4" t="s">
        <v>1181</v>
      </c>
      <c r="KJ4" s="30">
        <v>45112</v>
      </c>
      <c r="KK4" t="s">
        <v>1182</v>
      </c>
      <c r="KL4" s="30">
        <v>45113</v>
      </c>
      <c r="KM4" t="s">
        <v>1183</v>
      </c>
      <c r="KN4" s="30">
        <v>45114</v>
      </c>
      <c r="KO4" t="s">
        <v>1184</v>
      </c>
      <c r="KP4" s="30">
        <v>45115</v>
      </c>
      <c r="KQ4" t="s">
        <v>1185</v>
      </c>
      <c r="KR4" s="30">
        <v>45116</v>
      </c>
      <c r="KS4" t="s">
        <v>1186</v>
      </c>
      <c r="KT4" s="30">
        <v>45117</v>
      </c>
      <c r="KU4" t="s">
        <v>1187</v>
      </c>
      <c r="KV4" s="30">
        <v>45118</v>
      </c>
      <c r="KW4" t="s">
        <v>1188</v>
      </c>
      <c r="KX4" s="30">
        <v>45119</v>
      </c>
      <c r="KY4" t="s">
        <v>1189</v>
      </c>
      <c r="KZ4" s="30">
        <v>45120</v>
      </c>
      <c r="LA4" t="s">
        <v>1190</v>
      </c>
      <c r="LB4" s="30">
        <v>45121</v>
      </c>
      <c r="LC4" t="s">
        <v>1191</v>
      </c>
      <c r="LD4" s="30">
        <v>45122</v>
      </c>
      <c r="LE4" t="s">
        <v>1192</v>
      </c>
      <c r="LF4" s="30">
        <v>45123</v>
      </c>
      <c r="LG4" t="s">
        <v>1193</v>
      </c>
      <c r="LH4" s="30">
        <v>45124</v>
      </c>
      <c r="LI4" t="s">
        <v>1194</v>
      </c>
      <c r="LJ4" s="30">
        <v>45125</v>
      </c>
      <c r="LK4" t="s">
        <v>1195</v>
      </c>
      <c r="LL4" s="30">
        <v>45126</v>
      </c>
      <c r="LM4" t="s">
        <v>1196</v>
      </c>
      <c r="LN4" s="30">
        <v>45127</v>
      </c>
      <c r="LO4" t="s">
        <v>1197</v>
      </c>
      <c r="LP4" s="30">
        <v>45128</v>
      </c>
      <c r="LQ4" t="s">
        <v>1198</v>
      </c>
      <c r="LR4" s="30">
        <v>45129</v>
      </c>
      <c r="LS4" t="s">
        <v>1199</v>
      </c>
      <c r="LT4" s="30">
        <v>45132</v>
      </c>
      <c r="LU4" t="s">
        <v>1200</v>
      </c>
      <c r="LV4" s="30">
        <v>45133</v>
      </c>
      <c r="LW4" t="s">
        <v>1201</v>
      </c>
      <c r="LX4" s="30">
        <v>45134</v>
      </c>
      <c r="LY4" t="s">
        <v>1202</v>
      </c>
      <c r="LZ4" s="30">
        <v>45135</v>
      </c>
      <c r="MA4" t="s">
        <v>1203</v>
      </c>
      <c r="MB4" s="30">
        <v>45136</v>
      </c>
      <c r="MC4" t="s">
        <v>1204</v>
      </c>
      <c r="MD4" s="30">
        <v>45138</v>
      </c>
      <c r="ME4" t="s">
        <v>1205</v>
      </c>
      <c r="MF4" s="30">
        <v>45140</v>
      </c>
      <c r="MG4" t="s">
        <v>1206</v>
      </c>
      <c r="MH4" s="30">
        <v>45141</v>
      </c>
      <c r="MI4" t="s">
        <v>1207</v>
      </c>
      <c r="MJ4" s="30">
        <v>45142</v>
      </c>
      <c r="MK4" t="s">
        <v>1208</v>
      </c>
      <c r="ML4" s="30">
        <v>45143</v>
      </c>
      <c r="MM4" t="s">
        <v>1209</v>
      </c>
      <c r="MN4" s="30">
        <v>45144</v>
      </c>
      <c r="MO4" t="s">
        <v>1210</v>
      </c>
      <c r="MP4" s="30">
        <v>45145</v>
      </c>
      <c r="MQ4" t="s">
        <v>1211</v>
      </c>
      <c r="MR4" s="30">
        <v>45146</v>
      </c>
      <c r="MS4" t="s">
        <v>1212</v>
      </c>
      <c r="MT4" s="30">
        <v>45148</v>
      </c>
      <c r="MU4" t="s">
        <v>1213</v>
      </c>
      <c r="MV4" s="30">
        <v>45150</v>
      </c>
      <c r="MW4" t="s">
        <v>1214</v>
      </c>
      <c r="MX4" s="30">
        <v>45151</v>
      </c>
      <c r="MY4" t="s">
        <v>1215</v>
      </c>
      <c r="MZ4" s="30">
        <v>45154</v>
      </c>
      <c r="NA4" t="s">
        <v>1216</v>
      </c>
      <c r="NB4" s="30">
        <v>45155</v>
      </c>
      <c r="NC4" t="s">
        <v>1217</v>
      </c>
      <c r="ND4" s="30">
        <v>45156</v>
      </c>
      <c r="NE4" t="s">
        <v>1218</v>
      </c>
      <c r="NF4" s="30">
        <v>45157</v>
      </c>
      <c r="NG4" t="s">
        <v>1219</v>
      </c>
      <c r="NH4" s="30">
        <v>45158</v>
      </c>
      <c r="NI4" t="s">
        <v>1220</v>
      </c>
      <c r="NJ4" s="30">
        <v>45159</v>
      </c>
      <c r="NK4" t="s">
        <v>1221</v>
      </c>
      <c r="NL4" s="30">
        <v>45161</v>
      </c>
      <c r="NM4" t="s">
        <v>1222</v>
      </c>
      <c r="NN4" s="30">
        <v>45162</v>
      </c>
      <c r="NO4" t="s">
        <v>1223</v>
      </c>
      <c r="NP4" s="30">
        <v>45163</v>
      </c>
      <c r="NQ4" t="s">
        <v>1224</v>
      </c>
      <c r="NR4" s="30">
        <v>45164</v>
      </c>
      <c r="NS4" t="s">
        <v>1225</v>
      </c>
      <c r="NT4" s="30">
        <v>45165</v>
      </c>
      <c r="NU4" t="s">
        <v>1226</v>
      </c>
      <c r="NV4" s="30">
        <v>45167</v>
      </c>
      <c r="NW4" t="s">
        <v>1227</v>
      </c>
      <c r="NX4" s="30">
        <v>45168</v>
      </c>
      <c r="NY4" t="s">
        <v>1228</v>
      </c>
      <c r="NZ4" s="30">
        <v>45169</v>
      </c>
      <c r="OA4" t="s">
        <v>1229</v>
      </c>
      <c r="OB4" s="30">
        <v>45170</v>
      </c>
      <c r="OC4" t="s">
        <v>1230</v>
      </c>
      <c r="OD4" s="30">
        <v>45172</v>
      </c>
      <c r="OE4" t="s">
        <v>1231</v>
      </c>
      <c r="OF4" s="30">
        <v>45173</v>
      </c>
      <c r="OG4" t="s">
        <v>1232</v>
      </c>
      <c r="OH4" s="30">
        <v>45174</v>
      </c>
      <c r="OI4" t="s">
        <v>1233</v>
      </c>
      <c r="OJ4" s="30">
        <v>45175</v>
      </c>
      <c r="OK4" t="s">
        <v>1234</v>
      </c>
      <c r="OL4" s="30">
        <v>45176</v>
      </c>
      <c r="OM4" t="s">
        <v>1235</v>
      </c>
      <c r="ON4" s="30">
        <v>45177</v>
      </c>
      <c r="OO4" t="s">
        <v>1236</v>
      </c>
      <c r="OP4" s="30">
        <v>45178</v>
      </c>
      <c r="OQ4" t="s">
        <v>1237</v>
      </c>
      <c r="OR4" s="30">
        <v>45179</v>
      </c>
      <c r="OS4" t="s">
        <v>1238</v>
      </c>
      <c r="OT4" s="30">
        <v>45181</v>
      </c>
      <c r="OU4" t="s">
        <v>1239</v>
      </c>
      <c r="OV4" s="30">
        <v>45182</v>
      </c>
      <c r="OW4" t="s">
        <v>1240</v>
      </c>
      <c r="OX4" s="30">
        <v>45183</v>
      </c>
      <c r="OY4" t="s">
        <v>1241</v>
      </c>
      <c r="OZ4" s="30">
        <v>45184</v>
      </c>
      <c r="PA4" t="s">
        <v>1242</v>
      </c>
      <c r="PB4" s="30">
        <v>45185</v>
      </c>
      <c r="PC4" t="s">
        <v>1243</v>
      </c>
      <c r="PD4" s="30">
        <v>45186</v>
      </c>
      <c r="PE4" t="s">
        <v>1244</v>
      </c>
      <c r="PF4" s="30">
        <v>45188</v>
      </c>
      <c r="PG4" t="s">
        <v>1245</v>
      </c>
      <c r="PH4" s="30">
        <v>45189</v>
      </c>
      <c r="PI4" t="s">
        <v>1246</v>
      </c>
      <c r="PJ4" s="30">
        <v>45190</v>
      </c>
      <c r="PK4" t="s">
        <v>1247</v>
      </c>
      <c r="PL4" s="30">
        <v>45191</v>
      </c>
      <c r="PM4" t="s">
        <v>1248</v>
      </c>
      <c r="PN4" s="30">
        <v>45192</v>
      </c>
      <c r="PO4" t="s">
        <v>1249</v>
      </c>
      <c r="PP4" s="30">
        <v>45193</v>
      </c>
      <c r="PQ4" t="s">
        <v>1250</v>
      </c>
      <c r="PR4" s="30">
        <v>45194</v>
      </c>
      <c r="PS4" t="s">
        <v>1251</v>
      </c>
      <c r="PT4" s="30">
        <v>45195</v>
      </c>
      <c r="PU4" t="s">
        <v>1252</v>
      </c>
      <c r="PV4" s="30">
        <v>45196</v>
      </c>
      <c r="PW4" t="s">
        <v>1253</v>
      </c>
      <c r="PX4" s="30">
        <v>45197</v>
      </c>
      <c r="PY4" t="s">
        <v>1254</v>
      </c>
      <c r="PZ4" s="30">
        <v>45198</v>
      </c>
      <c r="QA4" t="s">
        <v>1255</v>
      </c>
      <c r="QB4" s="30">
        <v>45199</v>
      </c>
      <c r="QC4" t="s">
        <v>1256</v>
      </c>
      <c r="QD4" s="30">
        <v>45200</v>
      </c>
      <c r="QE4" t="s">
        <v>1257</v>
      </c>
      <c r="QF4" s="30">
        <v>45201</v>
      </c>
      <c r="QG4" t="s">
        <v>1258</v>
      </c>
      <c r="QH4" s="30">
        <v>45202</v>
      </c>
      <c r="QI4" t="s">
        <v>1259</v>
      </c>
      <c r="QJ4" s="30">
        <v>45203</v>
      </c>
      <c r="QK4" t="s">
        <v>1260</v>
      </c>
      <c r="QL4" s="30">
        <v>45204</v>
      </c>
      <c r="QM4" t="s">
        <v>1261</v>
      </c>
      <c r="QN4" s="30">
        <v>45205</v>
      </c>
      <c r="QO4" t="s">
        <v>1262</v>
      </c>
      <c r="QP4" s="30">
        <v>45206</v>
      </c>
      <c r="QQ4" t="s">
        <v>1263</v>
      </c>
      <c r="QR4" s="30">
        <v>45207</v>
      </c>
      <c r="QS4" t="s">
        <v>1264</v>
      </c>
      <c r="QT4" s="30">
        <v>45208</v>
      </c>
      <c r="QU4" t="s">
        <v>1265</v>
      </c>
      <c r="QV4" s="30">
        <v>45209</v>
      </c>
      <c r="QW4" t="s">
        <v>1266</v>
      </c>
      <c r="QX4" s="30">
        <v>45210</v>
      </c>
      <c r="QY4" t="s">
        <v>1267</v>
      </c>
      <c r="QZ4" s="30">
        <v>45211</v>
      </c>
      <c r="RA4" t="s">
        <v>1268</v>
      </c>
      <c r="RB4" s="30">
        <v>45212</v>
      </c>
      <c r="RC4" t="s">
        <v>1269</v>
      </c>
      <c r="RD4" s="30">
        <v>45213</v>
      </c>
      <c r="RE4" t="s">
        <v>1270</v>
      </c>
      <c r="RF4" s="30">
        <v>45214</v>
      </c>
      <c r="RG4" t="s">
        <v>1271</v>
      </c>
      <c r="RH4" s="30">
        <v>45215</v>
      </c>
      <c r="RI4" t="s">
        <v>1272</v>
      </c>
      <c r="RJ4" s="30">
        <v>45216</v>
      </c>
      <c r="RK4" t="s">
        <v>1273</v>
      </c>
      <c r="RL4" s="30">
        <v>45217</v>
      </c>
      <c r="RM4" t="s">
        <v>1274</v>
      </c>
      <c r="RN4" s="30">
        <v>45218</v>
      </c>
      <c r="RO4" t="s">
        <v>1275</v>
      </c>
      <c r="RP4" s="30">
        <v>45219</v>
      </c>
      <c r="RQ4" t="s">
        <v>1276</v>
      </c>
      <c r="RR4" s="30">
        <v>45220</v>
      </c>
      <c r="RS4" t="s">
        <v>1277</v>
      </c>
      <c r="RT4" s="30">
        <v>45221</v>
      </c>
      <c r="RU4" t="s">
        <v>1278</v>
      </c>
      <c r="RV4" s="30">
        <v>45222</v>
      </c>
      <c r="RW4" t="s">
        <v>1279</v>
      </c>
      <c r="RX4" s="30">
        <v>45223</v>
      </c>
      <c r="RY4" t="s">
        <v>1280</v>
      </c>
      <c r="RZ4" s="30">
        <v>45224</v>
      </c>
      <c r="SA4" t="s">
        <v>1281</v>
      </c>
      <c r="SB4" s="30">
        <v>45225</v>
      </c>
      <c r="SC4" t="s">
        <v>1282</v>
      </c>
      <c r="SD4" s="30">
        <v>45226</v>
      </c>
      <c r="SE4" t="s">
        <v>1283</v>
      </c>
      <c r="SF4" s="30">
        <v>45227</v>
      </c>
      <c r="SG4" t="s">
        <v>1284</v>
      </c>
      <c r="SH4" s="30">
        <v>45228</v>
      </c>
      <c r="SI4" t="s">
        <v>1285</v>
      </c>
      <c r="SJ4" s="30">
        <v>45229</v>
      </c>
      <c r="SK4" t="s">
        <v>1286</v>
      </c>
      <c r="SL4" s="30">
        <v>45230</v>
      </c>
      <c r="SM4" t="s">
        <v>1287</v>
      </c>
      <c r="SN4" s="30">
        <v>45231</v>
      </c>
      <c r="SO4" t="s">
        <v>1288</v>
      </c>
      <c r="SP4" s="30">
        <v>45232</v>
      </c>
      <c r="SQ4" t="s">
        <v>1289</v>
      </c>
      <c r="SR4" s="30">
        <v>45233</v>
      </c>
      <c r="SS4" t="s">
        <v>1290</v>
      </c>
      <c r="ST4" s="30">
        <v>45234</v>
      </c>
      <c r="SU4" t="s">
        <v>1291</v>
      </c>
      <c r="SV4" s="30">
        <v>45236</v>
      </c>
      <c r="SW4" t="s">
        <v>1292</v>
      </c>
      <c r="SX4" s="30">
        <v>45237</v>
      </c>
      <c r="SY4" t="s">
        <v>1293</v>
      </c>
      <c r="SZ4" s="30">
        <v>45238</v>
      </c>
      <c r="TA4" t="s">
        <v>1294</v>
      </c>
      <c r="TB4" s="30">
        <v>45239</v>
      </c>
      <c r="TC4" t="s">
        <v>1295</v>
      </c>
      <c r="TD4" s="30">
        <v>45240</v>
      </c>
      <c r="TE4" t="s">
        <v>1296</v>
      </c>
      <c r="TF4" s="30">
        <v>45241</v>
      </c>
      <c r="TG4" t="s">
        <v>1297</v>
      </c>
      <c r="TH4" s="30">
        <v>45242</v>
      </c>
      <c r="TI4" t="s">
        <v>1298</v>
      </c>
      <c r="TJ4" s="30">
        <v>45243</v>
      </c>
      <c r="TK4" t="s">
        <v>1299</v>
      </c>
      <c r="TL4" s="30">
        <v>45244</v>
      </c>
      <c r="TM4" t="s">
        <v>1300</v>
      </c>
      <c r="TN4" s="30">
        <v>45245</v>
      </c>
      <c r="TO4" t="s">
        <v>1301</v>
      </c>
      <c r="TP4" s="30">
        <v>45246</v>
      </c>
      <c r="TQ4" t="s">
        <v>1302</v>
      </c>
      <c r="TR4" s="30">
        <v>45247</v>
      </c>
      <c r="TS4" t="s">
        <v>1303</v>
      </c>
      <c r="TT4" s="30">
        <v>45248</v>
      </c>
      <c r="TU4" t="s">
        <v>1304</v>
      </c>
      <c r="TV4" s="30">
        <v>45249</v>
      </c>
      <c r="TW4" t="s">
        <v>1305</v>
      </c>
      <c r="TX4" s="30">
        <v>45250</v>
      </c>
      <c r="TY4" t="s">
        <v>1306</v>
      </c>
      <c r="TZ4" s="30">
        <v>45251</v>
      </c>
      <c r="UA4" t="s">
        <v>1307</v>
      </c>
      <c r="UB4" s="30">
        <v>45253</v>
      </c>
      <c r="UC4" t="s">
        <v>1308</v>
      </c>
      <c r="UD4" s="30">
        <v>45254</v>
      </c>
      <c r="UE4" t="s">
        <v>1309</v>
      </c>
      <c r="UF4" s="30">
        <v>45256</v>
      </c>
      <c r="UG4" t="s">
        <v>1310</v>
      </c>
      <c r="UH4" s="30">
        <v>45257</v>
      </c>
      <c r="UI4" t="s">
        <v>1311</v>
      </c>
      <c r="UJ4" s="30">
        <v>45258</v>
      </c>
      <c r="UK4" t="s">
        <v>1312</v>
      </c>
      <c r="UL4" s="30">
        <v>45259</v>
      </c>
      <c r="UM4" t="s">
        <v>1313</v>
      </c>
      <c r="UN4" s="30">
        <v>45260</v>
      </c>
      <c r="UO4" t="s">
        <v>1314</v>
      </c>
      <c r="UP4" s="30">
        <v>45261</v>
      </c>
      <c r="UQ4" t="s">
        <v>1315</v>
      </c>
      <c r="UR4" s="30">
        <v>45262</v>
      </c>
      <c r="US4" t="s">
        <v>1316</v>
      </c>
      <c r="UT4" s="30">
        <v>45263</v>
      </c>
      <c r="UU4" t="s">
        <v>1317</v>
      </c>
      <c r="UV4" s="30">
        <v>45264</v>
      </c>
      <c r="UW4" t="s">
        <v>1318</v>
      </c>
      <c r="UX4" s="30">
        <v>45265</v>
      </c>
      <c r="UY4" t="s">
        <v>1319</v>
      </c>
      <c r="UZ4" s="30">
        <v>45267</v>
      </c>
      <c r="VA4" t="s">
        <v>1320</v>
      </c>
      <c r="VB4" s="30">
        <v>45268</v>
      </c>
      <c r="VC4" t="s">
        <v>1321</v>
      </c>
      <c r="VD4" s="30">
        <v>45269</v>
      </c>
      <c r="VE4" t="s">
        <v>1322</v>
      </c>
      <c r="VF4" s="30">
        <v>45273</v>
      </c>
      <c r="VG4" t="s">
        <v>1323</v>
      </c>
      <c r="VH4" s="30">
        <v>45274</v>
      </c>
      <c r="VI4" t="s">
        <v>1324</v>
      </c>
      <c r="VJ4" s="30">
        <v>45275</v>
      </c>
      <c r="VK4" t="s">
        <v>1325</v>
      </c>
      <c r="VL4" s="30">
        <v>45276</v>
      </c>
      <c r="VM4" t="s">
        <v>1326</v>
      </c>
      <c r="VN4" s="30">
        <v>45277</v>
      </c>
      <c r="VO4" t="s">
        <v>1327</v>
      </c>
      <c r="VP4" s="30">
        <v>45279</v>
      </c>
      <c r="VQ4" t="s">
        <v>1328</v>
      </c>
      <c r="VR4" s="30">
        <v>45280</v>
      </c>
      <c r="VS4" t="s">
        <v>1329</v>
      </c>
      <c r="VT4" s="30">
        <v>45281</v>
      </c>
      <c r="VU4" t="s">
        <v>1330</v>
      </c>
      <c r="VV4" s="30">
        <v>45284</v>
      </c>
      <c r="VW4" t="s">
        <v>1331</v>
      </c>
      <c r="VX4" s="30">
        <v>45285</v>
      </c>
      <c r="VY4" t="s">
        <v>1332</v>
      </c>
      <c r="VZ4" s="30">
        <v>45286</v>
      </c>
      <c r="WA4" t="s">
        <v>1333</v>
      </c>
      <c r="WB4" s="30">
        <v>45287</v>
      </c>
      <c r="WC4" t="s">
        <v>1334</v>
      </c>
      <c r="WD4" s="30">
        <v>45288</v>
      </c>
      <c r="WE4" t="s">
        <v>1335</v>
      </c>
      <c r="WF4" s="30">
        <v>45289</v>
      </c>
      <c r="WG4" t="s">
        <v>1336</v>
      </c>
      <c r="WH4" s="30">
        <v>45290</v>
      </c>
      <c r="WI4" t="s">
        <v>1337</v>
      </c>
      <c r="WJ4" s="30">
        <v>45291</v>
      </c>
      <c r="WK4" t="s">
        <v>1338</v>
      </c>
      <c r="WL4" t="s">
        <v>1043</v>
      </c>
    </row>
    <row r="5" spans="1:610" x14ac:dyDescent="0.3">
      <c r="A5" s="20" t="s">
        <v>1042</v>
      </c>
      <c r="B5" s="26">
        <v>44927</v>
      </c>
      <c r="C5" s="26">
        <v>44928</v>
      </c>
      <c r="D5" s="26">
        <v>44929</v>
      </c>
      <c r="E5" s="26">
        <v>44930</v>
      </c>
      <c r="F5" s="26">
        <v>44931</v>
      </c>
      <c r="G5" s="26">
        <v>44932</v>
      </c>
      <c r="H5" s="26">
        <v>44933</v>
      </c>
      <c r="I5" s="26">
        <v>44934</v>
      </c>
      <c r="J5" s="26">
        <v>44935</v>
      </c>
      <c r="K5" s="26">
        <v>44936</v>
      </c>
      <c r="L5" s="26">
        <v>44938</v>
      </c>
      <c r="M5" s="26">
        <v>44940</v>
      </c>
      <c r="N5" s="26">
        <v>44941</v>
      </c>
      <c r="O5" s="26">
        <v>44942</v>
      </c>
      <c r="P5" s="26">
        <v>44943</v>
      </c>
      <c r="Q5" s="26">
        <v>44944</v>
      </c>
      <c r="R5" s="26">
        <v>44945</v>
      </c>
      <c r="S5" s="26">
        <v>44946</v>
      </c>
      <c r="T5" s="26">
        <v>44947</v>
      </c>
      <c r="U5" s="26">
        <v>44948</v>
      </c>
      <c r="V5" s="26">
        <v>44949</v>
      </c>
      <c r="W5" s="26">
        <v>44950</v>
      </c>
      <c r="X5" s="26">
        <v>44951</v>
      </c>
      <c r="Y5" s="26">
        <v>44952</v>
      </c>
      <c r="Z5" s="26">
        <v>44953</v>
      </c>
      <c r="AA5" s="26">
        <v>44954</v>
      </c>
      <c r="AB5" s="26">
        <v>44956</v>
      </c>
      <c r="AC5" s="26">
        <v>44957</v>
      </c>
      <c r="AE5" s="26">
        <v>44958</v>
      </c>
      <c r="AF5" s="26">
        <v>44959</v>
      </c>
      <c r="AG5" s="26">
        <v>44961</v>
      </c>
      <c r="AH5" s="26">
        <v>44962</v>
      </c>
      <c r="AI5" s="26">
        <v>44964</v>
      </c>
      <c r="AJ5" s="26">
        <v>44965</v>
      </c>
      <c r="AK5" s="26">
        <v>44966</v>
      </c>
      <c r="AL5" s="26">
        <v>44967</v>
      </c>
      <c r="AM5" s="26">
        <v>44968</v>
      </c>
      <c r="AN5" s="26">
        <v>44969</v>
      </c>
      <c r="AO5" s="26">
        <v>44970</v>
      </c>
      <c r="AP5" s="26">
        <v>44971</v>
      </c>
      <c r="AQ5" s="26">
        <v>44972</v>
      </c>
      <c r="AR5" s="26">
        <v>44973</v>
      </c>
      <c r="AS5" s="26">
        <v>44974</v>
      </c>
      <c r="AT5" s="26">
        <v>44975</v>
      </c>
      <c r="AU5" s="26">
        <v>44976</v>
      </c>
      <c r="AV5" s="26">
        <v>44977</v>
      </c>
      <c r="AW5" s="26">
        <v>44978</v>
      </c>
      <c r="AX5" s="26">
        <v>44979</v>
      </c>
      <c r="AY5" s="26">
        <v>44980</v>
      </c>
      <c r="AZ5" s="26">
        <v>44981</v>
      </c>
      <c r="BA5" s="26">
        <v>44982</v>
      </c>
      <c r="BB5" s="26">
        <v>44983</v>
      </c>
      <c r="BC5" s="26">
        <v>44984</v>
      </c>
      <c r="BD5" s="26">
        <v>44985</v>
      </c>
      <c r="BF5" s="26">
        <v>44986</v>
      </c>
      <c r="BH5" s="26">
        <v>44987</v>
      </c>
      <c r="BJ5" s="26">
        <v>44988</v>
      </c>
      <c r="BL5" s="26">
        <v>44989</v>
      </c>
      <c r="BN5" s="26">
        <v>44990</v>
      </c>
      <c r="BP5" s="26">
        <v>44991</v>
      </c>
      <c r="BR5" s="26">
        <v>44992</v>
      </c>
      <c r="BT5" s="26">
        <v>44993</v>
      </c>
      <c r="BV5" s="26">
        <v>44994</v>
      </c>
      <c r="BX5" s="26">
        <v>44995</v>
      </c>
      <c r="BZ5" s="26">
        <v>44996</v>
      </c>
      <c r="CB5" s="26">
        <v>44997</v>
      </c>
      <c r="CD5" s="26">
        <v>44998</v>
      </c>
      <c r="CF5" s="26">
        <v>44999</v>
      </c>
      <c r="CH5" s="26">
        <v>45000</v>
      </c>
      <c r="CJ5" s="26">
        <v>45001</v>
      </c>
      <c r="CL5" s="26">
        <v>45002</v>
      </c>
      <c r="CN5" s="26">
        <v>45003</v>
      </c>
      <c r="CP5" s="26">
        <v>45004</v>
      </c>
      <c r="CR5" s="26">
        <v>45005</v>
      </c>
      <c r="CT5" s="26">
        <v>45006</v>
      </c>
      <c r="CV5" s="26">
        <v>45007</v>
      </c>
      <c r="CX5" s="26">
        <v>45008</v>
      </c>
      <c r="CZ5" s="26">
        <v>45009</v>
      </c>
      <c r="DB5" s="26">
        <v>45010</v>
      </c>
      <c r="DD5" s="26">
        <v>45011</v>
      </c>
      <c r="DF5" s="26">
        <v>45012</v>
      </c>
      <c r="DH5" s="26">
        <v>45013</v>
      </c>
      <c r="DJ5" s="26">
        <v>45014</v>
      </c>
      <c r="DL5" s="26">
        <v>45016</v>
      </c>
      <c r="DN5" s="26">
        <v>45017</v>
      </c>
      <c r="DP5" s="26">
        <v>45018</v>
      </c>
      <c r="DR5" s="26">
        <v>45019</v>
      </c>
      <c r="DT5" s="26">
        <v>45020</v>
      </c>
      <c r="DV5" s="26">
        <v>45021</v>
      </c>
      <c r="DX5" s="26">
        <v>45022</v>
      </c>
      <c r="DZ5" s="26">
        <v>45023</v>
      </c>
      <c r="EB5" s="26">
        <v>45024</v>
      </c>
      <c r="ED5" s="26">
        <v>45025</v>
      </c>
      <c r="EF5" s="26">
        <v>45026</v>
      </c>
      <c r="EH5" s="26">
        <v>45027</v>
      </c>
      <c r="EJ5" s="26">
        <v>45028</v>
      </c>
      <c r="EL5" s="26">
        <v>45029</v>
      </c>
      <c r="EN5" s="26">
        <v>45030</v>
      </c>
      <c r="EP5" s="26">
        <v>45031</v>
      </c>
      <c r="ER5" s="26">
        <v>45032</v>
      </c>
      <c r="ET5" s="26">
        <v>45033</v>
      </c>
      <c r="EV5" s="26">
        <v>45034</v>
      </c>
      <c r="EX5" s="26">
        <v>45035</v>
      </c>
      <c r="EZ5" s="26">
        <v>45036</v>
      </c>
      <c r="FB5" s="26">
        <v>45037</v>
      </c>
      <c r="FD5" s="26">
        <v>45038</v>
      </c>
      <c r="FF5" s="26">
        <v>45039</v>
      </c>
      <c r="FH5" s="26">
        <v>45040</v>
      </c>
      <c r="FJ5" s="26">
        <v>45041</v>
      </c>
      <c r="FL5" s="26">
        <v>45042</v>
      </c>
      <c r="FN5" s="26">
        <v>45043</v>
      </c>
      <c r="FP5" s="26">
        <v>45044</v>
      </c>
      <c r="FR5" s="26">
        <v>45045</v>
      </c>
      <c r="FT5" s="26">
        <v>45046</v>
      </c>
      <c r="FV5" s="26">
        <v>45047</v>
      </c>
      <c r="FX5" s="26">
        <v>45048</v>
      </c>
      <c r="FZ5" s="26">
        <v>45049</v>
      </c>
      <c r="GB5" s="26">
        <v>45050</v>
      </c>
      <c r="GD5" s="26">
        <v>45052</v>
      </c>
      <c r="GF5" s="26">
        <v>45053</v>
      </c>
      <c r="GH5" s="26">
        <v>45054</v>
      </c>
      <c r="GJ5" s="26">
        <v>45055</v>
      </c>
      <c r="GL5" s="26">
        <v>45056</v>
      </c>
      <c r="GN5" s="26">
        <v>45057</v>
      </c>
      <c r="GP5" s="26">
        <v>45058</v>
      </c>
      <c r="GR5" s="26">
        <v>45060</v>
      </c>
      <c r="GT5" s="26">
        <v>45061</v>
      </c>
      <c r="GV5" s="26">
        <v>45062</v>
      </c>
      <c r="GX5" s="26">
        <v>45063</v>
      </c>
      <c r="GZ5" s="26">
        <v>45064</v>
      </c>
      <c r="HB5" s="26">
        <v>45065</v>
      </c>
      <c r="HD5" s="26">
        <v>45067</v>
      </c>
      <c r="HF5" s="26">
        <v>45068</v>
      </c>
      <c r="HH5" s="26">
        <v>45069</v>
      </c>
      <c r="HJ5" s="26">
        <v>45070</v>
      </c>
      <c r="HL5" s="26">
        <v>45071</v>
      </c>
      <c r="HN5" s="26">
        <v>45072</v>
      </c>
      <c r="HP5" s="26">
        <v>45073</v>
      </c>
      <c r="HR5" s="26">
        <v>45074</v>
      </c>
      <c r="HT5" s="26">
        <v>45075</v>
      </c>
      <c r="HV5" s="26">
        <v>45076</v>
      </c>
      <c r="HX5" s="26">
        <v>45077</v>
      </c>
      <c r="HZ5" s="26">
        <v>45078</v>
      </c>
      <c r="IB5" s="26">
        <v>45080</v>
      </c>
      <c r="ID5" s="26">
        <v>45081</v>
      </c>
      <c r="IF5" s="26">
        <v>45082</v>
      </c>
      <c r="IH5" s="26">
        <v>45083</v>
      </c>
      <c r="IJ5" s="26">
        <v>45084</v>
      </c>
      <c r="IL5" s="26">
        <v>45085</v>
      </c>
      <c r="IN5" s="26">
        <v>45086</v>
      </c>
      <c r="IP5" s="26">
        <v>45087</v>
      </c>
      <c r="IR5" s="26">
        <v>45088</v>
      </c>
      <c r="IT5" s="26">
        <v>45089</v>
      </c>
      <c r="IV5" s="26">
        <v>45090</v>
      </c>
      <c r="IX5" s="26">
        <v>45091</v>
      </c>
      <c r="IZ5" s="26">
        <v>45092</v>
      </c>
      <c r="JB5" s="26">
        <v>45093</v>
      </c>
      <c r="JD5" s="26">
        <v>45094</v>
      </c>
      <c r="JF5" s="26">
        <v>45095</v>
      </c>
      <c r="JH5" s="26">
        <v>45096</v>
      </c>
      <c r="JJ5" s="26">
        <v>45097</v>
      </c>
      <c r="JL5" s="26">
        <v>45098</v>
      </c>
      <c r="JN5" s="26">
        <v>45100</v>
      </c>
      <c r="JP5" s="26">
        <v>45101</v>
      </c>
      <c r="JR5" s="26">
        <v>45102</v>
      </c>
      <c r="JT5" s="26">
        <v>45103</v>
      </c>
      <c r="JV5" s="26">
        <v>45104</v>
      </c>
      <c r="JX5" s="26">
        <v>45105</v>
      </c>
      <c r="JZ5" s="26">
        <v>45106</v>
      </c>
      <c r="KB5" s="26">
        <v>45107</v>
      </c>
      <c r="KD5" s="26">
        <v>45108</v>
      </c>
      <c r="KF5" s="26">
        <v>45109</v>
      </c>
      <c r="KH5" s="26">
        <v>45111</v>
      </c>
      <c r="KJ5" s="26">
        <v>45112</v>
      </c>
      <c r="KL5" s="26">
        <v>45113</v>
      </c>
      <c r="KN5" s="26">
        <v>45114</v>
      </c>
      <c r="KP5" s="26">
        <v>45115</v>
      </c>
      <c r="KR5" s="26">
        <v>45116</v>
      </c>
      <c r="KT5" s="26">
        <v>45117</v>
      </c>
      <c r="KV5" s="26">
        <v>45118</v>
      </c>
      <c r="KX5" s="26">
        <v>45119</v>
      </c>
      <c r="KZ5" s="26">
        <v>45120</v>
      </c>
      <c r="LB5" s="26">
        <v>45121</v>
      </c>
      <c r="LD5" s="26">
        <v>45122</v>
      </c>
      <c r="LF5" s="26">
        <v>45123</v>
      </c>
      <c r="LH5" s="26">
        <v>45124</v>
      </c>
      <c r="LJ5" s="26">
        <v>45125</v>
      </c>
      <c r="LL5" s="26">
        <v>45126</v>
      </c>
      <c r="LN5" s="26">
        <v>45127</v>
      </c>
      <c r="LP5" s="26">
        <v>45128</v>
      </c>
      <c r="LR5" s="26">
        <v>45129</v>
      </c>
      <c r="LT5" s="26">
        <v>45132</v>
      </c>
      <c r="LV5" s="26">
        <v>45133</v>
      </c>
      <c r="LX5" s="26">
        <v>45134</v>
      </c>
      <c r="LZ5" s="26">
        <v>45135</v>
      </c>
      <c r="MB5" s="26">
        <v>45136</v>
      </c>
      <c r="MD5" s="26">
        <v>45138</v>
      </c>
      <c r="MF5" s="26">
        <v>45140</v>
      </c>
      <c r="MH5" s="26">
        <v>45141</v>
      </c>
      <c r="MJ5" s="26">
        <v>45142</v>
      </c>
      <c r="ML5" s="26">
        <v>45143</v>
      </c>
      <c r="MN5" s="26">
        <v>45144</v>
      </c>
      <c r="MP5" s="26">
        <v>45145</v>
      </c>
      <c r="MR5" s="26">
        <v>45146</v>
      </c>
      <c r="MT5" s="26">
        <v>45148</v>
      </c>
      <c r="MV5" s="26">
        <v>45150</v>
      </c>
      <c r="MX5" s="26">
        <v>45151</v>
      </c>
      <c r="MZ5" s="26">
        <v>45154</v>
      </c>
      <c r="NB5" s="26">
        <v>45155</v>
      </c>
      <c r="ND5" s="26">
        <v>45156</v>
      </c>
      <c r="NF5" s="26">
        <v>45157</v>
      </c>
      <c r="NH5" s="26">
        <v>45158</v>
      </c>
      <c r="NJ5" s="26">
        <v>45159</v>
      </c>
      <c r="NL5" s="26">
        <v>45161</v>
      </c>
      <c r="NN5" s="26">
        <v>45162</v>
      </c>
      <c r="NP5" s="26">
        <v>45163</v>
      </c>
      <c r="NR5" s="26">
        <v>45164</v>
      </c>
      <c r="NT5" s="26">
        <v>45165</v>
      </c>
      <c r="NV5" s="26">
        <v>45167</v>
      </c>
      <c r="NX5" s="26">
        <v>45168</v>
      </c>
      <c r="NZ5" s="26">
        <v>45169</v>
      </c>
      <c r="OB5" s="26">
        <v>45170</v>
      </c>
      <c r="OD5" s="26">
        <v>45172</v>
      </c>
      <c r="OF5" s="26">
        <v>45173</v>
      </c>
      <c r="OH5" s="26">
        <v>45174</v>
      </c>
      <c r="OJ5" s="26">
        <v>45175</v>
      </c>
      <c r="OL5" s="26">
        <v>45176</v>
      </c>
      <c r="ON5" s="26">
        <v>45177</v>
      </c>
      <c r="OP5" s="26">
        <v>45178</v>
      </c>
      <c r="OR5" s="26">
        <v>45179</v>
      </c>
      <c r="OT5" s="26">
        <v>45181</v>
      </c>
      <c r="OV5" s="26">
        <v>45182</v>
      </c>
      <c r="OX5" s="26">
        <v>45183</v>
      </c>
      <c r="OZ5" s="26">
        <v>45184</v>
      </c>
      <c r="PB5" s="26">
        <v>45185</v>
      </c>
      <c r="PD5" s="26">
        <v>45186</v>
      </c>
      <c r="PF5" s="26">
        <v>45188</v>
      </c>
      <c r="PH5" s="26">
        <v>45189</v>
      </c>
      <c r="PJ5" s="26">
        <v>45190</v>
      </c>
      <c r="PL5" s="26">
        <v>45191</v>
      </c>
      <c r="PN5" s="26">
        <v>45192</v>
      </c>
      <c r="PP5" s="26">
        <v>45193</v>
      </c>
      <c r="PR5" s="26">
        <v>45194</v>
      </c>
      <c r="PT5" s="26">
        <v>45195</v>
      </c>
      <c r="PV5" s="26">
        <v>45196</v>
      </c>
      <c r="PX5" s="26">
        <v>45197</v>
      </c>
      <c r="PZ5" s="26">
        <v>45198</v>
      </c>
      <c r="QB5" s="26">
        <v>45199</v>
      </c>
      <c r="QD5" s="26">
        <v>45200</v>
      </c>
      <c r="QF5" s="26">
        <v>45201</v>
      </c>
      <c r="QH5" s="26">
        <v>45202</v>
      </c>
      <c r="QJ5" s="26">
        <v>45203</v>
      </c>
      <c r="QL5" s="26">
        <v>45204</v>
      </c>
      <c r="QN5" s="26">
        <v>45205</v>
      </c>
      <c r="QP5" s="26">
        <v>45206</v>
      </c>
      <c r="QR5" s="26">
        <v>45207</v>
      </c>
      <c r="QT5" s="26">
        <v>45208</v>
      </c>
      <c r="QV5" s="26">
        <v>45209</v>
      </c>
      <c r="QX5" s="26">
        <v>45210</v>
      </c>
      <c r="QZ5" s="26">
        <v>45211</v>
      </c>
      <c r="RB5" s="26">
        <v>45212</v>
      </c>
      <c r="RD5" s="26">
        <v>45213</v>
      </c>
      <c r="RF5" s="26">
        <v>45214</v>
      </c>
      <c r="RH5" s="26">
        <v>45215</v>
      </c>
      <c r="RJ5" s="26">
        <v>45216</v>
      </c>
      <c r="RL5" s="26">
        <v>45217</v>
      </c>
      <c r="RN5" s="26">
        <v>45218</v>
      </c>
      <c r="RP5" s="26">
        <v>45219</v>
      </c>
      <c r="RR5" s="26">
        <v>45220</v>
      </c>
      <c r="RT5" s="26">
        <v>45221</v>
      </c>
      <c r="RV5" s="26">
        <v>45222</v>
      </c>
      <c r="RX5" s="26">
        <v>45223</v>
      </c>
      <c r="RZ5" s="26">
        <v>45224</v>
      </c>
      <c r="SB5" s="26">
        <v>45225</v>
      </c>
      <c r="SD5" s="26">
        <v>45226</v>
      </c>
      <c r="SF5" s="26">
        <v>45227</v>
      </c>
      <c r="SH5" s="26">
        <v>45228</v>
      </c>
      <c r="SJ5" s="26">
        <v>45229</v>
      </c>
      <c r="SL5" s="26">
        <v>45230</v>
      </c>
      <c r="SN5" s="26">
        <v>45231</v>
      </c>
      <c r="SP5" s="26">
        <v>45232</v>
      </c>
      <c r="SR5" s="26">
        <v>45233</v>
      </c>
      <c r="ST5" s="26">
        <v>45234</v>
      </c>
      <c r="SV5" s="26">
        <v>45236</v>
      </c>
      <c r="SX5" s="26">
        <v>45237</v>
      </c>
      <c r="SZ5" s="26">
        <v>45238</v>
      </c>
      <c r="TB5" s="26">
        <v>45239</v>
      </c>
      <c r="TD5" s="26">
        <v>45240</v>
      </c>
      <c r="TF5" s="26">
        <v>45241</v>
      </c>
      <c r="TH5" s="26">
        <v>45242</v>
      </c>
      <c r="TJ5" s="26">
        <v>45243</v>
      </c>
      <c r="TL5" s="26">
        <v>45244</v>
      </c>
      <c r="TN5" s="26">
        <v>45245</v>
      </c>
      <c r="TP5" s="26">
        <v>45246</v>
      </c>
      <c r="TR5" s="26">
        <v>45247</v>
      </c>
      <c r="TT5" s="26">
        <v>45248</v>
      </c>
      <c r="TV5" s="26">
        <v>45249</v>
      </c>
      <c r="TX5" s="26">
        <v>45250</v>
      </c>
      <c r="TZ5" s="26">
        <v>45251</v>
      </c>
      <c r="UB5" s="26">
        <v>45253</v>
      </c>
      <c r="UD5" s="26">
        <v>45254</v>
      </c>
      <c r="UF5" s="26">
        <v>45256</v>
      </c>
      <c r="UH5" s="26">
        <v>45257</v>
      </c>
      <c r="UJ5" s="26">
        <v>45258</v>
      </c>
      <c r="UL5" s="26">
        <v>45259</v>
      </c>
      <c r="UN5" s="26">
        <v>45260</v>
      </c>
      <c r="UP5" s="26">
        <v>45261</v>
      </c>
      <c r="UR5" s="26">
        <v>45262</v>
      </c>
      <c r="UT5" s="26">
        <v>45263</v>
      </c>
      <c r="UV5" s="26">
        <v>45264</v>
      </c>
      <c r="UX5" s="26">
        <v>45265</v>
      </c>
      <c r="UZ5" s="26">
        <v>45267</v>
      </c>
      <c r="VB5" s="26">
        <v>45268</v>
      </c>
      <c r="VD5" s="26">
        <v>45269</v>
      </c>
      <c r="VF5" s="26">
        <v>45273</v>
      </c>
      <c r="VH5" s="26">
        <v>45274</v>
      </c>
      <c r="VJ5" s="26">
        <v>45275</v>
      </c>
      <c r="VL5" s="26">
        <v>45276</v>
      </c>
      <c r="VN5" s="26">
        <v>45277</v>
      </c>
      <c r="VP5" s="26">
        <v>45279</v>
      </c>
      <c r="VR5" s="26">
        <v>45280</v>
      </c>
      <c r="VT5" s="26">
        <v>45281</v>
      </c>
      <c r="VV5" s="26">
        <v>45284</v>
      </c>
      <c r="VX5" s="26">
        <v>45285</v>
      </c>
      <c r="VZ5" s="26">
        <v>45286</v>
      </c>
      <c r="WB5" s="26">
        <v>45287</v>
      </c>
      <c r="WD5" s="26">
        <v>45288</v>
      </c>
      <c r="WF5" s="26">
        <v>45289</v>
      </c>
      <c r="WH5" s="26">
        <v>45290</v>
      </c>
      <c r="WJ5" s="26">
        <v>45291</v>
      </c>
    </row>
    <row r="6" spans="1:610" x14ac:dyDescent="0.3">
      <c r="A6" s="21" t="s">
        <v>11</v>
      </c>
      <c r="C6">
        <v>1</v>
      </c>
      <c r="E6">
        <v>1</v>
      </c>
      <c r="F6">
        <v>1</v>
      </c>
      <c r="I6">
        <v>1</v>
      </c>
      <c r="K6">
        <v>1</v>
      </c>
      <c r="L6">
        <v>1</v>
      </c>
      <c r="Q6">
        <v>1</v>
      </c>
      <c r="R6">
        <v>1</v>
      </c>
      <c r="S6">
        <v>1</v>
      </c>
      <c r="T6">
        <v>1</v>
      </c>
      <c r="U6">
        <v>1</v>
      </c>
      <c r="W6">
        <v>1</v>
      </c>
      <c r="Z6">
        <v>1</v>
      </c>
      <c r="AA6">
        <v>2</v>
      </c>
      <c r="AB6">
        <v>1</v>
      </c>
      <c r="AD6">
        <v>16</v>
      </c>
      <c r="AF6">
        <v>1</v>
      </c>
      <c r="AG6">
        <v>1</v>
      </c>
      <c r="AH6">
        <v>1</v>
      </c>
      <c r="AL6">
        <v>1</v>
      </c>
      <c r="AN6">
        <v>1</v>
      </c>
      <c r="AO6">
        <v>1</v>
      </c>
      <c r="AQ6">
        <v>2</v>
      </c>
      <c r="AU6">
        <v>1</v>
      </c>
      <c r="AV6">
        <v>1</v>
      </c>
      <c r="AX6">
        <v>1</v>
      </c>
      <c r="BB6">
        <v>1</v>
      </c>
      <c r="BC6">
        <v>1</v>
      </c>
      <c r="BD6">
        <v>1</v>
      </c>
      <c r="BE6">
        <v>14</v>
      </c>
      <c r="BF6">
        <v>1</v>
      </c>
      <c r="BG6">
        <v>1</v>
      </c>
      <c r="BH6">
        <v>1</v>
      </c>
      <c r="BI6">
        <v>1</v>
      </c>
      <c r="BJ6">
        <v>2</v>
      </c>
      <c r="BK6">
        <v>2</v>
      </c>
      <c r="BL6">
        <v>1</v>
      </c>
      <c r="BM6">
        <v>1</v>
      </c>
      <c r="BN6">
        <v>1</v>
      </c>
      <c r="BO6">
        <v>1</v>
      </c>
      <c r="BP6">
        <v>1</v>
      </c>
      <c r="BQ6">
        <v>1</v>
      </c>
      <c r="BR6">
        <v>1</v>
      </c>
      <c r="BS6">
        <v>1</v>
      </c>
      <c r="BV6">
        <v>1</v>
      </c>
      <c r="BW6">
        <v>1</v>
      </c>
      <c r="BZ6">
        <v>1</v>
      </c>
      <c r="CA6">
        <v>1</v>
      </c>
      <c r="CD6">
        <v>1</v>
      </c>
      <c r="CE6">
        <v>1</v>
      </c>
      <c r="CF6">
        <v>1</v>
      </c>
      <c r="CG6">
        <v>1</v>
      </c>
      <c r="CL6">
        <v>1</v>
      </c>
      <c r="CM6">
        <v>1</v>
      </c>
      <c r="CN6">
        <v>1</v>
      </c>
      <c r="CO6">
        <v>1</v>
      </c>
      <c r="CP6">
        <v>3</v>
      </c>
      <c r="CQ6">
        <v>3</v>
      </c>
      <c r="CR6">
        <v>1</v>
      </c>
      <c r="CS6">
        <v>1</v>
      </c>
      <c r="CT6">
        <v>2</v>
      </c>
      <c r="CU6">
        <v>2</v>
      </c>
      <c r="CV6">
        <v>1</v>
      </c>
      <c r="CW6">
        <v>1</v>
      </c>
      <c r="DB6">
        <v>1</v>
      </c>
      <c r="DC6">
        <v>1</v>
      </c>
      <c r="DF6">
        <v>1</v>
      </c>
      <c r="DG6">
        <v>1</v>
      </c>
      <c r="DH6">
        <v>2</v>
      </c>
      <c r="DI6">
        <v>2</v>
      </c>
      <c r="DL6">
        <v>1</v>
      </c>
      <c r="DM6">
        <v>1</v>
      </c>
      <c r="DN6">
        <v>2</v>
      </c>
      <c r="DO6">
        <v>2</v>
      </c>
      <c r="DT6">
        <v>1</v>
      </c>
      <c r="DU6">
        <v>1</v>
      </c>
      <c r="DV6">
        <v>1</v>
      </c>
      <c r="DW6">
        <v>1</v>
      </c>
      <c r="DZ6">
        <v>1</v>
      </c>
      <c r="EA6">
        <v>1</v>
      </c>
      <c r="EP6">
        <v>2</v>
      </c>
      <c r="EQ6">
        <v>2</v>
      </c>
      <c r="ER6">
        <v>3</v>
      </c>
      <c r="ES6">
        <v>3</v>
      </c>
      <c r="EX6">
        <v>4</v>
      </c>
      <c r="EY6">
        <v>4</v>
      </c>
      <c r="EZ6">
        <v>2</v>
      </c>
      <c r="FA6">
        <v>2</v>
      </c>
      <c r="FB6">
        <v>1</v>
      </c>
      <c r="FC6">
        <v>1</v>
      </c>
      <c r="FD6">
        <v>3</v>
      </c>
      <c r="FE6">
        <v>3</v>
      </c>
      <c r="FF6">
        <v>3</v>
      </c>
      <c r="FG6">
        <v>3</v>
      </c>
      <c r="FH6">
        <v>2</v>
      </c>
      <c r="FI6">
        <v>2</v>
      </c>
      <c r="FL6">
        <v>3</v>
      </c>
      <c r="FM6">
        <v>3</v>
      </c>
      <c r="FR6">
        <v>1</v>
      </c>
      <c r="FS6">
        <v>1</v>
      </c>
      <c r="FV6">
        <v>2</v>
      </c>
      <c r="FW6">
        <v>2</v>
      </c>
      <c r="GB6">
        <v>1</v>
      </c>
      <c r="GC6">
        <v>1</v>
      </c>
      <c r="GH6">
        <v>2</v>
      </c>
      <c r="GI6">
        <v>2</v>
      </c>
      <c r="GN6">
        <v>1</v>
      </c>
      <c r="GO6">
        <v>1</v>
      </c>
      <c r="GP6">
        <v>1</v>
      </c>
      <c r="GQ6">
        <v>1</v>
      </c>
      <c r="GR6">
        <v>1</v>
      </c>
      <c r="GS6">
        <v>1</v>
      </c>
      <c r="GT6">
        <v>1</v>
      </c>
      <c r="GU6">
        <v>1</v>
      </c>
      <c r="GX6">
        <v>1</v>
      </c>
      <c r="GY6">
        <v>1</v>
      </c>
      <c r="HD6">
        <v>2</v>
      </c>
      <c r="HE6">
        <v>2</v>
      </c>
      <c r="HF6">
        <v>1</v>
      </c>
      <c r="HG6">
        <v>1</v>
      </c>
      <c r="HN6">
        <v>2</v>
      </c>
      <c r="HO6">
        <v>2</v>
      </c>
      <c r="HR6">
        <v>1</v>
      </c>
      <c r="HS6">
        <v>1</v>
      </c>
      <c r="HV6">
        <v>1</v>
      </c>
      <c r="HW6">
        <v>1</v>
      </c>
      <c r="IB6">
        <v>1</v>
      </c>
      <c r="IC6">
        <v>1</v>
      </c>
      <c r="IF6">
        <v>2</v>
      </c>
      <c r="IG6">
        <v>2</v>
      </c>
      <c r="IL6">
        <v>1</v>
      </c>
      <c r="IM6">
        <v>1</v>
      </c>
      <c r="IP6">
        <v>1</v>
      </c>
      <c r="IQ6">
        <v>1</v>
      </c>
      <c r="IR6">
        <v>1</v>
      </c>
      <c r="IS6">
        <v>1</v>
      </c>
      <c r="IX6">
        <v>1</v>
      </c>
      <c r="IY6">
        <v>1</v>
      </c>
      <c r="IZ6">
        <v>1</v>
      </c>
      <c r="JA6">
        <v>1</v>
      </c>
      <c r="JB6">
        <v>1</v>
      </c>
      <c r="JC6">
        <v>1</v>
      </c>
      <c r="JJ6">
        <v>1</v>
      </c>
      <c r="JK6">
        <v>1</v>
      </c>
      <c r="JL6">
        <v>1</v>
      </c>
      <c r="JM6">
        <v>1</v>
      </c>
      <c r="JN6">
        <v>1</v>
      </c>
      <c r="JO6">
        <v>1</v>
      </c>
      <c r="JR6">
        <v>1</v>
      </c>
      <c r="JS6">
        <v>1</v>
      </c>
      <c r="JT6">
        <v>2</v>
      </c>
      <c r="JU6">
        <v>2</v>
      </c>
      <c r="KD6">
        <v>1</v>
      </c>
      <c r="KE6">
        <v>1</v>
      </c>
      <c r="KL6">
        <v>1</v>
      </c>
      <c r="KM6">
        <v>1</v>
      </c>
      <c r="KP6">
        <v>2</v>
      </c>
      <c r="KQ6">
        <v>2</v>
      </c>
      <c r="KT6">
        <v>1</v>
      </c>
      <c r="KU6">
        <v>1</v>
      </c>
      <c r="KZ6">
        <v>1</v>
      </c>
      <c r="LA6">
        <v>1</v>
      </c>
      <c r="LB6">
        <v>1</v>
      </c>
      <c r="LC6">
        <v>1</v>
      </c>
      <c r="LF6">
        <v>2</v>
      </c>
      <c r="LG6">
        <v>2</v>
      </c>
      <c r="LH6">
        <v>1</v>
      </c>
      <c r="LI6">
        <v>1</v>
      </c>
      <c r="LN6">
        <v>1</v>
      </c>
      <c r="LO6">
        <v>1</v>
      </c>
      <c r="LP6">
        <v>1</v>
      </c>
      <c r="LQ6">
        <v>1</v>
      </c>
      <c r="LR6">
        <v>2</v>
      </c>
      <c r="LS6">
        <v>2</v>
      </c>
      <c r="MD6">
        <v>1</v>
      </c>
      <c r="ME6">
        <v>1</v>
      </c>
      <c r="MN6">
        <v>2</v>
      </c>
      <c r="MO6">
        <v>2</v>
      </c>
      <c r="NF6">
        <v>2</v>
      </c>
      <c r="NG6">
        <v>2</v>
      </c>
      <c r="NH6">
        <v>1</v>
      </c>
      <c r="NI6">
        <v>1</v>
      </c>
      <c r="NN6">
        <v>1</v>
      </c>
      <c r="NO6">
        <v>1</v>
      </c>
      <c r="NR6">
        <v>1</v>
      </c>
      <c r="NS6">
        <v>1</v>
      </c>
      <c r="OF6">
        <v>1</v>
      </c>
      <c r="OG6">
        <v>1</v>
      </c>
      <c r="ON6">
        <v>1</v>
      </c>
      <c r="OO6">
        <v>1</v>
      </c>
      <c r="OP6">
        <v>1</v>
      </c>
      <c r="OQ6">
        <v>1</v>
      </c>
      <c r="OX6">
        <v>2</v>
      </c>
      <c r="OY6">
        <v>2</v>
      </c>
      <c r="PL6">
        <v>1</v>
      </c>
      <c r="PM6">
        <v>1</v>
      </c>
      <c r="PN6">
        <v>2</v>
      </c>
      <c r="PO6">
        <v>2</v>
      </c>
      <c r="PR6">
        <v>1</v>
      </c>
      <c r="PS6">
        <v>1</v>
      </c>
      <c r="PZ6">
        <v>1</v>
      </c>
      <c r="QA6">
        <v>1</v>
      </c>
      <c r="QB6">
        <v>1</v>
      </c>
      <c r="QC6">
        <v>1</v>
      </c>
      <c r="QD6">
        <v>2</v>
      </c>
      <c r="QE6">
        <v>2</v>
      </c>
      <c r="QF6">
        <v>2</v>
      </c>
      <c r="QG6">
        <v>2</v>
      </c>
      <c r="QL6">
        <v>1</v>
      </c>
      <c r="QM6">
        <v>1</v>
      </c>
      <c r="QN6">
        <v>1</v>
      </c>
      <c r="QO6">
        <v>1</v>
      </c>
      <c r="QR6">
        <v>2</v>
      </c>
      <c r="QS6">
        <v>2</v>
      </c>
      <c r="QX6">
        <v>1</v>
      </c>
      <c r="QY6">
        <v>1</v>
      </c>
      <c r="RD6">
        <v>3</v>
      </c>
      <c r="RE6">
        <v>3</v>
      </c>
      <c r="RF6">
        <v>1</v>
      </c>
      <c r="RG6">
        <v>1</v>
      </c>
      <c r="RL6">
        <v>2</v>
      </c>
      <c r="RM6">
        <v>2</v>
      </c>
      <c r="RN6">
        <v>1</v>
      </c>
      <c r="RO6">
        <v>1</v>
      </c>
      <c r="RP6">
        <v>1</v>
      </c>
      <c r="RQ6">
        <v>1</v>
      </c>
      <c r="RR6">
        <v>2</v>
      </c>
      <c r="RS6">
        <v>2</v>
      </c>
      <c r="SB6">
        <v>1</v>
      </c>
      <c r="SC6">
        <v>1</v>
      </c>
      <c r="SD6">
        <v>2</v>
      </c>
      <c r="SE6">
        <v>2</v>
      </c>
      <c r="SF6">
        <v>2</v>
      </c>
      <c r="SG6">
        <v>2</v>
      </c>
      <c r="ST6">
        <v>1</v>
      </c>
      <c r="SU6">
        <v>1</v>
      </c>
      <c r="SZ6">
        <v>1</v>
      </c>
      <c r="TA6">
        <v>1</v>
      </c>
      <c r="TJ6">
        <v>1</v>
      </c>
      <c r="TK6">
        <v>1</v>
      </c>
      <c r="TT6">
        <v>1</v>
      </c>
      <c r="TU6">
        <v>1</v>
      </c>
      <c r="TV6">
        <v>1</v>
      </c>
      <c r="TW6">
        <v>1</v>
      </c>
      <c r="UB6">
        <v>1</v>
      </c>
      <c r="UC6">
        <v>1</v>
      </c>
      <c r="UF6">
        <v>1</v>
      </c>
      <c r="UG6">
        <v>1</v>
      </c>
      <c r="UJ6">
        <v>1</v>
      </c>
      <c r="UK6">
        <v>1</v>
      </c>
      <c r="UN6">
        <v>1</v>
      </c>
      <c r="UO6">
        <v>1</v>
      </c>
      <c r="VD6">
        <v>1</v>
      </c>
      <c r="VE6">
        <v>1</v>
      </c>
      <c r="VN6">
        <v>1</v>
      </c>
      <c r="VO6">
        <v>1</v>
      </c>
      <c r="VR6">
        <v>1</v>
      </c>
      <c r="VS6">
        <v>1</v>
      </c>
      <c r="VX6">
        <v>1</v>
      </c>
      <c r="VY6">
        <v>1</v>
      </c>
      <c r="WF6">
        <v>1</v>
      </c>
      <c r="WG6">
        <v>1</v>
      </c>
      <c r="WJ6">
        <v>1</v>
      </c>
      <c r="WK6">
        <v>1</v>
      </c>
      <c r="WL6">
        <v>189</v>
      </c>
    </row>
    <row r="7" spans="1:610" x14ac:dyDescent="0.3">
      <c r="A7" s="21" t="s">
        <v>9</v>
      </c>
      <c r="B7">
        <v>2</v>
      </c>
      <c r="D7">
        <v>3</v>
      </c>
      <c r="E7">
        <v>2</v>
      </c>
      <c r="F7">
        <v>1</v>
      </c>
      <c r="I7">
        <v>1</v>
      </c>
      <c r="M7">
        <v>1</v>
      </c>
      <c r="O7">
        <v>1</v>
      </c>
      <c r="Q7">
        <v>1</v>
      </c>
      <c r="S7">
        <v>2</v>
      </c>
      <c r="V7">
        <v>2</v>
      </c>
      <c r="W7">
        <v>1</v>
      </c>
      <c r="Y7">
        <v>1</v>
      </c>
      <c r="AB7">
        <v>1</v>
      </c>
      <c r="AD7">
        <v>19</v>
      </c>
      <c r="AF7">
        <v>1</v>
      </c>
      <c r="AI7">
        <v>2</v>
      </c>
      <c r="AJ7">
        <v>1</v>
      </c>
      <c r="AN7">
        <v>1</v>
      </c>
      <c r="AQ7">
        <v>1</v>
      </c>
      <c r="AR7">
        <v>1</v>
      </c>
      <c r="AT7">
        <v>2</v>
      </c>
      <c r="AZ7">
        <v>1</v>
      </c>
      <c r="BE7">
        <v>10</v>
      </c>
      <c r="BF7">
        <v>1</v>
      </c>
      <c r="BG7">
        <v>1</v>
      </c>
      <c r="BH7">
        <v>3</v>
      </c>
      <c r="BI7">
        <v>3</v>
      </c>
      <c r="BJ7">
        <v>2</v>
      </c>
      <c r="BK7">
        <v>2</v>
      </c>
      <c r="BL7">
        <v>1</v>
      </c>
      <c r="BM7">
        <v>1</v>
      </c>
      <c r="BN7">
        <v>1</v>
      </c>
      <c r="BO7">
        <v>1</v>
      </c>
      <c r="BP7">
        <v>1</v>
      </c>
      <c r="BQ7">
        <v>1</v>
      </c>
      <c r="BR7">
        <v>2</v>
      </c>
      <c r="BS7">
        <v>2</v>
      </c>
      <c r="BT7">
        <v>1</v>
      </c>
      <c r="BU7">
        <v>1</v>
      </c>
      <c r="BX7">
        <v>1</v>
      </c>
      <c r="BY7">
        <v>1</v>
      </c>
      <c r="CB7">
        <v>1</v>
      </c>
      <c r="CC7">
        <v>1</v>
      </c>
      <c r="CF7">
        <v>2</v>
      </c>
      <c r="CG7">
        <v>2</v>
      </c>
      <c r="CH7">
        <v>3</v>
      </c>
      <c r="CI7">
        <v>3</v>
      </c>
      <c r="CJ7">
        <v>5</v>
      </c>
      <c r="CK7">
        <v>5</v>
      </c>
      <c r="CN7">
        <v>1</v>
      </c>
      <c r="CO7">
        <v>1</v>
      </c>
      <c r="CP7">
        <v>1</v>
      </c>
      <c r="CQ7">
        <v>1</v>
      </c>
      <c r="CR7">
        <v>2</v>
      </c>
      <c r="CS7">
        <v>2</v>
      </c>
      <c r="CT7">
        <v>1</v>
      </c>
      <c r="CU7">
        <v>1</v>
      </c>
      <c r="CV7">
        <v>3</v>
      </c>
      <c r="CW7">
        <v>3</v>
      </c>
      <c r="DB7">
        <v>2</v>
      </c>
      <c r="DC7">
        <v>2</v>
      </c>
      <c r="DD7">
        <v>1</v>
      </c>
      <c r="DE7">
        <v>1</v>
      </c>
      <c r="DF7">
        <v>1</v>
      </c>
      <c r="DG7">
        <v>1</v>
      </c>
      <c r="DH7">
        <v>4</v>
      </c>
      <c r="DI7">
        <v>4</v>
      </c>
      <c r="DN7">
        <v>3</v>
      </c>
      <c r="DO7">
        <v>3</v>
      </c>
      <c r="DT7">
        <v>2</v>
      </c>
      <c r="DU7">
        <v>2</v>
      </c>
      <c r="DV7">
        <v>1</v>
      </c>
      <c r="DW7">
        <v>1</v>
      </c>
      <c r="DX7">
        <v>2</v>
      </c>
      <c r="DY7">
        <v>2</v>
      </c>
      <c r="DZ7">
        <v>3</v>
      </c>
      <c r="EA7">
        <v>3</v>
      </c>
      <c r="EB7">
        <v>1</v>
      </c>
      <c r="EC7">
        <v>1</v>
      </c>
      <c r="ED7">
        <v>4</v>
      </c>
      <c r="EE7">
        <v>4</v>
      </c>
      <c r="EF7">
        <v>1</v>
      </c>
      <c r="EG7">
        <v>1</v>
      </c>
      <c r="EL7">
        <v>3</v>
      </c>
      <c r="EM7">
        <v>3</v>
      </c>
      <c r="EN7">
        <v>1</v>
      </c>
      <c r="EO7">
        <v>1</v>
      </c>
      <c r="EP7">
        <v>2</v>
      </c>
      <c r="EQ7">
        <v>2</v>
      </c>
      <c r="ER7">
        <v>1</v>
      </c>
      <c r="ES7">
        <v>1</v>
      </c>
      <c r="ET7">
        <v>2</v>
      </c>
      <c r="EU7">
        <v>2</v>
      </c>
      <c r="EX7">
        <v>2</v>
      </c>
      <c r="EY7">
        <v>2</v>
      </c>
      <c r="FB7">
        <v>1</v>
      </c>
      <c r="FC7">
        <v>1</v>
      </c>
      <c r="FD7">
        <v>1</v>
      </c>
      <c r="FE7">
        <v>1</v>
      </c>
      <c r="FH7">
        <v>2</v>
      </c>
      <c r="FI7">
        <v>2</v>
      </c>
      <c r="FJ7">
        <v>4</v>
      </c>
      <c r="FK7">
        <v>4</v>
      </c>
      <c r="FL7">
        <v>1</v>
      </c>
      <c r="FM7">
        <v>1</v>
      </c>
      <c r="FP7">
        <v>1</v>
      </c>
      <c r="FQ7">
        <v>1</v>
      </c>
      <c r="FR7">
        <v>2</v>
      </c>
      <c r="FS7">
        <v>2</v>
      </c>
      <c r="FV7">
        <v>2</v>
      </c>
      <c r="FW7">
        <v>2</v>
      </c>
      <c r="FZ7">
        <v>1</v>
      </c>
      <c r="GA7">
        <v>1</v>
      </c>
      <c r="GB7">
        <v>1</v>
      </c>
      <c r="GC7">
        <v>1</v>
      </c>
      <c r="GH7">
        <v>1</v>
      </c>
      <c r="GI7">
        <v>1</v>
      </c>
      <c r="GJ7">
        <v>1</v>
      </c>
      <c r="GK7">
        <v>1</v>
      </c>
      <c r="GR7">
        <v>1</v>
      </c>
      <c r="GS7">
        <v>1</v>
      </c>
      <c r="GV7">
        <v>1</v>
      </c>
      <c r="GW7">
        <v>1</v>
      </c>
      <c r="GX7">
        <v>1</v>
      </c>
      <c r="GY7">
        <v>1</v>
      </c>
      <c r="HJ7">
        <v>1</v>
      </c>
      <c r="HK7">
        <v>1</v>
      </c>
      <c r="HN7">
        <v>1</v>
      </c>
      <c r="HO7">
        <v>1</v>
      </c>
      <c r="HV7">
        <v>1</v>
      </c>
      <c r="HW7">
        <v>1</v>
      </c>
      <c r="HX7">
        <v>1</v>
      </c>
      <c r="HY7">
        <v>1</v>
      </c>
      <c r="HZ7">
        <v>2</v>
      </c>
      <c r="IA7">
        <v>2</v>
      </c>
      <c r="ID7">
        <v>1</v>
      </c>
      <c r="IE7">
        <v>1</v>
      </c>
      <c r="IF7">
        <v>1</v>
      </c>
      <c r="IG7">
        <v>1</v>
      </c>
      <c r="IH7">
        <v>1</v>
      </c>
      <c r="II7">
        <v>1</v>
      </c>
      <c r="IX7">
        <v>1</v>
      </c>
      <c r="IY7">
        <v>1</v>
      </c>
      <c r="JL7">
        <v>2</v>
      </c>
      <c r="JM7">
        <v>2</v>
      </c>
      <c r="JN7">
        <v>1</v>
      </c>
      <c r="JO7">
        <v>1</v>
      </c>
      <c r="JT7">
        <v>1</v>
      </c>
      <c r="JU7">
        <v>1</v>
      </c>
      <c r="JV7">
        <v>2</v>
      </c>
      <c r="JW7">
        <v>2</v>
      </c>
      <c r="KD7">
        <v>1</v>
      </c>
      <c r="KE7">
        <v>1</v>
      </c>
      <c r="KF7">
        <v>1</v>
      </c>
      <c r="KG7">
        <v>1</v>
      </c>
      <c r="KN7">
        <v>1</v>
      </c>
      <c r="KO7">
        <v>1</v>
      </c>
      <c r="KV7">
        <v>1</v>
      </c>
      <c r="KW7">
        <v>1</v>
      </c>
      <c r="KX7">
        <v>1</v>
      </c>
      <c r="KY7">
        <v>1</v>
      </c>
      <c r="KZ7">
        <v>1</v>
      </c>
      <c r="LA7">
        <v>1</v>
      </c>
      <c r="LN7">
        <v>1</v>
      </c>
      <c r="LO7">
        <v>1</v>
      </c>
      <c r="LT7">
        <v>1</v>
      </c>
      <c r="LU7">
        <v>1</v>
      </c>
      <c r="MD7">
        <v>1</v>
      </c>
      <c r="ME7">
        <v>1</v>
      </c>
      <c r="MH7">
        <v>1</v>
      </c>
      <c r="MI7">
        <v>1</v>
      </c>
      <c r="MJ7">
        <v>1</v>
      </c>
      <c r="MK7">
        <v>1</v>
      </c>
      <c r="ML7">
        <v>1</v>
      </c>
      <c r="MM7">
        <v>1</v>
      </c>
      <c r="MR7">
        <v>2</v>
      </c>
      <c r="MS7">
        <v>2</v>
      </c>
      <c r="MX7">
        <v>1</v>
      </c>
      <c r="MY7">
        <v>1</v>
      </c>
      <c r="NB7">
        <v>1</v>
      </c>
      <c r="NC7">
        <v>1</v>
      </c>
      <c r="NJ7">
        <v>1</v>
      </c>
      <c r="NK7">
        <v>1</v>
      </c>
      <c r="NN7">
        <v>1</v>
      </c>
      <c r="NO7">
        <v>1</v>
      </c>
      <c r="NP7">
        <v>1</v>
      </c>
      <c r="NQ7">
        <v>1</v>
      </c>
      <c r="NR7">
        <v>1</v>
      </c>
      <c r="NS7">
        <v>1</v>
      </c>
      <c r="NX7">
        <v>1</v>
      </c>
      <c r="NY7">
        <v>1</v>
      </c>
      <c r="NZ7">
        <v>1</v>
      </c>
      <c r="OA7">
        <v>1</v>
      </c>
      <c r="OD7">
        <v>2</v>
      </c>
      <c r="OE7">
        <v>2</v>
      </c>
      <c r="ON7">
        <v>1</v>
      </c>
      <c r="OO7">
        <v>1</v>
      </c>
      <c r="OP7">
        <v>1</v>
      </c>
      <c r="OQ7">
        <v>1</v>
      </c>
      <c r="OR7">
        <v>1</v>
      </c>
      <c r="OS7">
        <v>1</v>
      </c>
      <c r="OT7">
        <v>3</v>
      </c>
      <c r="OU7">
        <v>3</v>
      </c>
      <c r="PB7">
        <v>1</v>
      </c>
      <c r="PC7">
        <v>1</v>
      </c>
      <c r="PJ7">
        <v>2</v>
      </c>
      <c r="PK7">
        <v>2</v>
      </c>
      <c r="PP7">
        <v>1</v>
      </c>
      <c r="PQ7">
        <v>1</v>
      </c>
      <c r="PV7">
        <v>3</v>
      </c>
      <c r="PW7">
        <v>3</v>
      </c>
      <c r="PZ7">
        <v>3</v>
      </c>
      <c r="QA7">
        <v>3</v>
      </c>
      <c r="QD7">
        <v>1</v>
      </c>
      <c r="QE7">
        <v>1</v>
      </c>
      <c r="QH7">
        <v>1</v>
      </c>
      <c r="QI7">
        <v>1</v>
      </c>
      <c r="QL7">
        <v>1</v>
      </c>
      <c r="QM7">
        <v>1</v>
      </c>
      <c r="QV7">
        <v>3</v>
      </c>
      <c r="QW7">
        <v>3</v>
      </c>
      <c r="QZ7">
        <v>1</v>
      </c>
      <c r="RA7">
        <v>1</v>
      </c>
      <c r="RB7">
        <v>1</v>
      </c>
      <c r="RC7">
        <v>1</v>
      </c>
      <c r="RF7">
        <v>2</v>
      </c>
      <c r="RG7">
        <v>2</v>
      </c>
      <c r="RH7">
        <v>2</v>
      </c>
      <c r="RI7">
        <v>2</v>
      </c>
      <c r="RL7">
        <v>1</v>
      </c>
      <c r="RM7">
        <v>1</v>
      </c>
      <c r="RN7">
        <v>1</v>
      </c>
      <c r="RO7">
        <v>1</v>
      </c>
      <c r="RT7">
        <v>1</v>
      </c>
      <c r="RU7">
        <v>1</v>
      </c>
      <c r="RX7">
        <v>2</v>
      </c>
      <c r="RY7">
        <v>2</v>
      </c>
      <c r="RZ7">
        <v>2</v>
      </c>
      <c r="SA7">
        <v>2</v>
      </c>
      <c r="SH7">
        <v>2</v>
      </c>
      <c r="SI7">
        <v>2</v>
      </c>
      <c r="SN7">
        <v>1</v>
      </c>
      <c r="SO7">
        <v>1</v>
      </c>
      <c r="SV7">
        <v>1</v>
      </c>
      <c r="SW7">
        <v>1</v>
      </c>
      <c r="SZ7">
        <v>1</v>
      </c>
      <c r="TA7">
        <v>1</v>
      </c>
      <c r="TD7">
        <v>2</v>
      </c>
      <c r="TE7">
        <v>2</v>
      </c>
      <c r="TL7">
        <v>1</v>
      </c>
      <c r="TM7">
        <v>1</v>
      </c>
      <c r="TN7">
        <v>1</v>
      </c>
      <c r="TO7">
        <v>1</v>
      </c>
      <c r="TP7">
        <v>1</v>
      </c>
      <c r="TQ7">
        <v>1</v>
      </c>
      <c r="TR7">
        <v>1</v>
      </c>
      <c r="TS7">
        <v>1</v>
      </c>
      <c r="TT7">
        <v>1</v>
      </c>
      <c r="TU7">
        <v>1</v>
      </c>
      <c r="TZ7">
        <v>1</v>
      </c>
      <c r="UA7">
        <v>1</v>
      </c>
      <c r="UD7">
        <v>1</v>
      </c>
      <c r="UE7">
        <v>1</v>
      </c>
      <c r="UH7">
        <v>1</v>
      </c>
      <c r="UI7">
        <v>1</v>
      </c>
      <c r="UJ7">
        <v>1</v>
      </c>
      <c r="UK7">
        <v>1</v>
      </c>
      <c r="UR7">
        <v>1</v>
      </c>
      <c r="US7">
        <v>1</v>
      </c>
      <c r="UT7">
        <v>1</v>
      </c>
      <c r="UU7">
        <v>1</v>
      </c>
      <c r="VB7">
        <v>1</v>
      </c>
      <c r="VC7">
        <v>1</v>
      </c>
      <c r="VD7">
        <v>1</v>
      </c>
      <c r="VE7">
        <v>1</v>
      </c>
      <c r="VF7">
        <v>1</v>
      </c>
      <c r="VG7">
        <v>1</v>
      </c>
      <c r="VJ7">
        <v>1</v>
      </c>
      <c r="VK7">
        <v>1</v>
      </c>
      <c r="VT7">
        <v>1</v>
      </c>
      <c r="VU7">
        <v>1</v>
      </c>
      <c r="VZ7">
        <v>1</v>
      </c>
      <c r="WA7">
        <v>1</v>
      </c>
      <c r="WF7">
        <v>1</v>
      </c>
      <c r="WG7">
        <v>1</v>
      </c>
      <c r="WL7">
        <v>218</v>
      </c>
    </row>
    <row r="8" spans="1:610" x14ac:dyDescent="0.3">
      <c r="A8" s="21" t="s">
        <v>6</v>
      </c>
      <c r="D8">
        <v>1</v>
      </c>
      <c r="F8">
        <v>1</v>
      </c>
      <c r="N8">
        <v>1</v>
      </c>
      <c r="O8">
        <v>1</v>
      </c>
      <c r="Q8">
        <v>1</v>
      </c>
      <c r="R8">
        <v>1</v>
      </c>
      <c r="T8">
        <v>1</v>
      </c>
      <c r="W8">
        <v>1</v>
      </c>
      <c r="Z8">
        <v>1</v>
      </c>
      <c r="AA8">
        <v>1</v>
      </c>
      <c r="AB8">
        <v>3</v>
      </c>
      <c r="AD8">
        <v>13</v>
      </c>
      <c r="AE8">
        <v>2</v>
      </c>
      <c r="AJ8">
        <v>1</v>
      </c>
      <c r="AL8">
        <v>1</v>
      </c>
      <c r="AN8">
        <v>1</v>
      </c>
      <c r="AO8">
        <v>1</v>
      </c>
      <c r="AQ8">
        <v>1</v>
      </c>
      <c r="AR8">
        <v>2</v>
      </c>
      <c r="AS8">
        <v>1</v>
      </c>
      <c r="AX8">
        <v>1</v>
      </c>
      <c r="BA8">
        <v>1</v>
      </c>
      <c r="BD8">
        <v>1</v>
      </c>
      <c r="BE8">
        <v>13</v>
      </c>
      <c r="BF8">
        <v>2</v>
      </c>
      <c r="BG8">
        <v>2</v>
      </c>
      <c r="BH8">
        <v>1</v>
      </c>
      <c r="BI8">
        <v>1</v>
      </c>
      <c r="BJ8">
        <v>2</v>
      </c>
      <c r="BK8">
        <v>2</v>
      </c>
      <c r="BL8">
        <v>1</v>
      </c>
      <c r="BM8">
        <v>1</v>
      </c>
      <c r="BN8">
        <v>2</v>
      </c>
      <c r="BO8">
        <v>2</v>
      </c>
      <c r="BR8">
        <v>1</v>
      </c>
      <c r="BS8">
        <v>1</v>
      </c>
      <c r="BV8">
        <v>1</v>
      </c>
      <c r="BW8">
        <v>1</v>
      </c>
      <c r="BZ8">
        <v>1</v>
      </c>
      <c r="CA8">
        <v>1</v>
      </c>
      <c r="CB8">
        <v>1</v>
      </c>
      <c r="CC8">
        <v>1</v>
      </c>
      <c r="CD8">
        <v>1</v>
      </c>
      <c r="CE8">
        <v>1</v>
      </c>
      <c r="CF8">
        <v>2</v>
      </c>
      <c r="CG8">
        <v>2</v>
      </c>
      <c r="CH8">
        <v>1</v>
      </c>
      <c r="CI8">
        <v>1</v>
      </c>
      <c r="CN8">
        <v>1</v>
      </c>
      <c r="CO8">
        <v>1</v>
      </c>
      <c r="CR8">
        <v>1</v>
      </c>
      <c r="CS8">
        <v>1</v>
      </c>
      <c r="CT8">
        <v>2</v>
      </c>
      <c r="CU8">
        <v>2</v>
      </c>
      <c r="CV8">
        <v>2</v>
      </c>
      <c r="CW8">
        <v>2</v>
      </c>
      <c r="CZ8">
        <v>1</v>
      </c>
      <c r="DA8">
        <v>1</v>
      </c>
      <c r="DB8">
        <v>2</v>
      </c>
      <c r="DC8">
        <v>2</v>
      </c>
      <c r="DF8">
        <v>1</v>
      </c>
      <c r="DG8">
        <v>1</v>
      </c>
      <c r="DH8">
        <v>1</v>
      </c>
      <c r="DI8">
        <v>1</v>
      </c>
      <c r="DJ8">
        <v>1</v>
      </c>
      <c r="DK8">
        <v>1</v>
      </c>
      <c r="DP8">
        <v>1</v>
      </c>
      <c r="DQ8">
        <v>1</v>
      </c>
      <c r="DR8">
        <v>1</v>
      </c>
      <c r="DS8">
        <v>1</v>
      </c>
      <c r="DV8">
        <v>1</v>
      </c>
      <c r="DW8">
        <v>1</v>
      </c>
      <c r="DX8">
        <v>1</v>
      </c>
      <c r="DY8">
        <v>1</v>
      </c>
      <c r="DZ8">
        <v>3</v>
      </c>
      <c r="EA8">
        <v>3</v>
      </c>
      <c r="EB8">
        <v>1</v>
      </c>
      <c r="EC8">
        <v>1</v>
      </c>
      <c r="EJ8">
        <v>1</v>
      </c>
      <c r="EK8">
        <v>1</v>
      </c>
      <c r="EP8">
        <v>2</v>
      </c>
      <c r="EQ8">
        <v>2</v>
      </c>
      <c r="ER8">
        <v>2</v>
      </c>
      <c r="ES8">
        <v>2</v>
      </c>
      <c r="ET8">
        <v>1</v>
      </c>
      <c r="EU8">
        <v>1</v>
      </c>
      <c r="EX8">
        <v>2</v>
      </c>
      <c r="EY8">
        <v>2</v>
      </c>
      <c r="FB8">
        <v>2</v>
      </c>
      <c r="FC8">
        <v>2</v>
      </c>
      <c r="FF8">
        <v>1</v>
      </c>
      <c r="FG8">
        <v>1</v>
      </c>
      <c r="FH8">
        <v>3</v>
      </c>
      <c r="FI8">
        <v>3</v>
      </c>
      <c r="FJ8">
        <v>1</v>
      </c>
      <c r="FK8">
        <v>1</v>
      </c>
      <c r="FR8">
        <v>1</v>
      </c>
      <c r="FS8">
        <v>1</v>
      </c>
      <c r="FV8">
        <v>1</v>
      </c>
      <c r="FW8">
        <v>1</v>
      </c>
      <c r="FX8">
        <v>1</v>
      </c>
      <c r="FY8">
        <v>1</v>
      </c>
      <c r="FZ8">
        <v>2</v>
      </c>
      <c r="GA8">
        <v>2</v>
      </c>
      <c r="GB8">
        <v>1</v>
      </c>
      <c r="GC8">
        <v>1</v>
      </c>
      <c r="GH8">
        <v>2</v>
      </c>
      <c r="GI8">
        <v>2</v>
      </c>
      <c r="GP8">
        <v>1</v>
      </c>
      <c r="GQ8">
        <v>1</v>
      </c>
      <c r="GZ8">
        <v>1</v>
      </c>
      <c r="HA8">
        <v>1</v>
      </c>
      <c r="HB8">
        <v>1</v>
      </c>
      <c r="HC8">
        <v>1</v>
      </c>
      <c r="HD8">
        <v>2</v>
      </c>
      <c r="HE8">
        <v>2</v>
      </c>
      <c r="HF8">
        <v>2</v>
      </c>
      <c r="HG8">
        <v>2</v>
      </c>
      <c r="HJ8">
        <v>1</v>
      </c>
      <c r="HK8">
        <v>1</v>
      </c>
      <c r="HL8">
        <v>4</v>
      </c>
      <c r="HM8">
        <v>4</v>
      </c>
      <c r="HR8">
        <v>1</v>
      </c>
      <c r="HS8">
        <v>1</v>
      </c>
      <c r="HV8">
        <v>2</v>
      </c>
      <c r="HW8">
        <v>2</v>
      </c>
      <c r="HX8">
        <v>1</v>
      </c>
      <c r="HY8">
        <v>1</v>
      </c>
      <c r="HZ8">
        <v>1</v>
      </c>
      <c r="IA8">
        <v>1</v>
      </c>
      <c r="IB8">
        <v>1</v>
      </c>
      <c r="IC8">
        <v>1</v>
      </c>
      <c r="ID8">
        <v>1</v>
      </c>
      <c r="IE8">
        <v>1</v>
      </c>
      <c r="IJ8">
        <v>1</v>
      </c>
      <c r="IK8">
        <v>1</v>
      </c>
      <c r="IN8">
        <v>3</v>
      </c>
      <c r="IO8">
        <v>3</v>
      </c>
      <c r="IT8">
        <v>1</v>
      </c>
      <c r="IU8">
        <v>1</v>
      </c>
      <c r="IZ8">
        <v>2</v>
      </c>
      <c r="JA8">
        <v>2</v>
      </c>
      <c r="JD8">
        <v>1</v>
      </c>
      <c r="JE8">
        <v>1</v>
      </c>
      <c r="JF8">
        <v>1</v>
      </c>
      <c r="JG8">
        <v>1</v>
      </c>
      <c r="JH8">
        <v>1</v>
      </c>
      <c r="JI8">
        <v>1</v>
      </c>
      <c r="JL8">
        <v>1</v>
      </c>
      <c r="JM8">
        <v>1</v>
      </c>
      <c r="JN8">
        <v>1</v>
      </c>
      <c r="JO8">
        <v>1</v>
      </c>
      <c r="JR8">
        <v>1</v>
      </c>
      <c r="JS8">
        <v>1</v>
      </c>
      <c r="JT8">
        <v>1</v>
      </c>
      <c r="JU8">
        <v>1</v>
      </c>
      <c r="KH8">
        <v>1</v>
      </c>
      <c r="KI8">
        <v>1</v>
      </c>
      <c r="KR8">
        <v>1</v>
      </c>
      <c r="KS8">
        <v>1</v>
      </c>
      <c r="KT8">
        <v>2</v>
      </c>
      <c r="KU8">
        <v>2</v>
      </c>
      <c r="KX8">
        <v>1</v>
      </c>
      <c r="KY8">
        <v>1</v>
      </c>
      <c r="LL8">
        <v>2</v>
      </c>
      <c r="LM8">
        <v>2</v>
      </c>
      <c r="LV8">
        <v>2</v>
      </c>
      <c r="LW8">
        <v>2</v>
      </c>
      <c r="LX8">
        <v>1</v>
      </c>
      <c r="LY8">
        <v>1</v>
      </c>
      <c r="MD8">
        <v>1</v>
      </c>
      <c r="ME8">
        <v>1</v>
      </c>
      <c r="MH8">
        <v>2</v>
      </c>
      <c r="MI8">
        <v>2</v>
      </c>
      <c r="MP8">
        <v>1</v>
      </c>
      <c r="MQ8">
        <v>1</v>
      </c>
      <c r="MT8">
        <v>2</v>
      </c>
      <c r="MU8">
        <v>2</v>
      </c>
      <c r="MV8">
        <v>1</v>
      </c>
      <c r="MW8">
        <v>1</v>
      </c>
      <c r="NH8">
        <v>1</v>
      </c>
      <c r="NI8">
        <v>1</v>
      </c>
      <c r="NR8">
        <v>1</v>
      </c>
      <c r="NS8">
        <v>1</v>
      </c>
      <c r="NT8">
        <v>2</v>
      </c>
      <c r="NU8">
        <v>2</v>
      </c>
      <c r="NV8">
        <v>1</v>
      </c>
      <c r="NW8">
        <v>1</v>
      </c>
      <c r="OB8">
        <v>1</v>
      </c>
      <c r="OC8">
        <v>1</v>
      </c>
      <c r="OJ8">
        <v>1</v>
      </c>
      <c r="OK8">
        <v>1</v>
      </c>
      <c r="OL8">
        <v>1</v>
      </c>
      <c r="OM8">
        <v>1</v>
      </c>
      <c r="ON8">
        <v>1</v>
      </c>
      <c r="OO8">
        <v>1</v>
      </c>
      <c r="OP8">
        <v>1</v>
      </c>
      <c r="OQ8">
        <v>1</v>
      </c>
      <c r="OR8">
        <v>1</v>
      </c>
      <c r="OS8">
        <v>1</v>
      </c>
      <c r="OT8">
        <v>1</v>
      </c>
      <c r="OU8">
        <v>1</v>
      </c>
      <c r="OV8">
        <v>2</v>
      </c>
      <c r="OW8">
        <v>2</v>
      </c>
      <c r="PF8">
        <v>1</v>
      </c>
      <c r="PG8">
        <v>1</v>
      </c>
      <c r="PP8">
        <v>2</v>
      </c>
      <c r="PQ8">
        <v>2</v>
      </c>
      <c r="QB8">
        <v>2</v>
      </c>
      <c r="QC8">
        <v>2</v>
      </c>
      <c r="QD8">
        <v>2</v>
      </c>
      <c r="QE8">
        <v>2</v>
      </c>
      <c r="QF8">
        <v>1</v>
      </c>
      <c r="QG8">
        <v>1</v>
      </c>
      <c r="QJ8">
        <v>1</v>
      </c>
      <c r="QK8">
        <v>1</v>
      </c>
      <c r="QN8">
        <v>1</v>
      </c>
      <c r="QO8">
        <v>1</v>
      </c>
      <c r="QP8">
        <v>3</v>
      </c>
      <c r="QQ8">
        <v>3</v>
      </c>
      <c r="QR8">
        <v>1</v>
      </c>
      <c r="QS8">
        <v>1</v>
      </c>
      <c r="QT8">
        <v>2</v>
      </c>
      <c r="QU8">
        <v>2</v>
      </c>
      <c r="QV8">
        <v>2</v>
      </c>
      <c r="QW8">
        <v>2</v>
      </c>
      <c r="QX8">
        <v>1</v>
      </c>
      <c r="QY8">
        <v>1</v>
      </c>
      <c r="RD8">
        <v>1</v>
      </c>
      <c r="RE8">
        <v>1</v>
      </c>
      <c r="RF8">
        <v>2</v>
      </c>
      <c r="RG8">
        <v>2</v>
      </c>
      <c r="RH8">
        <v>3</v>
      </c>
      <c r="RI8">
        <v>3</v>
      </c>
      <c r="RJ8">
        <v>1</v>
      </c>
      <c r="RK8">
        <v>1</v>
      </c>
      <c r="RL8">
        <v>2</v>
      </c>
      <c r="RM8">
        <v>2</v>
      </c>
      <c r="RN8">
        <v>2</v>
      </c>
      <c r="RO8">
        <v>2</v>
      </c>
      <c r="RT8">
        <v>1</v>
      </c>
      <c r="RU8">
        <v>1</v>
      </c>
      <c r="RX8">
        <v>1</v>
      </c>
      <c r="RY8">
        <v>1</v>
      </c>
      <c r="SF8">
        <v>1</v>
      </c>
      <c r="SG8">
        <v>1</v>
      </c>
      <c r="SJ8">
        <v>1</v>
      </c>
      <c r="SK8">
        <v>1</v>
      </c>
      <c r="SL8">
        <v>1</v>
      </c>
      <c r="SM8">
        <v>1</v>
      </c>
      <c r="SR8">
        <v>1</v>
      </c>
      <c r="SS8">
        <v>1</v>
      </c>
      <c r="SX8">
        <v>1</v>
      </c>
      <c r="SY8">
        <v>1</v>
      </c>
      <c r="SZ8">
        <v>1</v>
      </c>
      <c r="TA8">
        <v>1</v>
      </c>
      <c r="TJ8">
        <v>1</v>
      </c>
      <c r="TK8">
        <v>1</v>
      </c>
      <c r="TL8">
        <v>1</v>
      </c>
      <c r="TM8">
        <v>1</v>
      </c>
      <c r="TN8">
        <v>1</v>
      </c>
      <c r="TO8">
        <v>1</v>
      </c>
      <c r="TP8">
        <v>1</v>
      </c>
      <c r="TQ8">
        <v>1</v>
      </c>
      <c r="TR8">
        <v>1</v>
      </c>
      <c r="TS8">
        <v>1</v>
      </c>
      <c r="TT8">
        <v>1</v>
      </c>
      <c r="TU8">
        <v>1</v>
      </c>
      <c r="TX8">
        <v>1</v>
      </c>
      <c r="TY8">
        <v>1</v>
      </c>
      <c r="TZ8">
        <v>1</v>
      </c>
      <c r="UA8">
        <v>1</v>
      </c>
      <c r="UB8">
        <v>1</v>
      </c>
      <c r="UC8">
        <v>1</v>
      </c>
      <c r="UD8">
        <v>1</v>
      </c>
      <c r="UE8">
        <v>1</v>
      </c>
      <c r="UL8">
        <v>1</v>
      </c>
      <c r="UM8">
        <v>1</v>
      </c>
      <c r="UP8">
        <v>1</v>
      </c>
      <c r="UQ8">
        <v>1</v>
      </c>
      <c r="UT8">
        <v>1</v>
      </c>
      <c r="UU8">
        <v>1</v>
      </c>
      <c r="VB8">
        <v>1</v>
      </c>
      <c r="VC8">
        <v>1</v>
      </c>
      <c r="VF8">
        <v>1</v>
      </c>
      <c r="VG8">
        <v>1</v>
      </c>
      <c r="VJ8">
        <v>1</v>
      </c>
      <c r="VK8">
        <v>1</v>
      </c>
      <c r="VP8">
        <v>1</v>
      </c>
      <c r="VQ8">
        <v>1</v>
      </c>
      <c r="VV8">
        <v>1</v>
      </c>
      <c r="VW8">
        <v>1</v>
      </c>
      <c r="WD8">
        <v>1</v>
      </c>
      <c r="WE8">
        <v>1</v>
      </c>
      <c r="WF8">
        <v>1</v>
      </c>
      <c r="WG8">
        <v>1</v>
      </c>
      <c r="WL8">
        <v>207</v>
      </c>
    </row>
    <row r="9" spans="1:610" x14ac:dyDescent="0.3">
      <c r="A9" s="21" t="s">
        <v>13</v>
      </c>
      <c r="D9">
        <v>1</v>
      </c>
      <c r="H9">
        <v>1</v>
      </c>
      <c r="I9">
        <v>1</v>
      </c>
      <c r="K9">
        <v>1</v>
      </c>
      <c r="P9">
        <v>2</v>
      </c>
      <c r="T9">
        <v>1</v>
      </c>
      <c r="W9">
        <v>1</v>
      </c>
      <c r="X9">
        <v>1</v>
      </c>
      <c r="Z9">
        <v>1</v>
      </c>
      <c r="AD9">
        <v>10</v>
      </c>
      <c r="AE9">
        <v>2</v>
      </c>
      <c r="AI9">
        <v>1</v>
      </c>
      <c r="AM9">
        <v>1</v>
      </c>
      <c r="AO9">
        <v>1</v>
      </c>
      <c r="AP9">
        <v>1</v>
      </c>
      <c r="AQ9">
        <v>1</v>
      </c>
      <c r="AW9">
        <v>1</v>
      </c>
      <c r="AY9">
        <v>1</v>
      </c>
      <c r="BB9">
        <v>1</v>
      </c>
      <c r="BD9">
        <v>1</v>
      </c>
      <c r="BE9">
        <v>11</v>
      </c>
      <c r="BF9">
        <v>3</v>
      </c>
      <c r="BG9">
        <v>3</v>
      </c>
      <c r="BH9">
        <v>1</v>
      </c>
      <c r="BI9">
        <v>1</v>
      </c>
      <c r="BL9">
        <v>1</v>
      </c>
      <c r="BM9">
        <v>1</v>
      </c>
      <c r="BP9">
        <v>2</v>
      </c>
      <c r="BQ9">
        <v>2</v>
      </c>
      <c r="BR9">
        <v>1</v>
      </c>
      <c r="BS9">
        <v>1</v>
      </c>
      <c r="BX9">
        <v>3</v>
      </c>
      <c r="BY9">
        <v>3</v>
      </c>
      <c r="BZ9">
        <v>3</v>
      </c>
      <c r="CA9">
        <v>3</v>
      </c>
      <c r="CB9">
        <v>1</v>
      </c>
      <c r="CC9">
        <v>1</v>
      </c>
      <c r="CD9">
        <v>1</v>
      </c>
      <c r="CE9">
        <v>1</v>
      </c>
      <c r="CF9">
        <v>2</v>
      </c>
      <c r="CG9">
        <v>2</v>
      </c>
      <c r="CH9">
        <v>2</v>
      </c>
      <c r="CI9">
        <v>2</v>
      </c>
      <c r="CJ9">
        <v>1</v>
      </c>
      <c r="CK9">
        <v>1</v>
      </c>
      <c r="CN9">
        <v>1</v>
      </c>
      <c r="CO9">
        <v>1</v>
      </c>
      <c r="CT9">
        <v>1</v>
      </c>
      <c r="CU9">
        <v>1</v>
      </c>
      <c r="CV9">
        <v>1</v>
      </c>
      <c r="CW9">
        <v>1</v>
      </c>
      <c r="CX9">
        <v>1</v>
      </c>
      <c r="CY9">
        <v>1</v>
      </c>
      <c r="CZ9">
        <v>1</v>
      </c>
      <c r="DA9">
        <v>1</v>
      </c>
      <c r="DD9">
        <v>1</v>
      </c>
      <c r="DE9">
        <v>1</v>
      </c>
      <c r="DF9">
        <v>2</v>
      </c>
      <c r="DG9">
        <v>2</v>
      </c>
      <c r="DJ9">
        <v>1</v>
      </c>
      <c r="DK9">
        <v>1</v>
      </c>
      <c r="DR9">
        <v>2</v>
      </c>
      <c r="DS9">
        <v>2</v>
      </c>
      <c r="DZ9">
        <v>1</v>
      </c>
      <c r="EA9">
        <v>1</v>
      </c>
      <c r="EB9">
        <v>2</v>
      </c>
      <c r="EC9">
        <v>2</v>
      </c>
      <c r="ED9">
        <v>1</v>
      </c>
      <c r="EE9">
        <v>1</v>
      </c>
      <c r="EF9">
        <v>2</v>
      </c>
      <c r="EG9">
        <v>2</v>
      </c>
      <c r="EH9">
        <v>2</v>
      </c>
      <c r="EI9">
        <v>2</v>
      </c>
      <c r="EN9">
        <v>2</v>
      </c>
      <c r="EO9">
        <v>2</v>
      </c>
      <c r="ER9">
        <v>1</v>
      </c>
      <c r="ES9">
        <v>1</v>
      </c>
      <c r="ET9">
        <v>1</v>
      </c>
      <c r="EU9">
        <v>1</v>
      </c>
      <c r="FB9">
        <v>1</v>
      </c>
      <c r="FC9">
        <v>1</v>
      </c>
      <c r="FD9">
        <v>1</v>
      </c>
      <c r="FE9">
        <v>1</v>
      </c>
      <c r="FF9">
        <v>1</v>
      </c>
      <c r="FG9">
        <v>1</v>
      </c>
      <c r="FH9">
        <v>1</v>
      </c>
      <c r="FI9">
        <v>1</v>
      </c>
      <c r="FN9">
        <v>1</v>
      </c>
      <c r="FO9">
        <v>1</v>
      </c>
      <c r="FP9">
        <v>1</v>
      </c>
      <c r="FQ9">
        <v>1</v>
      </c>
      <c r="FR9">
        <v>1</v>
      </c>
      <c r="FS9">
        <v>1</v>
      </c>
      <c r="FT9">
        <v>2</v>
      </c>
      <c r="FU9">
        <v>2</v>
      </c>
      <c r="FX9">
        <v>1</v>
      </c>
      <c r="FY9">
        <v>1</v>
      </c>
      <c r="FZ9">
        <v>1</v>
      </c>
      <c r="GA9">
        <v>1</v>
      </c>
      <c r="GD9">
        <v>2</v>
      </c>
      <c r="GE9">
        <v>2</v>
      </c>
      <c r="GF9">
        <v>2</v>
      </c>
      <c r="GG9">
        <v>2</v>
      </c>
      <c r="GL9">
        <v>1</v>
      </c>
      <c r="GM9">
        <v>1</v>
      </c>
      <c r="GP9">
        <v>1</v>
      </c>
      <c r="GQ9">
        <v>1</v>
      </c>
      <c r="GR9">
        <v>1</v>
      </c>
      <c r="GS9">
        <v>1</v>
      </c>
      <c r="GT9">
        <v>1</v>
      </c>
      <c r="GU9">
        <v>1</v>
      </c>
      <c r="GV9">
        <v>1</v>
      </c>
      <c r="GW9">
        <v>1</v>
      </c>
      <c r="GX9">
        <v>2</v>
      </c>
      <c r="GY9">
        <v>2</v>
      </c>
      <c r="HF9">
        <v>1</v>
      </c>
      <c r="HG9">
        <v>1</v>
      </c>
      <c r="HH9">
        <v>3</v>
      </c>
      <c r="HI9">
        <v>3</v>
      </c>
      <c r="HL9">
        <v>2</v>
      </c>
      <c r="HM9">
        <v>2</v>
      </c>
      <c r="HP9">
        <v>2</v>
      </c>
      <c r="HQ9">
        <v>2</v>
      </c>
      <c r="HT9">
        <v>1</v>
      </c>
      <c r="HU9">
        <v>1</v>
      </c>
      <c r="IR9">
        <v>1</v>
      </c>
      <c r="IS9">
        <v>1</v>
      </c>
      <c r="IZ9">
        <v>1</v>
      </c>
      <c r="JA9">
        <v>1</v>
      </c>
      <c r="JD9">
        <v>1</v>
      </c>
      <c r="JE9">
        <v>1</v>
      </c>
      <c r="JF9">
        <v>1</v>
      </c>
      <c r="JG9">
        <v>1</v>
      </c>
      <c r="JJ9">
        <v>1</v>
      </c>
      <c r="JK9">
        <v>1</v>
      </c>
      <c r="JP9">
        <v>1</v>
      </c>
      <c r="JQ9">
        <v>1</v>
      </c>
      <c r="JV9">
        <v>2</v>
      </c>
      <c r="JW9">
        <v>2</v>
      </c>
      <c r="JZ9">
        <v>1</v>
      </c>
      <c r="KA9">
        <v>1</v>
      </c>
      <c r="KB9">
        <v>2</v>
      </c>
      <c r="KC9">
        <v>2</v>
      </c>
      <c r="KD9">
        <v>2</v>
      </c>
      <c r="KE9">
        <v>2</v>
      </c>
      <c r="KF9">
        <v>1</v>
      </c>
      <c r="KG9">
        <v>1</v>
      </c>
      <c r="KJ9">
        <v>2</v>
      </c>
      <c r="KK9">
        <v>2</v>
      </c>
      <c r="KN9">
        <v>1</v>
      </c>
      <c r="KO9">
        <v>1</v>
      </c>
      <c r="KP9">
        <v>1</v>
      </c>
      <c r="KQ9">
        <v>1</v>
      </c>
      <c r="KX9">
        <v>1</v>
      </c>
      <c r="KY9">
        <v>1</v>
      </c>
      <c r="LD9">
        <v>1</v>
      </c>
      <c r="LE9">
        <v>1</v>
      </c>
      <c r="LH9">
        <v>1</v>
      </c>
      <c r="LI9">
        <v>1</v>
      </c>
      <c r="LJ9">
        <v>1</v>
      </c>
      <c r="LK9">
        <v>1</v>
      </c>
      <c r="LN9">
        <v>1</v>
      </c>
      <c r="LO9">
        <v>1</v>
      </c>
      <c r="LP9">
        <v>1</v>
      </c>
      <c r="LQ9">
        <v>1</v>
      </c>
      <c r="LZ9">
        <v>1</v>
      </c>
      <c r="MA9">
        <v>1</v>
      </c>
      <c r="MB9">
        <v>1</v>
      </c>
      <c r="MC9">
        <v>1</v>
      </c>
      <c r="MD9">
        <v>2</v>
      </c>
      <c r="ME9">
        <v>2</v>
      </c>
      <c r="MJ9">
        <v>1</v>
      </c>
      <c r="MK9">
        <v>1</v>
      </c>
      <c r="MN9">
        <v>1</v>
      </c>
      <c r="MO9">
        <v>1</v>
      </c>
      <c r="MX9">
        <v>1</v>
      </c>
      <c r="MY9">
        <v>1</v>
      </c>
      <c r="ND9">
        <v>1</v>
      </c>
      <c r="NE9">
        <v>1</v>
      </c>
      <c r="NF9">
        <v>1</v>
      </c>
      <c r="NG9">
        <v>1</v>
      </c>
      <c r="NJ9">
        <v>1</v>
      </c>
      <c r="NK9">
        <v>1</v>
      </c>
      <c r="NL9">
        <v>2</v>
      </c>
      <c r="NM9">
        <v>2</v>
      </c>
      <c r="NP9">
        <v>1</v>
      </c>
      <c r="NQ9">
        <v>1</v>
      </c>
      <c r="NR9">
        <v>1</v>
      </c>
      <c r="NS9">
        <v>1</v>
      </c>
      <c r="NT9">
        <v>2</v>
      </c>
      <c r="NU9">
        <v>2</v>
      </c>
      <c r="OB9">
        <v>1</v>
      </c>
      <c r="OC9">
        <v>1</v>
      </c>
      <c r="OF9">
        <v>2</v>
      </c>
      <c r="OG9">
        <v>2</v>
      </c>
      <c r="OJ9">
        <v>1</v>
      </c>
      <c r="OK9">
        <v>1</v>
      </c>
      <c r="OP9">
        <v>1</v>
      </c>
      <c r="OQ9">
        <v>1</v>
      </c>
      <c r="PP9">
        <v>1</v>
      </c>
      <c r="PQ9">
        <v>1</v>
      </c>
      <c r="PV9">
        <v>3</v>
      </c>
      <c r="PW9">
        <v>3</v>
      </c>
      <c r="PX9">
        <v>1</v>
      </c>
      <c r="PY9">
        <v>1</v>
      </c>
      <c r="PZ9">
        <v>1</v>
      </c>
      <c r="QA9">
        <v>1</v>
      </c>
      <c r="QB9">
        <v>2</v>
      </c>
      <c r="QC9">
        <v>2</v>
      </c>
      <c r="QD9">
        <v>1</v>
      </c>
      <c r="QE9">
        <v>1</v>
      </c>
      <c r="QH9">
        <v>1</v>
      </c>
      <c r="QI9">
        <v>1</v>
      </c>
      <c r="QJ9">
        <v>1</v>
      </c>
      <c r="QK9">
        <v>1</v>
      </c>
      <c r="QL9">
        <v>1</v>
      </c>
      <c r="QM9">
        <v>1</v>
      </c>
      <c r="QN9">
        <v>1</v>
      </c>
      <c r="QO9">
        <v>1</v>
      </c>
      <c r="QV9">
        <v>1</v>
      </c>
      <c r="QW9">
        <v>1</v>
      </c>
      <c r="QX9">
        <v>1</v>
      </c>
      <c r="QY9">
        <v>1</v>
      </c>
      <c r="QZ9">
        <v>1</v>
      </c>
      <c r="RA9">
        <v>1</v>
      </c>
      <c r="RH9">
        <v>1</v>
      </c>
      <c r="RI9">
        <v>1</v>
      </c>
      <c r="RN9">
        <v>1</v>
      </c>
      <c r="RO9">
        <v>1</v>
      </c>
      <c r="RP9">
        <v>1</v>
      </c>
      <c r="RQ9">
        <v>1</v>
      </c>
      <c r="RT9">
        <v>1</v>
      </c>
      <c r="RU9">
        <v>1</v>
      </c>
      <c r="RV9">
        <v>1</v>
      </c>
      <c r="RW9">
        <v>1</v>
      </c>
      <c r="SF9">
        <v>2</v>
      </c>
      <c r="SG9">
        <v>2</v>
      </c>
      <c r="SN9">
        <v>1</v>
      </c>
      <c r="SO9">
        <v>1</v>
      </c>
      <c r="SP9">
        <v>1</v>
      </c>
      <c r="SQ9">
        <v>1</v>
      </c>
      <c r="SX9">
        <v>1</v>
      </c>
      <c r="SY9">
        <v>1</v>
      </c>
      <c r="TB9">
        <v>1</v>
      </c>
      <c r="TC9">
        <v>1</v>
      </c>
      <c r="TD9">
        <v>1</v>
      </c>
      <c r="TE9">
        <v>1</v>
      </c>
      <c r="TF9">
        <v>1</v>
      </c>
      <c r="TG9">
        <v>1</v>
      </c>
      <c r="UD9">
        <v>1</v>
      </c>
      <c r="UE9">
        <v>1</v>
      </c>
      <c r="UF9">
        <v>1</v>
      </c>
      <c r="UG9">
        <v>1</v>
      </c>
      <c r="UP9">
        <v>2</v>
      </c>
      <c r="UQ9">
        <v>2</v>
      </c>
      <c r="UX9">
        <v>1</v>
      </c>
      <c r="UY9">
        <v>1</v>
      </c>
      <c r="UZ9">
        <v>1</v>
      </c>
      <c r="VA9">
        <v>1</v>
      </c>
      <c r="VH9">
        <v>1</v>
      </c>
      <c r="VI9">
        <v>1</v>
      </c>
      <c r="VJ9">
        <v>1</v>
      </c>
      <c r="VK9">
        <v>1</v>
      </c>
      <c r="VL9">
        <v>2</v>
      </c>
      <c r="VM9">
        <v>2</v>
      </c>
      <c r="VN9">
        <v>1</v>
      </c>
      <c r="VO9">
        <v>1</v>
      </c>
      <c r="VR9">
        <v>1</v>
      </c>
      <c r="VS9">
        <v>1</v>
      </c>
      <c r="VV9">
        <v>1</v>
      </c>
      <c r="VW9">
        <v>1</v>
      </c>
      <c r="WB9">
        <v>1</v>
      </c>
      <c r="WC9">
        <v>1</v>
      </c>
      <c r="WF9">
        <v>1</v>
      </c>
      <c r="WG9">
        <v>1</v>
      </c>
      <c r="WH9">
        <v>1</v>
      </c>
      <c r="WI9">
        <v>1</v>
      </c>
      <c r="WL9">
        <v>186</v>
      </c>
    </row>
    <row r="10" spans="1:610" x14ac:dyDescent="0.3">
      <c r="A10" s="21" t="s">
        <v>10</v>
      </c>
      <c r="B10">
        <v>2</v>
      </c>
      <c r="D10">
        <v>2</v>
      </c>
      <c r="F10">
        <v>1</v>
      </c>
      <c r="G10">
        <v>2</v>
      </c>
      <c r="J10">
        <v>2</v>
      </c>
      <c r="K10">
        <v>2</v>
      </c>
      <c r="L10">
        <v>1</v>
      </c>
      <c r="N10">
        <v>1</v>
      </c>
      <c r="P10">
        <v>1</v>
      </c>
      <c r="Q10">
        <v>1</v>
      </c>
      <c r="R10">
        <v>1</v>
      </c>
      <c r="U10">
        <v>1</v>
      </c>
      <c r="V10">
        <v>1</v>
      </c>
      <c r="X10">
        <v>1</v>
      </c>
      <c r="Y10">
        <v>1</v>
      </c>
      <c r="AC10">
        <v>1</v>
      </c>
      <c r="AD10">
        <v>21</v>
      </c>
      <c r="AE10">
        <v>2</v>
      </c>
      <c r="AF10">
        <v>2</v>
      </c>
      <c r="AG10">
        <v>1</v>
      </c>
      <c r="AJ10">
        <v>1</v>
      </c>
      <c r="AK10">
        <v>1</v>
      </c>
      <c r="AL10">
        <v>1</v>
      </c>
      <c r="AR10">
        <v>1</v>
      </c>
      <c r="AS10">
        <v>1</v>
      </c>
      <c r="AT10">
        <v>1</v>
      </c>
      <c r="AU10">
        <v>1</v>
      </c>
      <c r="AW10">
        <v>2</v>
      </c>
      <c r="AZ10">
        <v>1</v>
      </c>
      <c r="BA10">
        <v>1</v>
      </c>
      <c r="BB10">
        <v>1</v>
      </c>
      <c r="BC10">
        <v>1</v>
      </c>
      <c r="BE10">
        <v>18</v>
      </c>
      <c r="BJ10">
        <v>3</v>
      </c>
      <c r="BK10">
        <v>3</v>
      </c>
      <c r="BN10">
        <v>2</v>
      </c>
      <c r="BO10">
        <v>2</v>
      </c>
      <c r="BR10">
        <v>3</v>
      </c>
      <c r="BS10">
        <v>3</v>
      </c>
      <c r="BV10">
        <v>1</v>
      </c>
      <c r="BW10">
        <v>1</v>
      </c>
      <c r="BX10">
        <v>1</v>
      </c>
      <c r="BY10">
        <v>1</v>
      </c>
      <c r="BZ10">
        <v>2</v>
      </c>
      <c r="CA10">
        <v>2</v>
      </c>
      <c r="CD10">
        <v>2</v>
      </c>
      <c r="CE10">
        <v>2</v>
      </c>
      <c r="CF10">
        <v>1</v>
      </c>
      <c r="CG10">
        <v>1</v>
      </c>
      <c r="CH10">
        <v>1</v>
      </c>
      <c r="CI10">
        <v>1</v>
      </c>
      <c r="CJ10">
        <v>2</v>
      </c>
      <c r="CK10">
        <v>2</v>
      </c>
      <c r="CL10">
        <v>1</v>
      </c>
      <c r="CM10">
        <v>1</v>
      </c>
      <c r="CR10">
        <v>2</v>
      </c>
      <c r="CS10">
        <v>2</v>
      </c>
      <c r="CT10">
        <v>1</v>
      </c>
      <c r="CU10">
        <v>1</v>
      </c>
      <c r="DB10">
        <v>3</v>
      </c>
      <c r="DC10">
        <v>3</v>
      </c>
      <c r="DD10">
        <v>2</v>
      </c>
      <c r="DE10">
        <v>2</v>
      </c>
      <c r="DJ10">
        <v>3</v>
      </c>
      <c r="DK10">
        <v>3</v>
      </c>
      <c r="DL10">
        <v>1</v>
      </c>
      <c r="DM10">
        <v>1</v>
      </c>
      <c r="DP10">
        <v>1</v>
      </c>
      <c r="DQ10">
        <v>1</v>
      </c>
      <c r="DX10">
        <v>1</v>
      </c>
      <c r="DY10">
        <v>1</v>
      </c>
      <c r="DZ10">
        <v>1</v>
      </c>
      <c r="EA10">
        <v>1</v>
      </c>
      <c r="EB10">
        <v>2</v>
      </c>
      <c r="EC10">
        <v>2</v>
      </c>
      <c r="ED10">
        <v>1</v>
      </c>
      <c r="EE10">
        <v>1</v>
      </c>
      <c r="EH10">
        <v>1</v>
      </c>
      <c r="EI10">
        <v>1</v>
      </c>
      <c r="EJ10">
        <v>1</v>
      </c>
      <c r="EK10">
        <v>1</v>
      </c>
      <c r="EP10">
        <v>3</v>
      </c>
      <c r="EQ10">
        <v>3</v>
      </c>
      <c r="ET10">
        <v>1</v>
      </c>
      <c r="EU10">
        <v>1</v>
      </c>
      <c r="EV10">
        <v>2</v>
      </c>
      <c r="EW10">
        <v>2</v>
      </c>
      <c r="FB10">
        <v>2</v>
      </c>
      <c r="FC10">
        <v>2</v>
      </c>
      <c r="FD10">
        <v>1</v>
      </c>
      <c r="FE10">
        <v>1</v>
      </c>
      <c r="FL10">
        <v>1</v>
      </c>
      <c r="FM10">
        <v>1</v>
      </c>
      <c r="FN10">
        <v>2</v>
      </c>
      <c r="FO10">
        <v>2</v>
      </c>
      <c r="FV10">
        <v>1</v>
      </c>
      <c r="FW10">
        <v>1</v>
      </c>
      <c r="GH10">
        <v>1</v>
      </c>
      <c r="GI10">
        <v>1</v>
      </c>
      <c r="HJ10">
        <v>1</v>
      </c>
      <c r="HK10">
        <v>1</v>
      </c>
      <c r="HN10">
        <v>2</v>
      </c>
      <c r="HO10">
        <v>2</v>
      </c>
      <c r="HR10">
        <v>1</v>
      </c>
      <c r="HS10">
        <v>1</v>
      </c>
      <c r="HT10">
        <v>1</v>
      </c>
      <c r="HU10">
        <v>1</v>
      </c>
      <c r="HV10">
        <v>1</v>
      </c>
      <c r="HW10">
        <v>1</v>
      </c>
      <c r="IN10">
        <v>1</v>
      </c>
      <c r="IO10">
        <v>1</v>
      </c>
      <c r="IR10">
        <v>1</v>
      </c>
      <c r="IS10">
        <v>1</v>
      </c>
      <c r="IV10">
        <v>2</v>
      </c>
      <c r="IW10">
        <v>2</v>
      </c>
      <c r="IZ10">
        <v>1</v>
      </c>
      <c r="JA10">
        <v>1</v>
      </c>
      <c r="JL10">
        <v>2</v>
      </c>
      <c r="JM10">
        <v>2</v>
      </c>
      <c r="JN10">
        <v>1</v>
      </c>
      <c r="JO10">
        <v>1</v>
      </c>
      <c r="JP10">
        <v>1</v>
      </c>
      <c r="JQ10">
        <v>1</v>
      </c>
      <c r="JT10">
        <v>1</v>
      </c>
      <c r="JU10">
        <v>1</v>
      </c>
      <c r="JX10">
        <v>2</v>
      </c>
      <c r="JY10">
        <v>2</v>
      </c>
      <c r="KD10">
        <v>2</v>
      </c>
      <c r="KE10">
        <v>2</v>
      </c>
      <c r="KJ10">
        <v>1</v>
      </c>
      <c r="KK10">
        <v>1</v>
      </c>
      <c r="KL10">
        <v>1</v>
      </c>
      <c r="KM10">
        <v>1</v>
      </c>
      <c r="KP10">
        <v>2</v>
      </c>
      <c r="KQ10">
        <v>2</v>
      </c>
      <c r="LB10">
        <v>1</v>
      </c>
      <c r="LC10">
        <v>1</v>
      </c>
      <c r="LL10">
        <v>1</v>
      </c>
      <c r="LM10">
        <v>1</v>
      </c>
      <c r="LR10">
        <v>1</v>
      </c>
      <c r="LS10">
        <v>1</v>
      </c>
      <c r="LX10">
        <v>1</v>
      </c>
      <c r="LY10">
        <v>1</v>
      </c>
      <c r="LZ10">
        <v>1</v>
      </c>
      <c r="MA10">
        <v>1</v>
      </c>
      <c r="MD10">
        <v>1</v>
      </c>
      <c r="ME10">
        <v>1</v>
      </c>
      <c r="MF10">
        <v>1</v>
      </c>
      <c r="MG10">
        <v>1</v>
      </c>
      <c r="MT10">
        <v>1</v>
      </c>
      <c r="MU10">
        <v>1</v>
      </c>
      <c r="MZ10">
        <v>1</v>
      </c>
      <c r="NA10">
        <v>1</v>
      </c>
      <c r="ND10">
        <v>1</v>
      </c>
      <c r="NE10">
        <v>1</v>
      </c>
      <c r="NF10">
        <v>1</v>
      </c>
      <c r="NG10">
        <v>1</v>
      </c>
      <c r="NT10">
        <v>1</v>
      </c>
      <c r="NU10">
        <v>1</v>
      </c>
      <c r="NX10">
        <v>1</v>
      </c>
      <c r="NY10">
        <v>1</v>
      </c>
      <c r="OB10">
        <v>1</v>
      </c>
      <c r="OC10">
        <v>1</v>
      </c>
      <c r="OF10">
        <v>1</v>
      </c>
      <c r="OG10">
        <v>1</v>
      </c>
      <c r="OH10">
        <v>1</v>
      </c>
      <c r="OI10">
        <v>1</v>
      </c>
      <c r="OJ10">
        <v>1</v>
      </c>
      <c r="OK10">
        <v>1</v>
      </c>
      <c r="ON10">
        <v>1</v>
      </c>
      <c r="OO10">
        <v>1</v>
      </c>
      <c r="OR10">
        <v>1</v>
      </c>
      <c r="OS10">
        <v>1</v>
      </c>
      <c r="OZ10">
        <v>1</v>
      </c>
      <c r="PA10">
        <v>1</v>
      </c>
      <c r="PD10">
        <v>1</v>
      </c>
      <c r="PE10">
        <v>1</v>
      </c>
      <c r="PH10">
        <v>1</v>
      </c>
      <c r="PI10">
        <v>1</v>
      </c>
      <c r="PJ10">
        <v>2</v>
      </c>
      <c r="PK10">
        <v>2</v>
      </c>
      <c r="PL10">
        <v>1</v>
      </c>
      <c r="PM10">
        <v>1</v>
      </c>
      <c r="PN10">
        <v>2</v>
      </c>
      <c r="PO10">
        <v>2</v>
      </c>
      <c r="PP10">
        <v>1</v>
      </c>
      <c r="PQ10">
        <v>1</v>
      </c>
      <c r="PT10">
        <v>1</v>
      </c>
      <c r="PU10">
        <v>1</v>
      </c>
      <c r="PZ10">
        <v>1</v>
      </c>
      <c r="QA10">
        <v>1</v>
      </c>
      <c r="QB10">
        <v>3</v>
      </c>
      <c r="QC10">
        <v>3</v>
      </c>
      <c r="QD10">
        <v>4</v>
      </c>
      <c r="QE10">
        <v>4</v>
      </c>
      <c r="QH10">
        <v>1</v>
      </c>
      <c r="QI10">
        <v>1</v>
      </c>
      <c r="QJ10">
        <v>1</v>
      </c>
      <c r="QK10">
        <v>1</v>
      </c>
      <c r="QL10">
        <v>1</v>
      </c>
      <c r="QM10">
        <v>1</v>
      </c>
      <c r="QN10">
        <v>2</v>
      </c>
      <c r="QO10">
        <v>2</v>
      </c>
      <c r="QV10">
        <v>1</v>
      </c>
      <c r="QW10">
        <v>1</v>
      </c>
      <c r="QZ10">
        <v>1</v>
      </c>
      <c r="RA10">
        <v>1</v>
      </c>
      <c r="RD10">
        <v>2</v>
      </c>
      <c r="RE10">
        <v>2</v>
      </c>
      <c r="RJ10">
        <v>1</v>
      </c>
      <c r="RK10">
        <v>1</v>
      </c>
      <c r="RR10">
        <v>1</v>
      </c>
      <c r="RS10">
        <v>1</v>
      </c>
      <c r="RV10">
        <v>1</v>
      </c>
      <c r="RW10">
        <v>1</v>
      </c>
      <c r="RX10">
        <v>1</v>
      </c>
      <c r="RY10">
        <v>1</v>
      </c>
      <c r="SB10">
        <v>3</v>
      </c>
      <c r="SC10">
        <v>3</v>
      </c>
      <c r="SD10">
        <v>1</v>
      </c>
      <c r="SE10">
        <v>1</v>
      </c>
      <c r="SH10">
        <v>1</v>
      </c>
      <c r="SI10">
        <v>1</v>
      </c>
      <c r="SJ10">
        <v>2</v>
      </c>
      <c r="SK10">
        <v>2</v>
      </c>
      <c r="ST10">
        <v>1</v>
      </c>
      <c r="SU10">
        <v>1</v>
      </c>
      <c r="SZ10">
        <v>1</v>
      </c>
      <c r="TA10">
        <v>1</v>
      </c>
      <c r="TB10">
        <v>1</v>
      </c>
      <c r="TC10">
        <v>1</v>
      </c>
      <c r="TF10">
        <v>1</v>
      </c>
      <c r="TG10">
        <v>1</v>
      </c>
      <c r="TH10">
        <v>1</v>
      </c>
      <c r="TI10">
        <v>1</v>
      </c>
      <c r="TJ10">
        <v>1</v>
      </c>
      <c r="TK10">
        <v>1</v>
      </c>
      <c r="TL10">
        <v>1</v>
      </c>
      <c r="TM10">
        <v>1</v>
      </c>
      <c r="TN10">
        <v>1</v>
      </c>
      <c r="TO10">
        <v>1</v>
      </c>
      <c r="TR10">
        <v>1</v>
      </c>
      <c r="TS10">
        <v>1</v>
      </c>
      <c r="TT10">
        <v>1</v>
      </c>
      <c r="TU10">
        <v>1</v>
      </c>
      <c r="UD10">
        <v>1</v>
      </c>
      <c r="UE10">
        <v>1</v>
      </c>
      <c r="UJ10">
        <v>1</v>
      </c>
      <c r="UK10">
        <v>1</v>
      </c>
      <c r="UP10">
        <v>1</v>
      </c>
      <c r="UQ10">
        <v>1</v>
      </c>
      <c r="UR10">
        <v>1</v>
      </c>
      <c r="US10">
        <v>1</v>
      </c>
      <c r="UT10">
        <v>1</v>
      </c>
      <c r="UU10">
        <v>1</v>
      </c>
      <c r="UV10">
        <v>1</v>
      </c>
      <c r="UW10">
        <v>1</v>
      </c>
      <c r="VL10">
        <v>3</v>
      </c>
      <c r="VM10">
        <v>3</v>
      </c>
      <c r="VX10">
        <v>2</v>
      </c>
      <c r="VY10">
        <v>2</v>
      </c>
      <c r="WB10">
        <v>1</v>
      </c>
      <c r="WC10">
        <v>1</v>
      </c>
      <c r="WD10">
        <v>1</v>
      </c>
      <c r="WE10">
        <v>1</v>
      </c>
      <c r="WH10">
        <v>2</v>
      </c>
      <c r="WI10">
        <v>2</v>
      </c>
      <c r="WJ10">
        <v>2</v>
      </c>
      <c r="WK10">
        <v>2</v>
      </c>
      <c r="WL10">
        <v>200</v>
      </c>
    </row>
    <row r="11" spans="1:610" x14ac:dyDescent="0.3">
      <c r="A11" s="21" t="s">
        <v>1043</v>
      </c>
      <c r="B11">
        <v>4</v>
      </c>
      <c r="C11">
        <v>1</v>
      </c>
      <c r="D11">
        <v>7</v>
      </c>
      <c r="E11">
        <v>3</v>
      </c>
      <c r="F11">
        <v>4</v>
      </c>
      <c r="G11">
        <v>2</v>
      </c>
      <c r="H11">
        <v>1</v>
      </c>
      <c r="I11">
        <v>3</v>
      </c>
      <c r="J11">
        <v>2</v>
      </c>
      <c r="K11">
        <v>4</v>
      </c>
      <c r="L11">
        <v>2</v>
      </c>
      <c r="M11">
        <v>1</v>
      </c>
      <c r="N11">
        <v>2</v>
      </c>
      <c r="O11">
        <v>2</v>
      </c>
      <c r="P11">
        <v>3</v>
      </c>
      <c r="Q11">
        <v>4</v>
      </c>
      <c r="R11">
        <v>3</v>
      </c>
      <c r="S11">
        <v>3</v>
      </c>
      <c r="T11">
        <v>3</v>
      </c>
      <c r="U11">
        <v>2</v>
      </c>
      <c r="V11">
        <v>3</v>
      </c>
      <c r="W11">
        <v>4</v>
      </c>
      <c r="X11">
        <v>2</v>
      </c>
      <c r="Y11">
        <v>2</v>
      </c>
      <c r="Z11">
        <v>3</v>
      </c>
      <c r="AA11">
        <v>3</v>
      </c>
      <c r="AB11">
        <v>5</v>
      </c>
      <c r="AC11">
        <v>1</v>
      </c>
      <c r="AD11">
        <v>79</v>
      </c>
      <c r="AE11">
        <v>6</v>
      </c>
      <c r="AF11">
        <v>4</v>
      </c>
      <c r="AG11">
        <v>2</v>
      </c>
      <c r="AH11">
        <v>1</v>
      </c>
      <c r="AI11">
        <v>3</v>
      </c>
      <c r="AJ11">
        <v>3</v>
      </c>
      <c r="AK11">
        <v>1</v>
      </c>
      <c r="AL11">
        <v>3</v>
      </c>
      <c r="AM11">
        <v>1</v>
      </c>
      <c r="AN11">
        <v>3</v>
      </c>
      <c r="AO11">
        <v>3</v>
      </c>
      <c r="AP11">
        <v>1</v>
      </c>
      <c r="AQ11">
        <v>5</v>
      </c>
      <c r="AR11">
        <v>4</v>
      </c>
      <c r="AS11">
        <v>2</v>
      </c>
      <c r="AT11">
        <v>3</v>
      </c>
      <c r="AU11">
        <v>2</v>
      </c>
      <c r="AV11">
        <v>1</v>
      </c>
      <c r="AW11">
        <v>3</v>
      </c>
      <c r="AX11">
        <v>2</v>
      </c>
      <c r="AY11">
        <v>1</v>
      </c>
      <c r="AZ11">
        <v>2</v>
      </c>
      <c r="BA11">
        <v>2</v>
      </c>
      <c r="BB11">
        <v>3</v>
      </c>
      <c r="BC11">
        <v>2</v>
      </c>
      <c r="BD11">
        <v>3</v>
      </c>
      <c r="BE11">
        <v>66</v>
      </c>
      <c r="BF11">
        <v>7</v>
      </c>
      <c r="BG11">
        <v>7</v>
      </c>
      <c r="BH11">
        <v>6</v>
      </c>
      <c r="BI11">
        <v>6</v>
      </c>
      <c r="BJ11">
        <v>9</v>
      </c>
      <c r="BK11">
        <v>9</v>
      </c>
      <c r="BL11">
        <v>4</v>
      </c>
      <c r="BM11">
        <v>4</v>
      </c>
      <c r="BN11">
        <v>6</v>
      </c>
      <c r="BO11">
        <v>6</v>
      </c>
      <c r="BP11">
        <v>4</v>
      </c>
      <c r="BQ11">
        <v>4</v>
      </c>
      <c r="BR11">
        <v>8</v>
      </c>
      <c r="BS11">
        <v>8</v>
      </c>
      <c r="BT11">
        <v>1</v>
      </c>
      <c r="BU11">
        <v>1</v>
      </c>
      <c r="BV11">
        <v>3</v>
      </c>
      <c r="BW11">
        <v>3</v>
      </c>
      <c r="BX11">
        <v>5</v>
      </c>
      <c r="BY11">
        <v>5</v>
      </c>
      <c r="BZ11">
        <v>7</v>
      </c>
      <c r="CA11">
        <v>7</v>
      </c>
      <c r="CB11">
        <v>3</v>
      </c>
      <c r="CC11">
        <v>3</v>
      </c>
      <c r="CD11">
        <v>5</v>
      </c>
      <c r="CE11">
        <v>5</v>
      </c>
      <c r="CF11">
        <v>8</v>
      </c>
      <c r="CG11">
        <v>8</v>
      </c>
      <c r="CH11">
        <v>7</v>
      </c>
      <c r="CI11">
        <v>7</v>
      </c>
      <c r="CJ11">
        <v>8</v>
      </c>
      <c r="CK11">
        <v>8</v>
      </c>
      <c r="CL11">
        <v>2</v>
      </c>
      <c r="CM11">
        <v>2</v>
      </c>
      <c r="CN11">
        <v>4</v>
      </c>
      <c r="CO11">
        <v>4</v>
      </c>
      <c r="CP11">
        <v>4</v>
      </c>
      <c r="CQ11">
        <v>4</v>
      </c>
      <c r="CR11">
        <v>6</v>
      </c>
      <c r="CS11">
        <v>6</v>
      </c>
      <c r="CT11">
        <v>7</v>
      </c>
      <c r="CU11">
        <v>7</v>
      </c>
      <c r="CV11">
        <v>7</v>
      </c>
      <c r="CW11">
        <v>7</v>
      </c>
      <c r="CX11">
        <v>1</v>
      </c>
      <c r="CY11">
        <v>1</v>
      </c>
      <c r="CZ11">
        <v>2</v>
      </c>
      <c r="DA11">
        <v>2</v>
      </c>
      <c r="DB11">
        <v>8</v>
      </c>
      <c r="DC11">
        <v>8</v>
      </c>
      <c r="DD11">
        <v>4</v>
      </c>
      <c r="DE11">
        <v>4</v>
      </c>
      <c r="DF11">
        <v>5</v>
      </c>
      <c r="DG11">
        <v>5</v>
      </c>
      <c r="DH11">
        <v>7</v>
      </c>
      <c r="DI11">
        <v>7</v>
      </c>
      <c r="DJ11">
        <v>5</v>
      </c>
      <c r="DK11">
        <v>5</v>
      </c>
      <c r="DL11">
        <v>2</v>
      </c>
      <c r="DM11">
        <v>2</v>
      </c>
      <c r="DN11">
        <v>5</v>
      </c>
      <c r="DO11">
        <v>5</v>
      </c>
      <c r="DP11">
        <v>2</v>
      </c>
      <c r="DQ11">
        <v>2</v>
      </c>
      <c r="DR11">
        <v>3</v>
      </c>
      <c r="DS11">
        <v>3</v>
      </c>
      <c r="DT11">
        <v>3</v>
      </c>
      <c r="DU11">
        <v>3</v>
      </c>
      <c r="DV11">
        <v>3</v>
      </c>
      <c r="DW11">
        <v>3</v>
      </c>
      <c r="DX11">
        <v>4</v>
      </c>
      <c r="DY11">
        <v>4</v>
      </c>
      <c r="DZ11">
        <v>9</v>
      </c>
      <c r="EA11">
        <v>9</v>
      </c>
      <c r="EB11">
        <v>6</v>
      </c>
      <c r="EC11">
        <v>6</v>
      </c>
      <c r="ED11">
        <v>6</v>
      </c>
      <c r="EE11">
        <v>6</v>
      </c>
      <c r="EF11">
        <v>3</v>
      </c>
      <c r="EG11">
        <v>3</v>
      </c>
      <c r="EH11">
        <v>3</v>
      </c>
      <c r="EI11">
        <v>3</v>
      </c>
      <c r="EJ11">
        <v>2</v>
      </c>
      <c r="EK11">
        <v>2</v>
      </c>
      <c r="EL11">
        <v>3</v>
      </c>
      <c r="EM11">
        <v>3</v>
      </c>
      <c r="EN11">
        <v>3</v>
      </c>
      <c r="EO11">
        <v>3</v>
      </c>
      <c r="EP11">
        <v>9</v>
      </c>
      <c r="EQ11">
        <v>9</v>
      </c>
      <c r="ER11">
        <v>7</v>
      </c>
      <c r="ES11">
        <v>7</v>
      </c>
      <c r="ET11">
        <v>5</v>
      </c>
      <c r="EU11">
        <v>5</v>
      </c>
      <c r="EV11">
        <v>2</v>
      </c>
      <c r="EW11">
        <v>2</v>
      </c>
      <c r="EX11">
        <v>8</v>
      </c>
      <c r="EY11">
        <v>8</v>
      </c>
      <c r="EZ11">
        <v>2</v>
      </c>
      <c r="FA11">
        <v>2</v>
      </c>
      <c r="FB11">
        <v>7</v>
      </c>
      <c r="FC11">
        <v>7</v>
      </c>
      <c r="FD11">
        <v>6</v>
      </c>
      <c r="FE11">
        <v>6</v>
      </c>
      <c r="FF11">
        <v>5</v>
      </c>
      <c r="FG11">
        <v>5</v>
      </c>
      <c r="FH11">
        <v>8</v>
      </c>
      <c r="FI11">
        <v>8</v>
      </c>
      <c r="FJ11">
        <v>5</v>
      </c>
      <c r="FK11">
        <v>5</v>
      </c>
      <c r="FL11">
        <v>5</v>
      </c>
      <c r="FM11">
        <v>5</v>
      </c>
      <c r="FN11">
        <v>3</v>
      </c>
      <c r="FO11">
        <v>3</v>
      </c>
      <c r="FP11">
        <v>2</v>
      </c>
      <c r="FQ11">
        <v>2</v>
      </c>
      <c r="FR11">
        <v>5</v>
      </c>
      <c r="FS11">
        <v>5</v>
      </c>
      <c r="FT11">
        <v>2</v>
      </c>
      <c r="FU11">
        <v>2</v>
      </c>
      <c r="FV11">
        <v>6</v>
      </c>
      <c r="FW11">
        <v>6</v>
      </c>
      <c r="FX11">
        <v>2</v>
      </c>
      <c r="FY11">
        <v>2</v>
      </c>
      <c r="FZ11">
        <v>4</v>
      </c>
      <c r="GA11">
        <v>4</v>
      </c>
      <c r="GB11">
        <v>3</v>
      </c>
      <c r="GC11">
        <v>3</v>
      </c>
      <c r="GD11">
        <v>2</v>
      </c>
      <c r="GE11">
        <v>2</v>
      </c>
      <c r="GF11">
        <v>2</v>
      </c>
      <c r="GG11">
        <v>2</v>
      </c>
      <c r="GH11">
        <v>6</v>
      </c>
      <c r="GI11">
        <v>6</v>
      </c>
      <c r="GJ11">
        <v>1</v>
      </c>
      <c r="GK11">
        <v>1</v>
      </c>
      <c r="GL11">
        <v>1</v>
      </c>
      <c r="GM11">
        <v>1</v>
      </c>
      <c r="GN11">
        <v>1</v>
      </c>
      <c r="GO11">
        <v>1</v>
      </c>
      <c r="GP11">
        <v>3</v>
      </c>
      <c r="GQ11">
        <v>3</v>
      </c>
      <c r="GR11">
        <v>3</v>
      </c>
      <c r="GS11">
        <v>3</v>
      </c>
      <c r="GT11">
        <v>2</v>
      </c>
      <c r="GU11">
        <v>2</v>
      </c>
      <c r="GV11">
        <v>2</v>
      </c>
      <c r="GW11">
        <v>2</v>
      </c>
      <c r="GX11">
        <v>4</v>
      </c>
      <c r="GY11">
        <v>4</v>
      </c>
      <c r="GZ11">
        <v>1</v>
      </c>
      <c r="HA11">
        <v>1</v>
      </c>
      <c r="HB11">
        <v>1</v>
      </c>
      <c r="HC11">
        <v>1</v>
      </c>
      <c r="HD11">
        <v>4</v>
      </c>
      <c r="HE11">
        <v>4</v>
      </c>
      <c r="HF11">
        <v>4</v>
      </c>
      <c r="HG11">
        <v>4</v>
      </c>
      <c r="HH11">
        <v>3</v>
      </c>
      <c r="HI11">
        <v>3</v>
      </c>
      <c r="HJ11">
        <v>3</v>
      </c>
      <c r="HK11">
        <v>3</v>
      </c>
      <c r="HL11">
        <v>6</v>
      </c>
      <c r="HM11">
        <v>6</v>
      </c>
      <c r="HN11">
        <v>5</v>
      </c>
      <c r="HO11">
        <v>5</v>
      </c>
      <c r="HP11">
        <v>2</v>
      </c>
      <c r="HQ11">
        <v>2</v>
      </c>
      <c r="HR11">
        <v>3</v>
      </c>
      <c r="HS11">
        <v>3</v>
      </c>
      <c r="HT11">
        <v>2</v>
      </c>
      <c r="HU11">
        <v>2</v>
      </c>
      <c r="HV11">
        <v>5</v>
      </c>
      <c r="HW11">
        <v>5</v>
      </c>
      <c r="HX11">
        <v>2</v>
      </c>
      <c r="HY11">
        <v>2</v>
      </c>
      <c r="HZ11">
        <v>3</v>
      </c>
      <c r="IA11">
        <v>3</v>
      </c>
      <c r="IB11">
        <v>2</v>
      </c>
      <c r="IC11">
        <v>2</v>
      </c>
      <c r="ID11">
        <v>2</v>
      </c>
      <c r="IE11">
        <v>2</v>
      </c>
      <c r="IF11">
        <v>3</v>
      </c>
      <c r="IG11">
        <v>3</v>
      </c>
      <c r="IH11">
        <v>1</v>
      </c>
      <c r="II11">
        <v>1</v>
      </c>
      <c r="IJ11">
        <v>1</v>
      </c>
      <c r="IK11">
        <v>1</v>
      </c>
      <c r="IL11">
        <v>1</v>
      </c>
      <c r="IM11">
        <v>1</v>
      </c>
      <c r="IN11">
        <v>4</v>
      </c>
      <c r="IO11">
        <v>4</v>
      </c>
      <c r="IP11">
        <v>1</v>
      </c>
      <c r="IQ11">
        <v>1</v>
      </c>
      <c r="IR11">
        <v>3</v>
      </c>
      <c r="IS11">
        <v>3</v>
      </c>
      <c r="IT11">
        <v>1</v>
      </c>
      <c r="IU11">
        <v>1</v>
      </c>
      <c r="IV11">
        <v>2</v>
      </c>
      <c r="IW11">
        <v>2</v>
      </c>
      <c r="IX11">
        <v>2</v>
      </c>
      <c r="IY11">
        <v>2</v>
      </c>
      <c r="IZ11">
        <v>5</v>
      </c>
      <c r="JA11">
        <v>5</v>
      </c>
      <c r="JB11">
        <v>1</v>
      </c>
      <c r="JC11">
        <v>1</v>
      </c>
      <c r="JD11">
        <v>2</v>
      </c>
      <c r="JE11">
        <v>2</v>
      </c>
      <c r="JF11">
        <v>2</v>
      </c>
      <c r="JG11">
        <v>2</v>
      </c>
      <c r="JH11">
        <v>1</v>
      </c>
      <c r="JI11">
        <v>1</v>
      </c>
      <c r="JJ11">
        <v>2</v>
      </c>
      <c r="JK11">
        <v>2</v>
      </c>
      <c r="JL11">
        <v>6</v>
      </c>
      <c r="JM11">
        <v>6</v>
      </c>
      <c r="JN11">
        <v>4</v>
      </c>
      <c r="JO11">
        <v>4</v>
      </c>
      <c r="JP11">
        <v>2</v>
      </c>
      <c r="JQ11">
        <v>2</v>
      </c>
      <c r="JR11">
        <v>2</v>
      </c>
      <c r="JS11">
        <v>2</v>
      </c>
      <c r="JT11">
        <v>5</v>
      </c>
      <c r="JU11">
        <v>5</v>
      </c>
      <c r="JV11">
        <v>4</v>
      </c>
      <c r="JW11">
        <v>4</v>
      </c>
      <c r="JX11">
        <v>2</v>
      </c>
      <c r="JY11">
        <v>2</v>
      </c>
      <c r="JZ11">
        <v>1</v>
      </c>
      <c r="KA11">
        <v>1</v>
      </c>
      <c r="KB11">
        <v>2</v>
      </c>
      <c r="KC11">
        <v>2</v>
      </c>
      <c r="KD11">
        <v>6</v>
      </c>
      <c r="KE11">
        <v>6</v>
      </c>
      <c r="KF11">
        <v>2</v>
      </c>
      <c r="KG11">
        <v>2</v>
      </c>
      <c r="KH11">
        <v>1</v>
      </c>
      <c r="KI11">
        <v>1</v>
      </c>
      <c r="KJ11">
        <v>3</v>
      </c>
      <c r="KK11">
        <v>3</v>
      </c>
      <c r="KL11">
        <v>2</v>
      </c>
      <c r="KM11">
        <v>2</v>
      </c>
      <c r="KN11">
        <v>2</v>
      </c>
      <c r="KO11">
        <v>2</v>
      </c>
      <c r="KP11">
        <v>5</v>
      </c>
      <c r="KQ11">
        <v>5</v>
      </c>
      <c r="KR11">
        <v>1</v>
      </c>
      <c r="KS11">
        <v>1</v>
      </c>
      <c r="KT11">
        <v>3</v>
      </c>
      <c r="KU11">
        <v>3</v>
      </c>
      <c r="KV11">
        <v>1</v>
      </c>
      <c r="KW11">
        <v>1</v>
      </c>
      <c r="KX11">
        <v>3</v>
      </c>
      <c r="KY11">
        <v>3</v>
      </c>
      <c r="KZ11">
        <v>2</v>
      </c>
      <c r="LA11">
        <v>2</v>
      </c>
      <c r="LB11">
        <v>2</v>
      </c>
      <c r="LC11">
        <v>2</v>
      </c>
      <c r="LD11">
        <v>1</v>
      </c>
      <c r="LE11">
        <v>1</v>
      </c>
      <c r="LF11">
        <v>2</v>
      </c>
      <c r="LG11">
        <v>2</v>
      </c>
      <c r="LH11">
        <v>2</v>
      </c>
      <c r="LI11">
        <v>2</v>
      </c>
      <c r="LJ11">
        <v>1</v>
      </c>
      <c r="LK11">
        <v>1</v>
      </c>
      <c r="LL11">
        <v>3</v>
      </c>
      <c r="LM11">
        <v>3</v>
      </c>
      <c r="LN11">
        <v>3</v>
      </c>
      <c r="LO11">
        <v>3</v>
      </c>
      <c r="LP11">
        <v>2</v>
      </c>
      <c r="LQ11">
        <v>2</v>
      </c>
      <c r="LR11">
        <v>3</v>
      </c>
      <c r="LS11">
        <v>3</v>
      </c>
      <c r="LT11">
        <v>1</v>
      </c>
      <c r="LU11">
        <v>1</v>
      </c>
      <c r="LV11">
        <v>2</v>
      </c>
      <c r="LW11">
        <v>2</v>
      </c>
      <c r="LX11">
        <v>2</v>
      </c>
      <c r="LY11">
        <v>2</v>
      </c>
      <c r="LZ11">
        <v>2</v>
      </c>
      <c r="MA11">
        <v>2</v>
      </c>
      <c r="MB11">
        <v>1</v>
      </c>
      <c r="MC11">
        <v>1</v>
      </c>
      <c r="MD11">
        <v>6</v>
      </c>
      <c r="ME11">
        <v>6</v>
      </c>
      <c r="MF11">
        <v>1</v>
      </c>
      <c r="MG11">
        <v>1</v>
      </c>
      <c r="MH11">
        <v>3</v>
      </c>
      <c r="MI11">
        <v>3</v>
      </c>
      <c r="MJ11">
        <v>2</v>
      </c>
      <c r="MK11">
        <v>2</v>
      </c>
      <c r="ML11">
        <v>1</v>
      </c>
      <c r="MM11">
        <v>1</v>
      </c>
      <c r="MN11">
        <v>3</v>
      </c>
      <c r="MO11">
        <v>3</v>
      </c>
      <c r="MP11">
        <v>1</v>
      </c>
      <c r="MQ11">
        <v>1</v>
      </c>
      <c r="MR11">
        <v>2</v>
      </c>
      <c r="MS11">
        <v>2</v>
      </c>
      <c r="MT11">
        <v>3</v>
      </c>
      <c r="MU11">
        <v>3</v>
      </c>
      <c r="MV11">
        <v>1</v>
      </c>
      <c r="MW11">
        <v>1</v>
      </c>
      <c r="MX11">
        <v>2</v>
      </c>
      <c r="MY11">
        <v>2</v>
      </c>
      <c r="MZ11">
        <v>1</v>
      </c>
      <c r="NA11">
        <v>1</v>
      </c>
      <c r="NB11">
        <v>1</v>
      </c>
      <c r="NC11">
        <v>1</v>
      </c>
      <c r="ND11">
        <v>2</v>
      </c>
      <c r="NE11">
        <v>2</v>
      </c>
      <c r="NF11">
        <v>4</v>
      </c>
      <c r="NG11">
        <v>4</v>
      </c>
      <c r="NH11">
        <v>2</v>
      </c>
      <c r="NI11">
        <v>2</v>
      </c>
      <c r="NJ11">
        <v>2</v>
      </c>
      <c r="NK11">
        <v>2</v>
      </c>
      <c r="NL11">
        <v>2</v>
      </c>
      <c r="NM11">
        <v>2</v>
      </c>
      <c r="NN11">
        <v>2</v>
      </c>
      <c r="NO11">
        <v>2</v>
      </c>
      <c r="NP11">
        <v>2</v>
      </c>
      <c r="NQ11">
        <v>2</v>
      </c>
      <c r="NR11">
        <v>4</v>
      </c>
      <c r="NS11">
        <v>4</v>
      </c>
      <c r="NT11">
        <v>5</v>
      </c>
      <c r="NU11">
        <v>5</v>
      </c>
      <c r="NV11">
        <v>1</v>
      </c>
      <c r="NW11">
        <v>1</v>
      </c>
      <c r="NX11">
        <v>2</v>
      </c>
      <c r="NY11">
        <v>2</v>
      </c>
      <c r="NZ11">
        <v>1</v>
      </c>
      <c r="OA11">
        <v>1</v>
      </c>
      <c r="OB11">
        <v>3</v>
      </c>
      <c r="OC11">
        <v>3</v>
      </c>
      <c r="OD11">
        <v>2</v>
      </c>
      <c r="OE11">
        <v>2</v>
      </c>
      <c r="OF11">
        <v>4</v>
      </c>
      <c r="OG11">
        <v>4</v>
      </c>
      <c r="OH11">
        <v>1</v>
      </c>
      <c r="OI11">
        <v>1</v>
      </c>
      <c r="OJ11">
        <v>3</v>
      </c>
      <c r="OK11">
        <v>3</v>
      </c>
      <c r="OL11">
        <v>1</v>
      </c>
      <c r="OM11">
        <v>1</v>
      </c>
      <c r="ON11">
        <v>4</v>
      </c>
      <c r="OO11">
        <v>4</v>
      </c>
      <c r="OP11">
        <v>4</v>
      </c>
      <c r="OQ11">
        <v>4</v>
      </c>
      <c r="OR11">
        <v>3</v>
      </c>
      <c r="OS11">
        <v>3</v>
      </c>
      <c r="OT11">
        <v>4</v>
      </c>
      <c r="OU11">
        <v>4</v>
      </c>
      <c r="OV11">
        <v>2</v>
      </c>
      <c r="OW11">
        <v>2</v>
      </c>
      <c r="OX11">
        <v>2</v>
      </c>
      <c r="OY11">
        <v>2</v>
      </c>
      <c r="OZ11">
        <v>1</v>
      </c>
      <c r="PA11">
        <v>1</v>
      </c>
      <c r="PB11">
        <v>1</v>
      </c>
      <c r="PC11">
        <v>1</v>
      </c>
      <c r="PD11">
        <v>1</v>
      </c>
      <c r="PE11">
        <v>1</v>
      </c>
      <c r="PF11">
        <v>1</v>
      </c>
      <c r="PG11">
        <v>1</v>
      </c>
      <c r="PH11">
        <v>1</v>
      </c>
      <c r="PI11">
        <v>1</v>
      </c>
      <c r="PJ11">
        <v>4</v>
      </c>
      <c r="PK11">
        <v>4</v>
      </c>
      <c r="PL11">
        <v>2</v>
      </c>
      <c r="PM11">
        <v>2</v>
      </c>
      <c r="PN11">
        <v>4</v>
      </c>
      <c r="PO11">
        <v>4</v>
      </c>
      <c r="PP11">
        <v>5</v>
      </c>
      <c r="PQ11">
        <v>5</v>
      </c>
      <c r="PR11">
        <v>1</v>
      </c>
      <c r="PS11">
        <v>1</v>
      </c>
      <c r="PT11">
        <v>1</v>
      </c>
      <c r="PU11">
        <v>1</v>
      </c>
      <c r="PV11">
        <v>6</v>
      </c>
      <c r="PW11">
        <v>6</v>
      </c>
      <c r="PX11">
        <v>1</v>
      </c>
      <c r="PY11">
        <v>1</v>
      </c>
      <c r="PZ11">
        <v>6</v>
      </c>
      <c r="QA11">
        <v>6</v>
      </c>
      <c r="QB11">
        <v>8</v>
      </c>
      <c r="QC11">
        <v>8</v>
      </c>
      <c r="QD11">
        <v>10</v>
      </c>
      <c r="QE11">
        <v>10</v>
      </c>
      <c r="QF11">
        <v>3</v>
      </c>
      <c r="QG11">
        <v>3</v>
      </c>
      <c r="QH11">
        <v>3</v>
      </c>
      <c r="QI11">
        <v>3</v>
      </c>
      <c r="QJ11">
        <v>3</v>
      </c>
      <c r="QK11">
        <v>3</v>
      </c>
      <c r="QL11">
        <v>4</v>
      </c>
      <c r="QM11">
        <v>4</v>
      </c>
      <c r="QN11">
        <v>5</v>
      </c>
      <c r="QO11">
        <v>5</v>
      </c>
      <c r="QP11">
        <v>3</v>
      </c>
      <c r="QQ11">
        <v>3</v>
      </c>
      <c r="QR11">
        <v>3</v>
      </c>
      <c r="QS11">
        <v>3</v>
      </c>
      <c r="QT11">
        <v>2</v>
      </c>
      <c r="QU11">
        <v>2</v>
      </c>
      <c r="QV11">
        <v>7</v>
      </c>
      <c r="QW11">
        <v>7</v>
      </c>
      <c r="QX11">
        <v>3</v>
      </c>
      <c r="QY11">
        <v>3</v>
      </c>
      <c r="QZ11">
        <v>3</v>
      </c>
      <c r="RA11">
        <v>3</v>
      </c>
      <c r="RB11">
        <v>1</v>
      </c>
      <c r="RC11">
        <v>1</v>
      </c>
      <c r="RD11">
        <v>6</v>
      </c>
      <c r="RE11">
        <v>6</v>
      </c>
      <c r="RF11">
        <v>5</v>
      </c>
      <c r="RG11">
        <v>5</v>
      </c>
      <c r="RH11">
        <v>6</v>
      </c>
      <c r="RI11">
        <v>6</v>
      </c>
      <c r="RJ11">
        <v>2</v>
      </c>
      <c r="RK11">
        <v>2</v>
      </c>
      <c r="RL11">
        <v>5</v>
      </c>
      <c r="RM11">
        <v>5</v>
      </c>
      <c r="RN11">
        <v>5</v>
      </c>
      <c r="RO11">
        <v>5</v>
      </c>
      <c r="RP11">
        <v>2</v>
      </c>
      <c r="RQ11">
        <v>2</v>
      </c>
      <c r="RR11">
        <v>3</v>
      </c>
      <c r="RS11">
        <v>3</v>
      </c>
      <c r="RT11">
        <v>3</v>
      </c>
      <c r="RU11">
        <v>3</v>
      </c>
      <c r="RV11">
        <v>2</v>
      </c>
      <c r="RW11">
        <v>2</v>
      </c>
      <c r="RX11">
        <v>4</v>
      </c>
      <c r="RY11">
        <v>4</v>
      </c>
      <c r="RZ11">
        <v>2</v>
      </c>
      <c r="SA11">
        <v>2</v>
      </c>
      <c r="SB11">
        <v>4</v>
      </c>
      <c r="SC11">
        <v>4</v>
      </c>
      <c r="SD11">
        <v>3</v>
      </c>
      <c r="SE11">
        <v>3</v>
      </c>
      <c r="SF11">
        <v>5</v>
      </c>
      <c r="SG11">
        <v>5</v>
      </c>
      <c r="SH11">
        <v>3</v>
      </c>
      <c r="SI11">
        <v>3</v>
      </c>
      <c r="SJ11">
        <v>3</v>
      </c>
      <c r="SK11">
        <v>3</v>
      </c>
      <c r="SL11">
        <v>1</v>
      </c>
      <c r="SM11">
        <v>1</v>
      </c>
      <c r="SN11">
        <v>2</v>
      </c>
      <c r="SO11">
        <v>2</v>
      </c>
      <c r="SP11">
        <v>1</v>
      </c>
      <c r="SQ11">
        <v>1</v>
      </c>
      <c r="SR11">
        <v>1</v>
      </c>
      <c r="SS11">
        <v>1</v>
      </c>
      <c r="ST11">
        <v>2</v>
      </c>
      <c r="SU11">
        <v>2</v>
      </c>
      <c r="SV11">
        <v>1</v>
      </c>
      <c r="SW11">
        <v>1</v>
      </c>
      <c r="SX11">
        <v>2</v>
      </c>
      <c r="SY11">
        <v>2</v>
      </c>
      <c r="SZ11">
        <v>4</v>
      </c>
      <c r="TA11">
        <v>4</v>
      </c>
      <c r="TB11">
        <v>2</v>
      </c>
      <c r="TC11">
        <v>2</v>
      </c>
      <c r="TD11">
        <v>3</v>
      </c>
      <c r="TE11">
        <v>3</v>
      </c>
      <c r="TF11">
        <v>2</v>
      </c>
      <c r="TG11">
        <v>2</v>
      </c>
      <c r="TH11">
        <v>1</v>
      </c>
      <c r="TI11">
        <v>1</v>
      </c>
      <c r="TJ11">
        <v>3</v>
      </c>
      <c r="TK11">
        <v>3</v>
      </c>
      <c r="TL11">
        <v>3</v>
      </c>
      <c r="TM11">
        <v>3</v>
      </c>
      <c r="TN11">
        <v>3</v>
      </c>
      <c r="TO11">
        <v>3</v>
      </c>
      <c r="TP11">
        <v>2</v>
      </c>
      <c r="TQ11">
        <v>2</v>
      </c>
      <c r="TR11">
        <v>3</v>
      </c>
      <c r="TS11">
        <v>3</v>
      </c>
      <c r="TT11">
        <v>4</v>
      </c>
      <c r="TU11">
        <v>4</v>
      </c>
      <c r="TV11">
        <v>1</v>
      </c>
      <c r="TW11">
        <v>1</v>
      </c>
      <c r="TX11">
        <v>1</v>
      </c>
      <c r="TY11">
        <v>1</v>
      </c>
      <c r="TZ11">
        <v>2</v>
      </c>
      <c r="UA11">
        <v>2</v>
      </c>
      <c r="UB11">
        <v>2</v>
      </c>
      <c r="UC11">
        <v>2</v>
      </c>
      <c r="UD11">
        <v>4</v>
      </c>
      <c r="UE11">
        <v>4</v>
      </c>
      <c r="UF11">
        <v>2</v>
      </c>
      <c r="UG11">
        <v>2</v>
      </c>
      <c r="UH11">
        <v>1</v>
      </c>
      <c r="UI11">
        <v>1</v>
      </c>
      <c r="UJ11">
        <v>3</v>
      </c>
      <c r="UK11">
        <v>3</v>
      </c>
      <c r="UL11">
        <v>1</v>
      </c>
      <c r="UM11">
        <v>1</v>
      </c>
      <c r="UN11">
        <v>1</v>
      </c>
      <c r="UO11">
        <v>1</v>
      </c>
      <c r="UP11">
        <v>4</v>
      </c>
      <c r="UQ11">
        <v>4</v>
      </c>
      <c r="UR11">
        <v>2</v>
      </c>
      <c r="US11">
        <v>2</v>
      </c>
      <c r="UT11">
        <v>3</v>
      </c>
      <c r="UU11">
        <v>3</v>
      </c>
      <c r="UV11">
        <v>1</v>
      </c>
      <c r="UW11">
        <v>1</v>
      </c>
      <c r="UX11">
        <v>1</v>
      </c>
      <c r="UY11">
        <v>1</v>
      </c>
      <c r="UZ11">
        <v>1</v>
      </c>
      <c r="VA11">
        <v>1</v>
      </c>
      <c r="VB11">
        <v>2</v>
      </c>
      <c r="VC11">
        <v>2</v>
      </c>
      <c r="VD11">
        <v>2</v>
      </c>
      <c r="VE11">
        <v>2</v>
      </c>
      <c r="VF11">
        <v>2</v>
      </c>
      <c r="VG11">
        <v>2</v>
      </c>
      <c r="VH11">
        <v>1</v>
      </c>
      <c r="VI11">
        <v>1</v>
      </c>
      <c r="VJ11">
        <v>3</v>
      </c>
      <c r="VK11">
        <v>3</v>
      </c>
      <c r="VL11">
        <v>5</v>
      </c>
      <c r="VM11">
        <v>5</v>
      </c>
      <c r="VN11">
        <v>2</v>
      </c>
      <c r="VO11">
        <v>2</v>
      </c>
      <c r="VP11">
        <v>1</v>
      </c>
      <c r="VQ11">
        <v>1</v>
      </c>
      <c r="VR11">
        <v>2</v>
      </c>
      <c r="VS11">
        <v>2</v>
      </c>
      <c r="VT11">
        <v>1</v>
      </c>
      <c r="VU11">
        <v>1</v>
      </c>
      <c r="VV11">
        <v>2</v>
      </c>
      <c r="VW11">
        <v>2</v>
      </c>
      <c r="VX11">
        <v>3</v>
      </c>
      <c r="VY11">
        <v>3</v>
      </c>
      <c r="VZ11">
        <v>1</v>
      </c>
      <c r="WA11">
        <v>1</v>
      </c>
      <c r="WB11">
        <v>2</v>
      </c>
      <c r="WC11">
        <v>2</v>
      </c>
      <c r="WD11">
        <v>2</v>
      </c>
      <c r="WE11">
        <v>2</v>
      </c>
      <c r="WF11">
        <v>4</v>
      </c>
      <c r="WG11">
        <v>4</v>
      </c>
      <c r="WH11">
        <v>3</v>
      </c>
      <c r="WI11">
        <v>3</v>
      </c>
      <c r="WJ11">
        <v>3</v>
      </c>
      <c r="WK11">
        <v>3</v>
      </c>
      <c r="WL11">
        <v>1000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F5665-5623-4586-A589-24D7185C4FA0}">
  <dimension ref="A1:K1003"/>
  <sheetViews>
    <sheetView workbookViewId="0"/>
  </sheetViews>
  <sheetFormatPr defaultRowHeight="14.4" x14ac:dyDescent="0.3"/>
  <cols>
    <col min="1" max="1" width="19.21875" bestFit="1" customWidth="1"/>
    <col min="2" max="2" width="19.6640625" bestFit="1" customWidth="1"/>
    <col min="3" max="3" width="16.21875" bestFit="1" customWidth="1"/>
    <col min="4" max="4" width="21.77734375" bestFit="1" customWidth="1"/>
    <col min="5" max="5" width="18.6640625" bestFit="1" customWidth="1"/>
    <col min="6" max="6" width="24.33203125" bestFit="1" customWidth="1"/>
    <col min="7" max="7" width="24.88671875" bestFit="1" customWidth="1"/>
    <col min="8" max="8" width="10.77734375" bestFit="1" customWidth="1"/>
    <col min="9" max="9" width="19" bestFit="1" customWidth="1"/>
    <col min="10" max="10" width="22.6640625" bestFit="1" customWidth="1"/>
    <col min="11" max="11" width="21.77734375" bestFit="1" customWidth="1"/>
  </cols>
  <sheetData>
    <row r="1" spans="1:11" x14ac:dyDescent="0.3">
      <c r="A1" s="14" t="s">
        <v>1356</v>
      </c>
    </row>
    <row r="3" spans="1:11" x14ac:dyDescent="0.3">
      <c r="A3" t="s">
        <v>1345</v>
      </c>
      <c r="B3" t="s">
        <v>1346</v>
      </c>
      <c r="C3" t="s">
        <v>1347</v>
      </c>
      <c r="D3" t="s">
        <v>1348</v>
      </c>
      <c r="E3" t="s">
        <v>1349</v>
      </c>
      <c r="F3" t="s">
        <v>1350</v>
      </c>
      <c r="G3" t="s">
        <v>1351</v>
      </c>
      <c r="H3" t="s">
        <v>1352</v>
      </c>
      <c r="I3" t="s">
        <v>1353</v>
      </c>
      <c r="J3" t="s">
        <v>1354</v>
      </c>
      <c r="K3" t="s">
        <v>1355</v>
      </c>
    </row>
    <row r="4" spans="1:11" x14ac:dyDescent="0.3">
      <c r="A4" t="s">
        <v>27</v>
      </c>
      <c r="B4" t="s">
        <v>12</v>
      </c>
      <c r="C4">
        <v>119</v>
      </c>
      <c r="D4" t="s">
        <v>10</v>
      </c>
      <c r="E4" s="30">
        <v>44927</v>
      </c>
      <c r="F4">
        <v>135</v>
      </c>
      <c r="G4">
        <v>2.9</v>
      </c>
      <c r="H4">
        <v>2023</v>
      </c>
      <c r="I4" t="s">
        <v>1048</v>
      </c>
      <c r="J4" t="s">
        <v>1056</v>
      </c>
      <c r="K4">
        <v>3</v>
      </c>
    </row>
    <row r="5" spans="1:11" x14ac:dyDescent="0.3">
      <c r="A5" t="s">
        <v>26</v>
      </c>
      <c r="B5" t="s">
        <v>20</v>
      </c>
      <c r="C5">
        <v>116</v>
      </c>
      <c r="D5" t="s">
        <v>10</v>
      </c>
      <c r="E5" s="30">
        <v>44927</v>
      </c>
      <c r="F5">
        <v>128</v>
      </c>
      <c r="G5">
        <v>4.9000000000000004</v>
      </c>
      <c r="H5">
        <v>2023</v>
      </c>
      <c r="I5" t="s">
        <v>1048</v>
      </c>
      <c r="J5" t="s">
        <v>1056</v>
      </c>
      <c r="K5">
        <v>5</v>
      </c>
    </row>
    <row r="6" spans="1:11" x14ac:dyDescent="0.3">
      <c r="A6" t="s">
        <v>28</v>
      </c>
      <c r="B6" t="s">
        <v>23</v>
      </c>
      <c r="C6">
        <v>68</v>
      </c>
      <c r="D6" t="s">
        <v>9</v>
      </c>
      <c r="E6" s="30">
        <v>44927</v>
      </c>
      <c r="F6">
        <v>66</v>
      </c>
      <c r="G6">
        <v>4.7</v>
      </c>
      <c r="H6">
        <v>2023</v>
      </c>
      <c r="I6" t="s">
        <v>1048</v>
      </c>
      <c r="J6" t="s">
        <v>1056</v>
      </c>
      <c r="K6">
        <v>5</v>
      </c>
    </row>
    <row r="7" spans="1:11" x14ac:dyDescent="0.3">
      <c r="A7" t="s">
        <v>29</v>
      </c>
      <c r="B7" t="s">
        <v>21</v>
      </c>
      <c r="C7">
        <v>119</v>
      </c>
      <c r="D7" t="s">
        <v>9</v>
      </c>
      <c r="E7" s="30">
        <v>44927</v>
      </c>
      <c r="F7">
        <v>22</v>
      </c>
      <c r="G7">
        <v>2.9</v>
      </c>
      <c r="H7">
        <v>2023</v>
      </c>
      <c r="I7" t="s">
        <v>1048</v>
      </c>
      <c r="J7" t="s">
        <v>1056</v>
      </c>
      <c r="K7">
        <v>3</v>
      </c>
    </row>
    <row r="8" spans="1:11" x14ac:dyDescent="0.3">
      <c r="A8" t="s">
        <v>30</v>
      </c>
      <c r="B8" t="s">
        <v>8</v>
      </c>
      <c r="C8">
        <v>128</v>
      </c>
      <c r="D8" t="s">
        <v>11</v>
      </c>
      <c r="E8" s="30">
        <v>44928</v>
      </c>
      <c r="F8">
        <v>31</v>
      </c>
      <c r="G8">
        <v>2.8</v>
      </c>
      <c r="H8">
        <v>2023</v>
      </c>
      <c r="I8" t="s">
        <v>1049</v>
      </c>
      <c r="J8" t="s">
        <v>1059</v>
      </c>
      <c r="K8">
        <v>3</v>
      </c>
    </row>
    <row r="9" spans="1:11" x14ac:dyDescent="0.3">
      <c r="A9" t="s">
        <v>33</v>
      </c>
      <c r="B9" t="s">
        <v>20</v>
      </c>
      <c r="C9">
        <v>103</v>
      </c>
      <c r="D9" t="s">
        <v>13</v>
      </c>
      <c r="E9" s="30">
        <v>44929</v>
      </c>
      <c r="F9">
        <v>148</v>
      </c>
      <c r="G9">
        <v>4.4000000000000004</v>
      </c>
      <c r="H9">
        <v>2023</v>
      </c>
      <c r="I9" t="s">
        <v>1050</v>
      </c>
      <c r="J9" t="s">
        <v>1056</v>
      </c>
      <c r="K9">
        <v>4</v>
      </c>
    </row>
    <row r="10" spans="1:11" x14ac:dyDescent="0.3">
      <c r="A10" t="s">
        <v>31</v>
      </c>
      <c r="B10" t="s">
        <v>8</v>
      </c>
      <c r="C10">
        <v>49</v>
      </c>
      <c r="D10" t="s">
        <v>9</v>
      </c>
      <c r="E10" s="30">
        <v>44929</v>
      </c>
      <c r="F10">
        <v>135</v>
      </c>
      <c r="G10">
        <v>4.8</v>
      </c>
      <c r="H10">
        <v>2023</v>
      </c>
      <c r="I10" t="s">
        <v>1050</v>
      </c>
      <c r="J10" t="s">
        <v>1058</v>
      </c>
      <c r="K10">
        <v>5</v>
      </c>
    </row>
    <row r="11" spans="1:11" x14ac:dyDescent="0.3">
      <c r="A11" t="s">
        <v>34</v>
      </c>
      <c r="B11" t="s">
        <v>23</v>
      </c>
      <c r="C11">
        <v>31</v>
      </c>
      <c r="D11" t="s">
        <v>9</v>
      </c>
      <c r="E11" s="30">
        <v>44929</v>
      </c>
      <c r="F11">
        <v>135</v>
      </c>
      <c r="G11">
        <v>3.6</v>
      </c>
      <c r="H11">
        <v>2023</v>
      </c>
      <c r="I11" t="s">
        <v>1050</v>
      </c>
      <c r="J11" t="s">
        <v>1058</v>
      </c>
      <c r="K11">
        <v>4</v>
      </c>
    </row>
    <row r="12" spans="1:11" x14ac:dyDescent="0.3">
      <c r="A12" t="s">
        <v>35</v>
      </c>
      <c r="B12" t="s">
        <v>18</v>
      </c>
      <c r="C12">
        <v>44</v>
      </c>
      <c r="D12" t="s">
        <v>6</v>
      </c>
      <c r="E12" s="30">
        <v>44929</v>
      </c>
      <c r="F12">
        <v>105</v>
      </c>
      <c r="G12">
        <v>2.9</v>
      </c>
      <c r="H12">
        <v>2023</v>
      </c>
      <c r="I12" t="s">
        <v>1050</v>
      </c>
      <c r="J12" t="s">
        <v>1058</v>
      </c>
      <c r="K12">
        <v>3</v>
      </c>
    </row>
    <row r="13" spans="1:11" x14ac:dyDescent="0.3">
      <c r="A13" t="s">
        <v>36</v>
      </c>
      <c r="B13" t="s">
        <v>8</v>
      </c>
      <c r="C13">
        <v>102</v>
      </c>
      <c r="D13" t="s">
        <v>9</v>
      </c>
      <c r="E13" s="30">
        <v>44929</v>
      </c>
      <c r="F13">
        <v>69</v>
      </c>
      <c r="G13">
        <v>4.9000000000000004</v>
      </c>
      <c r="H13">
        <v>2023</v>
      </c>
      <c r="I13" t="s">
        <v>1050</v>
      </c>
      <c r="J13" t="s">
        <v>1056</v>
      </c>
      <c r="K13">
        <v>5</v>
      </c>
    </row>
    <row r="14" spans="1:11" x14ac:dyDescent="0.3">
      <c r="A14" t="s">
        <v>32</v>
      </c>
      <c r="B14" t="s">
        <v>15</v>
      </c>
      <c r="C14">
        <v>84</v>
      </c>
      <c r="D14" t="s">
        <v>10</v>
      </c>
      <c r="E14" s="30">
        <v>44929</v>
      </c>
      <c r="F14">
        <v>60</v>
      </c>
      <c r="G14">
        <v>4.7</v>
      </c>
      <c r="H14">
        <v>2023</v>
      </c>
      <c r="I14" t="s">
        <v>1050</v>
      </c>
      <c r="J14" t="s">
        <v>1056</v>
      </c>
      <c r="K14">
        <v>5</v>
      </c>
    </row>
    <row r="15" spans="1:11" x14ac:dyDescent="0.3">
      <c r="A15" t="s">
        <v>37</v>
      </c>
      <c r="B15" t="s">
        <v>14</v>
      </c>
      <c r="C15">
        <v>135</v>
      </c>
      <c r="D15" t="s">
        <v>10</v>
      </c>
      <c r="E15" s="30">
        <v>44929</v>
      </c>
      <c r="F15">
        <v>46</v>
      </c>
      <c r="G15">
        <v>3.4</v>
      </c>
      <c r="H15">
        <v>2023</v>
      </c>
      <c r="I15" t="s">
        <v>1050</v>
      </c>
      <c r="J15" t="s">
        <v>1059</v>
      </c>
      <c r="K15">
        <v>3</v>
      </c>
    </row>
    <row r="16" spans="1:11" x14ac:dyDescent="0.3">
      <c r="A16" t="s">
        <v>38</v>
      </c>
      <c r="B16" t="s">
        <v>24</v>
      </c>
      <c r="C16">
        <v>98</v>
      </c>
      <c r="D16" t="s">
        <v>9</v>
      </c>
      <c r="E16" s="30">
        <v>44930</v>
      </c>
      <c r="F16">
        <v>108</v>
      </c>
      <c r="G16">
        <v>3.5</v>
      </c>
      <c r="H16">
        <v>2023</v>
      </c>
      <c r="I16" t="s">
        <v>1051</v>
      </c>
      <c r="J16" t="s">
        <v>1056</v>
      </c>
      <c r="K16">
        <v>4</v>
      </c>
    </row>
    <row r="17" spans="1:11" x14ac:dyDescent="0.3">
      <c r="A17" t="s">
        <v>39</v>
      </c>
      <c r="B17" t="s">
        <v>18</v>
      </c>
      <c r="C17">
        <v>139</v>
      </c>
      <c r="D17" t="s">
        <v>9</v>
      </c>
      <c r="E17" s="30">
        <v>44930</v>
      </c>
      <c r="F17">
        <v>96</v>
      </c>
      <c r="G17">
        <v>4</v>
      </c>
      <c r="H17">
        <v>2023</v>
      </c>
      <c r="I17" t="s">
        <v>1051</v>
      </c>
      <c r="J17" t="s">
        <v>1059</v>
      </c>
      <c r="K17">
        <v>4</v>
      </c>
    </row>
    <row r="18" spans="1:11" x14ac:dyDescent="0.3">
      <c r="A18" t="s">
        <v>40</v>
      </c>
      <c r="B18" t="s">
        <v>14</v>
      </c>
      <c r="C18">
        <v>48</v>
      </c>
      <c r="D18" t="s">
        <v>11</v>
      </c>
      <c r="E18" s="30">
        <v>44930</v>
      </c>
      <c r="F18">
        <v>68</v>
      </c>
      <c r="G18">
        <v>4.9000000000000004</v>
      </c>
      <c r="H18">
        <v>2023</v>
      </c>
      <c r="I18" t="s">
        <v>1051</v>
      </c>
      <c r="J18" t="s">
        <v>1058</v>
      </c>
      <c r="K18">
        <v>5</v>
      </c>
    </row>
    <row r="19" spans="1:11" x14ac:dyDescent="0.3">
      <c r="A19" t="s">
        <v>42</v>
      </c>
      <c r="B19" t="s">
        <v>18</v>
      </c>
      <c r="C19">
        <v>99</v>
      </c>
      <c r="D19" t="s">
        <v>11</v>
      </c>
      <c r="E19" s="30">
        <v>44931</v>
      </c>
      <c r="F19">
        <v>195</v>
      </c>
      <c r="G19">
        <v>3.9</v>
      </c>
      <c r="H19">
        <v>2023</v>
      </c>
      <c r="I19" t="s">
        <v>1052</v>
      </c>
      <c r="J19" t="s">
        <v>1056</v>
      </c>
      <c r="K19">
        <v>4</v>
      </c>
    </row>
    <row r="20" spans="1:11" x14ac:dyDescent="0.3">
      <c r="A20" t="s">
        <v>44</v>
      </c>
      <c r="B20" t="s">
        <v>15</v>
      </c>
      <c r="C20">
        <v>54</v>
      </c>
      <c r="D20" t="s">
        <v>9</v>
      </c>
      <c r="E20" s="30">
        <v>44931</v>
      </c>
      <c r="F20">
        <v>170</v>
      </c>
      <c r="G20">
        <v>4.3</v>
      </c>
      <c r="H20">
        <v>2023</v>
      </c>
      <c r="I20" t="s">
        <v>1052</v>
      </c>
      <c r="J20" t="s">
        <v>1058</v>
      </c>
      <c r="K20">
        <v>4</v>
      </c>
    </row>
    <row r="21" spans="1:11" x14ac:dyDescent="0.3">
      <c r="A21" t="s">
        <v>43</v>
      </c>
      <c r="B21" t="s">
        <v>22</v>
      </c>
      <c r="C21">
        <v>28</v>
      </c>
      <c r="D21" t="s">
        <v>6</v>
      </c>
      <c r="E21" s="30">
        <v>44931</v>
      </c>
      <c r="F21">
        <v>28</v>
      </c>
      <c r="G21">
        <v>3.8</v>
      </c>
      <c r="H21">
        <v>2023</v>
      </c>
      <c r="I21" t="s">
        <v>1052</v>
      </c>
      <c r="J21" t="s">
        <v>1057</v>
      </c>
      <c r="K21">
        <v>4</v>
      </c>
    </row>
    <row r="22" spans="1:11" x14ac:dyDescent="0.3">
      <c r="A22" t="s">
        <v>41</v>
      </c>
      <c r="B22" t="s">
        <v>18</v>
      </c>
      <c r="C22">
        <v>176</v>
      </c>
      <c r="D22" t="s">
        <v>10</v>
      </c>
      <c r="E22" s="30">
        <v>44931</v>
      </c>
      <c r="F22">
        <v>24</v>
      </c>
      <c r="G22">
        <v>4.8</v>
      </c>
      <c r="H22">
        <v>2023</v>
      </c>
      <c r="I22" t="s">
        <v>1052</v>
      </c>
      <c r="J22" t="s">
        <v>1059</v>
      </c>
      <c r="K22">
        <v>5</v>
      </c>
    </row>
    <row r="23" spans="1:11" x14ac:dyDescent="0.3">
      <c r="A23" t="s">
        <v>46</v>
      </c>
      <c r="B23" t="s">
        <v>12</v>
      </c>
      <c r="C23">
        <v>128</v>
      </c>
      <c r="D23" t="s">
        <v>10</v>
      </c>
      <c r="E23" s="30">
        <v>44932</v>
      </c>
      <c r="F23">
        <v>72</v>
      </c>
      <c r="G23">
        <v>5</v>
      </c>
      <c r="H23">
        <v>2023</v>
      </c>
      <c r="I23" t="s">
        <v>1053</v>
      </c>
      <c r="J23" t="s">
        <v>1059</v>
      </c>
      <c r="K23">
        <v>5</v>
      </c>
    </row>
    <row r="24" spans="1:11" x14ac:dyDescent="0.3">
      <c r="A24" t="s">
        <v>45</v>
      </c>
      <c r="B24" t="s">
        <v>7</v>
      </c>
      <c r="C24">
        <v>48</v>
      </c>
      <c r="D24" t="s">
        <v>10</v>
      </c>
      <c r="E24" s="30">
        <v>44932</v>
      </c>
      <c r="F24">
        <v>30</v>
      </c>
      <c r="G24">
        <v>4.4000000000000004</v>
      </c>
      <c r="H24">
        <v>2023</v>
      </c>
      <c r="I24" t="s">
        <v>1053</v>
      </c>
      <c r="J24" t="s">
        <v>1058</v>
      </c>
      <c r="K24">
        <v>4</v>
      </c>
    </row>
    <row r="25" spans="1:11" x14ac:dyDescent="0.3">
      <c r="A25" t="s">
        <v>47</v>
      </c>
      <c r="B25" t="s">
        <v>12</v>
      </c>
      <c r="C25">
        <v>38</v>
      </c>
      <c r="D25" t="s">
        <v>13</v>
      </c>
      <c r="E25" s="30">
        <v>44933</v>
      </c>
      <c r="F25">
        <v>92</v>
      </c>
      <c r="G25">
        <v>4.9000000000000004</v>
      </c>
      <c r="H25">
        <v>2023</v>
      </c>
      <c r="I25" t="s">
        <v>1054</v>
      </c>
      <c r="J25" t="s">
        <v>1058</v>
      </c>
      <c r="K25">
        <v>5</v>
      </c>
    </row>
    <row r="26" spans="1:11" x14ac:dyDescent="0.3">
      <c r="A26" t="s">
        <v>48</v>
      </c>
      <c r="B26" t="s">
        <v>20</v>
      </c>
      <c r="C26">
        <v>67</v>
      </c>
      <c r="D26" t="s">
        <v>13</v>
      </c>
      <c r="E26" s="30">
        <v>44934</v>
      </c>
      <c r="F26">
        <v>165</v>
      </c>
      <c r="G26">
        <v>4.5</v>
      </c>
      <c r="H26">
        <v>2023</v>
      </c>
      <c r="I26" t="s">
        <v>1048</v>
      </c>
      <c r="J26" t="s">
        <v>1056</v>
      </c>
      <c r="K26">
        <v>5</v>
      </c>
    </row>
    <row r="27" spans="1:11" x14ac:dyDescent="0.3">
      <c r="A27" t="s">
        <v>49</v>
      </c>
      <c r="B27" t="s">
        <v>19</v>
      </c>
      <c r="C27">
        <v>58</v>
      </c>
      <c r="D27" t="s">
        <v>9</v>
      </c>
      <c r="E27" s="30">
        <v>44934</v>
      </c>
      <c r="F27">
        <v>140</v>
      </c>
      <c r="G27">
        <v>2.1</v>
      </c>
      <c r="H27">
        <v>2023</v>
      </c>
      <c r="I27" t="s">
        <v>1048</v>
      </c>
      <c r="J27" t="s">
        <v>1058</v>
      </c>
      <c r="K27">
        <v>2</v>
      </c>
    </row>
    <row r="28" spans="1:11" x14ac:dyDescent="0.3">
      <c r="A28" t="s">
        <v>50</v>
      </c>
      <c r="B28" t="s">
        <v>18</v>
      </c>
      <c r="C28">
        <v>54</v>
      </c>
      <c r="D28" t="s">
        <v>11</v>
      </c>
      <c r="E28" s="30">
        <v>44934</v>
      </c>
      <c r="F28">
        <v>111</v>
      </c>
      <c r="G28">
        <v>3.3</v>
      </c>
      <c r="H28">
        <v>2023</v>
      </c>
      <c r="I28" t="s">
        <v>1048</v>
      </c>
      <c r="J28" t="s">
        <v>1058</v>
      </c>
      <c r="K28">
        <v>3</v>
      </c>
    </row>
    <row r="29" spans="1:11" x14ac:dyDescent="0.3">
      <c r="A29" t="s">
        <v>52</v>
      </c>
      <c r="B29" t="s">
        <v>24</v>
      </c>
      <c r="C29">
        <v>73</v>
      </c>
      <c r="D29" t="s">
        <v>10</v>
      </c>
      <c r="E29" s="30">
        <v>44935</v>
      </c>
      <c r="F29">
        <v>80</v>
      </c>
      <c r="G29">
        <v>4.2</v>
      </c>
      <c r="H29">
        <v>2023</v>
      </c>
      <c r="I29" t="s">
        <v>1049</v>
      </c>
      <c r="J29" t="s">
        <v>1056</v>
      </c>
      <c r="K29">
        <v>4</v>
      </c>
    </row>
    <row r="30" spans="1:11" x14ac:dyDescent="0.3">
      <c r="A30" t="s">
        <v>51</v>
      </c>
      <c r="B30" t="s">
        <v>16</v>
      </c>
      <c r="C30">
        <v>28</v>
      </c>
      <c r="D30" t="s">
        <v>10</v>
      </c>
      <c r="E30" s="30">
        <v>44935</v>
      </c>
      <c r="F30">
        <v>63</v>
      </c>
      <c r="G30">
        <v>4.0999999999999996</v>
      </c>
      <c r="H30">
        <v>2023</v>
      </c>
      <c r="I30" t="s">
        <v>1049</v>
      </c>
      <c r="J30" t="s">
        <v>1057</v>
      </c>
      <c r="K30">
        <v>4</v>
      </c>
    </row>
    <row r="31" spans="1:11" x14ac:dyDescent="0.3">
      <c r="A31" t="s">
        <v>56</v>
      </c>
      <c r="B31" t="s">
        <v>22</v>
      </c>
      <c r="C31">
        <v>80</v>
      </c>
      <c r="D31" t="s">
        <v>10</v>
      </c>
      <c r="E31" s="30">
        <v>44936</v>
      </c>
      <c r="F31">
        <v>140</v>
      </c>
      <c r="G31">
        <v>4.2</v>
      </c>
      <c r="H31">
        <v>2023</v>
      </c>
      <c r="I31" t="s">
        <v>1050</v>
      </c>
      <c r="J31" t="s">
        <v>1056</v>
      </c>
      <c r="K31">
        <v>4</v>
      </c>
    </row>
    <row r="32" spans="1:11" x14ac:dyDescent="0.3">
      <c r="A32" t="s">
        <v>54</v>
      </c>
      <c r="B32" t="s">
        <v>22</v>
      </c>
      <c r="C32">
        <v>31</v>
      </c>
      <c r="D32" t="s">
        <v>13</v>
      </c>
      <c r="E32" s="30">
        <v>44936</v>
      </c>
      <c r="F32">
        <v>123</v>
      </c>
      <c r="G32">
        <v>2.9</v>
      </c>
      <c r="H32">
        <v>2023</v>
      </c>
      <c r="I32" t="s">
        <v>1050</v>
      </c>
      <c r="J32" t="s">
        <v>1058</v>
      </c>
      <c r="K32">
        <v>3</v>
      </c>
    </row>
    <row r="33" spans="1:11" x14ac:dyDescent="0.3">
      <c r="A33" t="s">
        <v>55</v>
      </c>
      <c r="B33" t="s">
        <v>19</v>
      </c>
      <c r="C33">
        <v>155</v>
      </c>
      <c r="D33" t="s">
        <v>11</v>
      </c>
      <c r="E33" s="30">
        <v>44936</v>
      </c>
      <c r="F33">
        <v>110</v>
      </c>
      <c r="G33">
        <v>4.8</v>
      </c>
      <c r="H33">
        <v>2023</v>
      </c>
      <c r="I33" t="s">
        <v>1050</v>
      </c>
      <c r="J33" t="s">
        <v>1059</v>
      </c>
      <c r="K33">
        <v>5</v>
      </c>
    </row>
    <row r="34" spans="1:11" x14ac:dyDescent="0.3">
      <c r="A34" t="s">
        <v>53</v>
      </c>
      <c r="B34" t="s">
        <v>8</v>
      </c>
      <c r="C34">
        <v>81</v>
      </c>
      <c r="D34" t="s">
        <v>10</v>
      </c>
      <c r="E34" s="30">
        <v>44936</v>
      </c>
      <c r="F34">
        <v>50</v>
      </c>
      <c r="G34">
        <v>4.5999999999999996</v>
      </c>
      <c r="H34">
        <v>2023</v>
      </c>
      <c r="I34" t="s">
        <v>1050</v>
      </c>
      <c r="J34" t="s">
        <v>1056</v>
      </c>
      <c r="K34">
        <v>5</v>
      </c>
    </row>
    <row r="35" spans="1:11" x14ac:dyDescent="0.3">
      <c r="A35" t="s">
        <v>58</v>
      </c>
      <c r="B35" t="s">
        <v>8</v>
      </c>
      <c r="C35">
        <v>29</v>
      </c>
      <c r="D35" t="s">
        <v>11</v>
      </c>
      <c r="E35" s="30">
        <v>44938</v>
      </c>
      <c r="F35">
        <v>170</v>
      </c>
      <c r="G35">
        <v>5</v>
      </c>
      <c r="H35">
        <v>2023</v>
      </c>
      <c r="I35" t="s">
        <v>1052</v>
      </c>
      <c r="J35" t="s">
        <v>1057</v>
      </c>
      <c r="K35">
        <v>5</v>
      </c>
    </row>
    <row r="36" spans="1:11" x14ac:dyDescent="0.3">
      <c r="A36" t="s">
        <v>57</v>
      </c>
      <c r="B36" t="s">
        <v>8</v>
      </c>
      <c r="C36">
        <v>82</v>
      </c>
      <c r="D36" t="s">
        <v>10</v>
      </c>
      <c r="E36" s="30">
        <v>44938</v>
      </c>
      <c r="F36">
        <v>42</v>
      </c>
      <c r="G36">
        <v>3.7</v>
      </c>
      <c r="H36">
        <v>2023</v>
      </c>
      <c r="I36" t="s">
        <v>1052</v>
      </c>
      <c r="J36" t="s">
        <v>1056</v>
      </c>
      <c r="K36">
        <v>4</v>
      </c>
    </row>
    <row r="37" spans="1:11" x14ac:dyDescent="0.3">
      <c r="A37" t="s">
        <v>59</v>
      </c>
      <c r="B37" t="s">
        <v>7</v>
      </c>
      <c r="C37">
        <v>160</v>
      </c>
      <c r="D37" t="s">
        <v>9</v>
      </c>
      <c r="E37" s="30">
        <v>44940</v>
      </c>
      <c r="F37">
        <v>105</v>
      </c>
      <c r="G37">
        <v>5</v>
      </c>
      <c r="H37">
        <v>2023</v>
      </c>
      <c r="I37" t="s">
        <v>1054</v>
      </c>
      <c r="J37" t="s">
        <v>1059</v>
      </c>
      <c r="K37">
        <v>5</v>
      </c>
    </row>
    <row r="38" spans="1:11" x14ac:dyDescent="0.3">
      <c r="A38" t="s">
        <v>60</v>
      </c>
      <c r="B38" t="s">
        <v>17</v>
      </c>
      <c r="C38">
        <v>105</v>
      </c>
      <c r="D38" t="s">
        <v>10</v>
      </c>
      <c r="E38" s="30">
        <v>44941</v>
      </c>
      <c r="F38">
        <v>125</v>
      </c>
      <c r="G38">
        <v>4.8</v>
      </c>
      <c r="H38">
        <v>2023</v>
      </c>
      <c r="I38" t="s">
        <v>1048</v>
      </c>
      <c r="J38" t="s">
        <v>1056</v>
      </c>
      <c r="K38">
        <v>5</v>
      </c>
    </row>
    <row r="39" spans="1:11" x14ac:dyDescent="0.3">
      <c r="A39" t="s">
        <v>61</v>
      </c>
      <c r="B39" t="s">
        <v>22</v>
      </c>
      <c r="C39">
        <v>75</v>
      </c>
      <c r="D39" t="s">
        <v>6</v>
      </c>
      <c r="E39" s="30">
        <v>44941</v>
      </c>
      <c r="F39">
        <v>26</v>
      </c>
      <c r="G39">
        <v>2.4</v>
      </c>
      <c r="H39">
        <v>2023</v>
      </c>
      <c r="I39" t="s">
        <v>1048</v>
      </c>
      <c r="J39" t="s">
        <v>1056</v>
      </c>
      <c r="K39">
        <v>2</v>
      </c>
    </row>
    <row r="40" spans="1:11" x14ac:dyDescent="0.3">
      <c r="A40" t="s">
        <v>63</v>
      </c>
      <c r="B40" t="s">
        <v>12</v>
      </c>
      <c r="C40">
        <v>90</v>
      </c>
      <c r="D40" t="s">
        <v>9</v>
      </c>
      <c r="E40" s="30">
        <v>44942</v>
      </c>
      <c r="F40">
        <v>132</v>
      </c>
      <c r="G40">
        <v>3.2</v>
      </c>
      <c r="H40">
        <v>2023</v>
      </c>
      <c r="I40" t="s">
        <v>1049</v>
      </c>
      <c r="J40" t="s">
        <v>1056</v>
      </c>
      <c r="K40">
        <v>3</v>
      </c>
    </row>
    <row r="41" spans="1:11" x14ac:dyDescent="0.3">
      <c r="A41" t="s">
        <v>62</v>
      </c>
      <c r="B41" t="s">
        <v>19</v>
      </c>
      <c r="C41">
        <v>94</v>
      </c>
      <c r="D41" t="s">
        <v>6</v>
      </c>
      <c r="E41" s="30">
        <v>44942</v>
      </c>
      <c r="F41">
        <v>120</v>
      </c>
      <c r="G41">
        <v>3.1</v>
      </c>
      <c r="H41">
        <v>2023</v>
      </c>
      <c r="I41" t="s">
        <v>1049</v>
      </c>
      <c r="J41" t="s">
        <v>1056</v>
      </c>
      <c r="K41">
        <v>3</v>
      </c>
    </row>
    <row r="42" spans="1:11" x14ac:dyDescent="0.3">
      <c r="A42" t="s">
        <v>65</v>
      </c>
      <c r="B42" t="s">
        <v>22</v>
      </c>
      <c r="C42">
        <v>106</v>
      </c>
      <c r="D42" t="s">
        <v>10</v>
      </c>
      <c r="E42" s="30">
        <v>44943</v>
      </c>
      <c r="F42">
        <v>108</v>
      </c>
      <c r="G42">
        <v>5</v>
      </c>
      <c r="H42">
        <v>2023</v>
      </c>
      <c r="I42" t="s">
        <v>1050</v>
      </c>
      <c r="J42" t="s">
        <v>1056</v>
      </c>
      <c r="K42">
        <v>5</v>
      </c>
    </row>
    <row r="43" spans="1:11" x14ac:dyDescent="0.3">
      <c r="A43" t="s">
        <v>66</v>
      </c>
      <c r="B43" t="s">
        <v>12</v>
      </c>
      <c r="C43">
        <v>74</v>
      </c>
      <c r="D43" t="s">
        <v>13</v>
      </c>
      <c r="E43" s="30">
        <v>44943</v>
      </c>
      <c r="F43">
        <v>96</v>
      </c>
      <c r="G43">
        <v>4.7</v>
      </c>
      <c r="H43">
        <v>2023</v>
      </c>
      <c r="I43" t="s">
        <v>1050</v>
      </c>
      <c r="J43" t="s">
        <v>1056</v>
      </c>
      <c r="K43">
        <v>5</v>
      </c>
    </row>
    <row r="44" spans="1:11" x14ac:dyDescent="0.3">
      <c r="A44" t="s">
        <v>64</v>
      </c>
      <c r="B44" t="s">
        <v>19</v>
      </c>
      <c r="C44">
        <v>81</v>
      </c>
      <c r="D44" t="s">
        <v>13</v>
      </c>
      <c r="E44" s="30">
        <v>44943</v>
      </c>
      <c r="F44">
        <v>86</v>
      </c>
      <c r="G44">
        <v>2.4</v>
      </c>
      <c r="H44">
        <v>2023</v>
      </c>
      <c r="I44" t="s">
        <v>1050</v>
      </c>
      <c r="J44" t="s">
        <v>1056</v>
      </c>
      <c r="K44">
        <v>2</v>
      </c>
    </row>
    <row r="45" spans="1:11" x14ac:dyDescent="0.3">
      <c r="A45" t="s">
        <v>69</v>
      </c>
      <c r="B45" t="s">
        <v>14</v>
      </c>
      <c r="C45">
        <v>132</v>
      </c>
      <c r="D45" t="s">
        <v>6</v>
      </c>
      <c r="E45" s="30">
        <v>44944</v>
      </c>
      <c r="F45">
        <v>168</v>
      </c>
      <c r="G45">
        <v>4.0999999999999996</v>
      </c>
      <c r="H45">
        <v>2023</v>
      </c>
      <c r="I45" t="s">
        <v>1051</v>
      </c>
      <c r="J45" t="s">
        <v>1059</v>
      </c>
      <c r="K45">
        <v>4</v>
      </c>
    </row>
    <row r="46" spans="1:11" x14ac:dyDescent="0.3">
      <c r="A46" t="s">
        <v>68</v>
      </c>
      <c r="B46" t="s">
        <v>22</v>
      </c>
      <c r="C46">
        <v>89</v>
      </c>
      <c r="D46" t="s">
        <v>10</v>
      </c>
      <c r="E46" s="30">
        <v>44944</v>
      </c>
      <c r="F46">
        <v>155</v>
      </c>
      <c r="G46">
        <v>4.0999999999999996</v>
      </c>
      <c r="H46">
        <v>2023</v>
      </c>
      <c r="I46" t="s">
        <v>1051</v>
      </c>
      <c r="J46" t="s">
        <v>1056</v>
      </c>
      <c r="K46">
        <v>4</v>
      </c>
    </row>
    <row r="47" spans="1:11" x14ac:dyDescent="0.3">
      <c r="A47" t="s">
        <v>67</v>
      </c>
      <c r="B47" t="s">
        <v>18</v>
      </c>
      <c r="C47">
        <v>105</v>
      </c>
      <c r="D47" t="s">
        <v>9</v>
      </c>
      <c r="E47" s="30">
        <v>44944</v>
      </c>
      <c r="F47">
        <v>80</v>
      </c>
      <c r="G47">
        <v>4.7</v>
      </c>
      <c r="H47">
        <v>2023</v>
      </c>
      <c r="I47" t="s">
        <v>1051</v>
      </c>
      <c r="J47" t="s">
        <v>1056</v>
      </c>
      <c r="K47">
        <v>5</v>
      </c>
    </row>
    <row r="48" spans="1:11" x14ac:dyDescent="0.3">
      <c r="A48" t="s">
        <v>70</v>
      </c>
      <c r="B48" t="s">
        <v>17</v>
      </c>
      <c r="C48">
        <v>105</v>
      </c>
      <c r="D48" t="s">
        <v>11</v>
      </c>
      <c r="E48" s="30">
        <v>44944</v>
      </c>
      <c r="F48">
        <v>56</v>
      </c>
      <c r="G48">
        <v>3.6</v>
      </c>
      <c r="H48">
        <v>2023</v>
      </c>
      <c r="I48" t="s">
        <v>1051</v>
      </c>
      <c r="J48" t="s">
        <v>1056</v>
      </c>
      <c r="K48">
        <v>4</v>
      </c>
    </row>
    <row r="49" spans="1:11" x14ac:dyDescent="0.3">
      <c r="A49" t="s">
        <v>73</v>
      </c>
      <c r="B49" t="s">
        <v>12</v>
      </c>
      <c r="C49">
        <v>104</v>
      </c>
      <c r="D49" t="s">
        <v>10</v>
      </c>
      <c r="E49" s="30">
        <v>44945</v>
      </c>
      <c r="F49">
        <v>86</v>
      </c>
      <c r="G49">
        <v>4</v>
      </c>
      <c r="H49">
        <v>2023</v>
      </c>
      <c r="I49" t="s">
        <v>1052</v>
      </c>
      <c r="J49" t="s">
        <v>1056</v>
      </c>
      <c r="K49">
        <v>4</v>
      </c>
    </row>
    <row r="50" spans="1:11" x14ac:dyDescent="0.3">
      <c r="A50" t="s">
        <v>72</v>
      </c>
      <c r="B50" t="s">
        <v>21</v>
      </c>
      <c r="C50">
        <v>131</v>
      </c>
      <c r="D50" t="s">
        <v>11</v>
      </c>
      <c r="E50" s="30">
        <v>44945</v>
      </c>
      <c r="F50">
        <v>78</v>
      </c>
      <c r="G50">
        <v>4.4000000000000004</v>
      </c>
      <c r="H50">
        <v>2023</v>
      </c>
      <c r="I50" t="s">
        <v>1052</v>
      </c>
      <c r="J50" t="s">
        <v>1059</v>
      </c>
      <c r="K50">
        <v>4</v>
      </c>
    </row>
    <row r="51" spans="1:11" x14ac:dyDescent="0.3">
      <c r="A51" t="s">
        <v>71</v>
      </c>
      <c r="B51" t="s">
        <v>8</v>
      </c>
      <c r="C51">
        <v>13</v>
      </c>
      <c r="D51" t="s">
        <v>6</v>
      </c>
      <c r="E51" s="30">
        <v>44945</v>
      </c>
      <c r="F51">
        <v>32</v>
      </c>
      <c r="G51">
        <v>4.4000000000000004</v>
      </c>
      <c r="H51">
        <v>2023</v>
      </c>
      <c r="I51" t="s">
        <v>1052</v>
      </c>
      <c r="J51" t="s">
        <v>1057</v>
      </c>
      <c r="K51">
        <v>4</v>
      </c>
    </row>
    <row r="52" spans="1:11" x14ac:dyDescent="0.3">
      <c r="A52" t="s">
        <v>75</v>
      </c>
      <c r="B52" t="s">
        <v>16</v>
      </c>
      <c r="C52">
        <v>37</v>
      </c>
      <c r="D52" t="s">
        <v>9</v>
      </c>
      <c r="E52" s="30">
        <v>44946</v>
      </c>
      <c r="F52">
        <v>96</v>
      </c>
      <c r="G52">
        <v>3.6</v>
      </c>
      <c r="H52">
        <v>2023</v>
      </c>
      <c r="I52" t="s">
        <v>1053</v>
      </c>
      <c r="J52" t="s">
        <v>1058</v>
      </c>
      <c r="K52">
        <v>4</v>
      </c>
    </row>
    <row r="53" spans="1:11" x14ac:dyDescent="0.3">
      <c r="A53" t="s">
        <v>76</v>
      </c>
      <c r="B53" t="s">
        <v>24</v>
      </c>
      <c r="C53">
        <v>149</v>
      </c>
      <c r="D53" t="s">
        <v>11</v>
      </c>
      <c r="E53" s="30">
        <v>44946</v>
      </c>
      <c r="F53">
        <v>72</v>
      </c>
      <c r="G53">
        <v>4.3</v>
      </c>
      <c r="H53">
        <v>2023</v>
      </c>
      <c r="I53" t="s">
        <v>1053</v>
      </c>
      <c r="J53" t="s">
        <v>1059</v>
      </c>
      <c r="K53">
        <v>4</v>
      </c>
    </row>
    <row r="54" spans="1:11" x14ac:dyDescent="0.3">
      <c r="A54" t="s">
        <v>74</v>
      </c>
      <c r="B54" t="s">
        <v>20</v>
      </c>
      <c r="C54">
        <v>90</v>
      </c>
      <c r="D54" t="s">
        <v>9</v>
      </c>
      <c r="E54" s="30">
        <v>44946</v>
      </c>
      <c r="F54">
        <v>64</v>
      </c>
      <c r="G54">
        <v>3.8</v>
      </c>
      <c r="H54">
        <v>2023</v>
      </c>
      <c r="I54" t="s">
        <v>1053</v>
      </c>
      <c r="J54" t="s">
        <v>1056</v>
      </c>
      <c r="K54">
        <v>4</v>
      </c>
    </row>
    <row r="55" spans="1:11" x14ac:dyDescent="0.3">
      <c r="A55" t="s">
        <v>78</v>
      </c>
      <c r="B55" t="s">
        <v>14</v>
      </c>
      <c r="C55">
        <v>79</v>
      </c>
      <c r="D55" t="s">
        <v>6</v>
      </c>
      <c r="E55" s="30">
        <v>44947</v>
      </c>
      <c r="F55">
        <v>140</v>
      </c>
      <c r="G55">
        <v>4.5</v>
      </c>
      <c r="H55">
        <v>2023</v>
      </c>
      <c r="I55" t="s">
        <v>1054</v>
      </c>
      <c r="J55" t="s">
        <v>1056</v>
      </c>
      <c r="K55">
        <v>5</v>
      </c>
    </row>
    <row r="56" spans="1:11" x14ac:dyDescent="0.3">
      <c r="A56" t="s">
        <v>77</v>
      </c>
      <c r="B56" t="s">
        <v>14</v>
      </c>
      <c r="C56">
        <v>100</v>
      </c>
      <c r="D56" t="s">
        <v>13</v>
      </c>
      <c r="E56" s="30">
        <v>44947</v>
      </c>
      <c r="F56">
        <v>135</v>
      </c>
      <c r="G56">
        <v>3.8</v>
      </c>
      <c r="H56">
        <v>2023</v>
      </c>
      <c r="I56" t="s">
        <v>1054</v>
      </c>
      <c r="J56" t="s">
        <v>1056</v>
      </c>
      <c r="K56">
        <v>4</v>
      </c>
    </row>
    <row r="57" spans="1:11" x14ac:dyDescent="0.3">
      <c r="A57" t="s">
        <v>79</v>
      </c>
      <c r="B57" t="s">
        <v>5</v>
      </c>
      <c r="C57">
        <v>157</v>
      </c>
      <c r="D57" t="s">
        <v>11</v>
      </c>
      <c r="E57" s="30">
        <v>44947</v>
      </c>
      <c r="F57">
        <v>69</v>
      </c>
      <c r="G57">
        <v>4.5</v>
      </c>
      <c r="H57">
        <v>2023</v>
      </c>
      <c r="I57" t="s">
        <v>1054</v>
      </c>
      <c r="J57" t="s">
        <v>1059</v>
      </c>
      <c r="K57">
        <v>5</v>
      </c>
    </row>
    <row r="58" spans="1:11" x14ac:dyDescent="0.3">
      <c r="A58" t="s">
        <v>80</v>
      </c>
      <c r="B58" t="s">
        <v>14</v>
      </c>
      <c r="C58">
        <v>59</v>
      </c>
      <c r="D58" t="s">
        <v>10</v>
      </c>
      <c r="E58" s="30">
        <v>44948</v>
      </c>
      <c r="F58">
        <v>136</v>
      </c>
      <c r="G58">
        <v>4.5999999999999996</v>
      </c>
      <c r="H58">
        <v>2023</v>
      </c>
      <c r="I58" t="s">
        <v>1048</v>
      </c>
      <c r="J58" t="s">
        <v>1058</v>
      </c>
      <c r="K58">
        <v>5</v>
      </c>
    </row>
    <row r="59" spans="1:11" x14ac:dyDescent="0.3">
      <c r="A59" t="s">
        <v>81</v>
      </c>
      <c r="B59" t="s">
        <v>16</v>
      </c>
      <c r="C59">
        <v>83</v>
      </c>
      <c r="D59" t="s">
        <v>11</v>
      </c>
      <c r="E59" s="30">
        <v>44948</v>
      </c>
      <c r="F59">
        <v>28</v>
      </c>
      <c r="G59">
        <v>4.5</v>
      </c>
      <c r="H59">
        <v>2023</v>
      </c>
      <c r="I59" t="s">
        <v>1048</v>
      </c>
      <c r="J59" t="s">
        <v>1056</v>
      </c>
      <c r="K59">
        <v>5</v>
      </c>
    </row>
    <row r="60" spans="1:11" x14ac:dyDescent="0.3">
      <c r="A60" t="s">
        <v>84</v>
      </c>
      <c r="B60" t="s">
        <v>8</v>
      </c>
      <c r="C60">
        <v>63</v>
      </c>
      <c r="D60" t="s">
        <v>10</v>
      </c>
      <c r="E60" s="30">
        <v>44949</v>
      </c>
      <c r="F60">
        <v>160</v>
      </c>
      <c r="G60">
        <v>4.3</v>
      </c>
      <c r="H60">
        <v>2023</v>
      </c>
      <c r="I60" t="s">
        <v>1049</v>
      </c>
      <c r="J60" t="s">
        <v>1056</v>
      </c>
      <c r="K60">
        <v>4</v>
      </c>
    </row>
    <row r="61" spans="1:11" x14ac:dyDescent="0.3">
      <c r="A61" t="s">
        <v>82</v>
      </c>
      <c r="B61" t="s">
        <v>5</v>
      </c>
      <c r="C61">
        <v>58</v>
      </c>
      <c r="D61" t="s">
        <v>9</v>
      </c>
      <c r="E61" s="30">
        <v>44949</v>
      </c>
      <c r="F61">
        <v>135</v>
      </c>
      <c r="G61">
        <v>3.3</v>
      </c>
      <c r="H61">
        <v>2023</v>
      </c>
      <c r="I61" t="s">
        <v>1049</v>
      </c>
      <c r="J61" t="s">
        <v>1058</v>
      </c>
      <c r="K61">
        <v>3</v>
      </c>
    </row>
    <row r="62" spans="1:11" x14ac:dyDescent="0.3">
      <c r="A62" t="s">
        <v>83</v>
      </c>
      <c r="B62" t="s">
        <v>19</v>
      </c>
      <c r="C62">
        <v>118</v>
      </c>
      <c r="D62" t="s">
        <v>9</v>
      </c>
      <c r="E62" s="30">
        <v>44949</v>
      </c>
      <c r="F62">
        <v>126</v>
      </c>
      <c r="G62">
        <v>2.2999999999999998</v>
      </c>
      <c r="H62">
        <v>2023</v>
      </c>
      <c r="I62" t="s">
        <v>1049</v>
      </c>
      <c r="J62" t="s">
        <v>1056</v>
      </c>
      <c r="K62">
        <v>2</v>
      </c>
    </row>
    <row r="63" spans="1:11" x14ac:dyDescent="0.3">
      <c r="A63" t="s">
        <v>87</v>
      </c>
      <c r="B63" t="s">
        <v>18</v>
      </c>
      <c r="C63">
        <v>130</v>
      </c>
      <c r="D63" t="s">
        <v>13</v>
      </c>
      <c r="E63" s="30">
        <v>44950</v>
      </c>
      <c r="F63">
        <v>126</v>
      </c>
      <c r="G63">
        <v>2.5</v>
      </c>
      <c r="H63">
        <v>2023</v>
      </c>
      <c r="I63" t="s">
        <v>1050</v>
      </c>
      <c r="J63" t="s">
        <v>1059</v>
      </c>
      <c r="K63">
        <v>3</v>
      </c>
    </row>
    <row r="64" spans="1:11" x14ac:dyDescent="0.3">
      <c r="A64" t="s">
        <v>88</v>
      </c>
      <c r="B64" t="s">
        <v>19</v>
      </c>
      <c r="C64">
        <v>110</v>
      </c>
      <c r="D64" t="s">
        <v>6</v>
      </c>
      <c r="E64" s="30">
        <v>44950</v>
      </c>
      <c r="F64">
        <v>96</v>
      </c>
      <c r="G64">
        <v>5</v>
      </c>
      <c r="H64">
        <v>2023</v>
      </c>
      <c r="I64" t="s">
        <v>1050</v>
      </c>
      <c r="J64" t="s">
        <v>1056</v>
      </c>
      <c r="K64">
        <v>5</v>
      </c>
    </row>
    <row r="65" spans="1:11" x14ac:dyDescent="0.3">
      <c r="A65" t="s">
        <v>86</v>
      </c>
      <c r="B65" t="s">
        <v>14</v>
      </c>
      <c r="C65">
        <v>74</v>
      </c>
      <c r="D65" t="s">
        <v>11</v>
      </c>
      <c r="E65" s="30">
        <v>44950</v>
      </c>
      <c r="F65">
        <v>66</v>
      </c>
      <c r="G65">
        <v>4</v>
      </c>
      <c r="H65">
        <v>2023</v>
      </c>
      <c r="I65" t="s">
        <v>1050</v>
      </c>
      <c r="J65" t="s">
        <v>1056</v>
      </c>
      <c r="K65">
        <v>4</v>
      </c>
    </row>
    <row r="66" spans="1:11" x14ac:dyDescent="0.3">
      <c r="A66" t="s">
        <v>85</v>
      </c>
      <c r="B66" t="s">
        <v>5</v>
      </c>
      <c r="C66">
        <v>95</v>
      </c>
      <c r="D66" t="s">
        <v>9</v>
      </c>
      <c r="E66" s="30">
        <v>44950</v>
      </c>
      <c r="F66">
        <v>48</v>
      </c>
      <c r="G66">
        <v>4.5999999999999996</v>
      </c>
      <c r="H66">
        <v>2023</v>
      </c>
      <c r="I66" t="s">
        <v>1050</v>
      </c>
      <c r="J66" t="s">
        <v>1056</v>
      </c>
      <c r="K66">
        <v>5</v>
      </c>
    </row>
    <row r="67" spans="1:11" x14ac:dyDescent="0.3">
      <c r="A67" t="s">
        <v>90</v>
      </c>
      <c r="B67" t="s">
        <v>17</v>
      </c>
      <c r="C67">
        <v>147</v>
      </c>
      <c r="D67" t="s">
        <v>13</v>
      </c>
      <c r="E67" s="30">
        <v>44951</v>
      </c>
      <c r="F67">
        <v>105</v>
      </c>
      <c r="G67">
        <v>4.4000000000000004</v>
      </c>
      <c r="H67">
        <v>2023</v>
      </c>
      <c r="I67" t="s">
        <v>1051</v>
      </c>
      <c r="J67" t="s">
        <v>1059</v>
      </c>
      <c r="K67">
        <v>4</v>
      </c>
    </row>
    <row r="68" spans="1:11" x14ac:dyDescent="0.3">
      <c r="A68" t="s">
        <v>89</v>
      </c>
      <c r="B68" t="s">
        <v>14</v>
      </c>
      <c r="C68">
        <v>71</v>
      </c>
      <c r="D68" t="s">
        <v>10</v>
      </c>
      <c r="E68" s="30">
        <v>44951</v>
      </c>
      <c r="F68">
        <v>90</v>
      </c>
      <c r="G68">
        <v>3.8</v>
      </c>
      <c r="H68">
        <v>2023</v>
      </c>
      <c r="I68" t="s">
        <v>1051</v>
      </c>
      <c r="J68" t="s">
        <v>1056</v>
      </c>
      <c r="K68">
        <v>4</v>
      </c>
    </row>
    <row r="69" spans="1:11" x14ac:dyDescent="0.3">
      <c r="A69" t="s">
        <v>92</v>
      </c>
      <c r="B69" t="s">
        <v>19</v>
      </c>
      <c r="C69">
        <v>50</v>
      </c>
      <c r="D69" t="s">
        <v>10</v>
      </c>
      <c r="E69" s="30">
        <v>44952</v>
      </c>
      <c r="F69">
        <v>60</v>
      </c>
      <c r="G69">
        <v>2</v>
      </c>
      <c r="H69">
        <v>2023</v>
      </c>
      <c r="I69" t="s">
        <v>1052</v>
      </c>
      <c r="J69" t="s">
        <v>1058</v>
      </c>
      <c r="K69">
        <v>2</v>
      </c>
    </row>
    <row r="70" spans="1:11" x14ac:dyDescent="0.3">
      <c r="A70" t="s">
        <v>91</v>
      </c>
      <c r="B70" t="s">
        <v>12</v>
      </c>
      <c r="C70">
        <v>69</v>
      </c>
      <c r="D70" t="s">
        <v>9</v>
      </c>
      <c r="E70" s="30">
        <v>44952</v>
      </c>
      <c r="F70">
        <v>40</v>
      </c>
      <c r="G70">
        <v>3.8</v>
      </c>
      <c r="H70">
        <v>2023</v>
      </c>
      <c r="I70" t="s">
        <v>1052</v>
      </c>
      <c r="J70" t="s">
        <v>1056</v>
      </c>
      <c r="K70">
        <v>4</v>
      </c>
    </row>
    <row r="71" spans="1:11" x14ac:dyDescent="0.3">
      <c r="A71" t="s">
        <v>93</v>
      </c>
      <c r="B71" t="s">
        <v>18</v>
      </c>
      <c r="C71">
        <v>124</v>
      </c>
      <c r="D71" t="s">
        <v>13</v>
      </c>
      <c r="E71" s="30">
        <v>44953</v>
      </c>
      <c r="F71">
        <v>215</v>
      </c>
      <c r="G71">
        <v>4.0999999999999996</v>
      </c>
      <c r="H71">
        <v>2023</v>
      </c>
      <c r="I71" t="s">
        <v>1053</v>
      </c>
      <c r="J71" t="s">
        <v>1059</v>
      </c>
      <c r="K71">
        <v>4</v>
      </c>
    </row>
    <row r="72" spans="1:11" x14ac:dyDescent="0.3">
      <c r="A72" t="s">
        <v>94</v>
      </c>
      <c r="B72" t="s">
        <v>23</v>
      </c>
      <c r="C72">
        <v>81</v>
      </c>
      <c r="D72" t="s">
        <v>11</v>
      </c>
      <c r="E72" s="30">
        <v>44953</v>
      </c>
      <c r="F72">
        <v>156</v>
      </c>
      <c r="G72">
        <v>2.6</v>
      </c>
      <c r="H72">
        <v>2023</v>
      </c>
      <c r="I72" t="s">
        <v>1053</v>
      </c>
      <c r="J72" t="s">
        <v>1056</v>
      </c>
      <c r="K72">
        <v>3</v>
      </c>
    </row>
    <row r="73" spans="1:11" x14ac:dyDescent="0.3">
      <c r="A73" t="s">
        <v>95</v>
      </c>
      <c r="B73" t="s">
        <v>7</v>
      </c>
      <c r="C73">
        <v>141</v>
      </c>
      <c r="D73" t="s">
        <v>6</v>
      </c>
      <c r="E73" s="30">
        <v>44953</v>
      </c>
      <c r="F73">
        <v>54</v>
      </c>
      <c r="G73">
        <v>0</v>
      </c>
      <c r="H73">
        <v>2023</v>
      </c>
      <c r="I73" t="s">
        <v>1053</v>
      </c>
      <c r="J73" t="s">
        <v>1059</v>
      </c>
      <c r="K73">
        <v>0</v>
      </c>
    </row>
    <row r="74" spans="1:11" x14ac:dyDescent="0.3">
      <c r="A74" t="s">
        <v>98</v>
      </c>
      <c r="B74" t="s">
        <v>14</v>
      </c>
      <c r="C74">
        <v>67</v>
      </c>
      <c r="D74" t="s">
        <v>11</v>
      </c>
      <c r="E74" s="30">
        <v>44954</v>
      </c>
      <c r="F74">
        <v>168</v>
      </c>
      <c r="G74">
        <v>2.6</v>
      </c>
      <c r="H74">
        <v>2023</v>
      </c>
      <c r="I74" t="s">
        <v>1054</v>
      </c>
      <c r="J74" t="s">
        <v>1056</v>
      </c>
      <c r="K74">
        <v>3</v>
      </c>
    </row>
    <row r="75" spans="1:11" x14ac:dyDescent="0.3">
      <c r="A75" t="s">
        <v>96</v>
      </c>
      <c r="B75" t="s">
        <v>7</v>
      </c>
      <c r="C75">
        <v>168</v>
      </c>
      <c r="D75" t="s">
        <v>6</v>
      </c>
      <c r="E75" s="30">
        <v>44954</v>
      </c>
      <c r="F75">
        <v>160</v>
      </c>
      <c r="G75">
        <v>3.9</v>
      </c>
      <c r="H75">
        <v>2023</v>
      </c>
      <c r="I75" t="s">
        <v>1054</v>
      </c>
      <c r="J75" t="s">
        <v>1059</v>
      </c>
      <c r="K75">
        <v>4</v>
      </c>
    </row>
    <row r="76" spans="1:11" x14ac:dyDescent="0.3">
      <c r="A76" t="s">
        <v>97</v>
      </c>
      <c r="B76" t="s">
        <v>17</v>
      </c>
      <c r="C76">
        <v>101</v>
      </c>
      <c r="D76" t="s">
        <v>11</v>
      </c>
      <c r="E76" s="30">
        <v>44954</v>
      </c>
      <c r="F76">
        <v>80</v>
      </c>
      <c r="G76">
        <v>4.8</v>
      </c>
      <c r="H76">
        <v>2023</v>
      </c>
      <c r="I76" t="s">
        <v>1054</v>
      </c>
      <c r="J76" t="s">
        <v>1056</v>
      </c>
      <c r="K76">
        <v>5</v>
      </c>
    </row>
    <row r="77" spans="1:11" x14ac:dyDescent="0.3">
      <c r="A77" t="s">
        <v>100</v>
      </c>
      <c r="B77" t="s">
        <v>23</v>
      </c>
      <c r="C77">
        <v>42</v>
      </c>
      <c r="D77" t="s">
        <v>11</v>
      </c>
      <c r="E77" s="30">
        <v>44956</v>
      </c>
      <c r="F77">
        <v>205</v>
      </c>
      <c r="G77">
        <v>3.6</v>
      </c>
      <c r="H77">
        <v>2023</v>
      </c>
      <c r="I77" t="s">
        <v>1049</v>
      </c>
      <c r="J77" t="s">
        <v>1058</v>
      </c>
      <c r="K77">
        <v>4</v>
      </c>
    </row>
    <row r="78" spans="1:11" x14ac:dyDescent="0.3">
      <c r="A78" t="s">
        <v>101</v>
      </c>
      <c r="B78" t="s">
        <v>8</v>
      </c>
      <c r="C78">
        <v>69</v>
      </c>
      <c r="D78" t="s">
        <v>6</v>
      </c>
      <c r="E78" s="30">
        <v>44956</v>
      </c>
      <c r="F78">
        <v>108</v>
      </c>
      <c r="G78">
        <v>3.3</v>
      </c>
      <c r="H78">
        <v>2023</v>
      </c>
      <c r="I78" t="s">
        <v>1049</v>
      </c>
      <c r="J78" t="s">
        <v>1056</v>
      </c>
      <c r="K78">
        <v>3</v>
      </c>
    </row>
    <row r="79" spans="1:11" x14ac:dyDescent="0.3">
      <c r="A79" t="s">
        <v>102</v>
      </c>
      <c r="B79" t="s">
        <v>18</v>
      </c>
      <c r="C79">
        <v>145</v>
      </c>
      <c r="D79" t="s">
        <v>9</v>
      </c>
      <c r="E79" s="30">
        <v>44956</v>
      </c>
      <c r="F79">
        <v>78</v>
      </c>
      <c r="G79">
        <v>1.9</v>
      </c>
      <c r="H79">
        <v>2023</v>
      </c>
      <c r="I79" t="s">
        <v>1049</v>
      </c>
      <c r="J79" t="s">
        <v>1059</v>
      </c>
      <c r="K79">
        <v>2</v>
      </c>
    </row>
    <row r="80" spans="1:11" x14ac:dyDescent="0.3">
      <c r="A80" t="s">
        <v>99</v>
      </c>
      <c r="B80" t="s">
        <v>5</v>
      </c>
      <c r="C80">
        <v>114</v>
      </c>
      <c r="D80" t="s">
        <v>6</v>
      </c>
      <c r="E80" s="30">
        <v>44956</v>
      </c>
      <c r="F80">
        <v>42</v>
      </c>
      <c r="G80">
        <v>2.6</v>
      </c>
      <c r="H80">
        <v>2023</v>
      </c>
      <c r="I80" t="s">
        <v>1049</v>
      </c>
      <c r="J80" t="s">
        <v>1056</v>
      </c>
      <c r="K80">
        <v>3</v>
      </c>
    </row>
    <row r="81" spans="1:11" x14ac:dyDescent="0.3">
      <c r="A81" t="s">
        <v>103</v>
      </c>
      <c r="B81" t="s">
        <v>12</v>
      </c>
      <c r="C81">
        <v>43</v>
      </c>
      <c r="D81" t="s">
        <v>6</v>
      </c>
      <c r="E81" s="30">
        <v>44956</v>
      </c>
      <c r="F81">
        <v>23</v>
      </c>
      <c r="G81">
        <v>4.9000000000000004</v>
      </c>
      <c r="H81">
        <v>2023</v>
      </c>
      <c r="I81" t="s">
        <v>1049</v>
      </c>
      <c r="J81" t="s">
        <v>1058</v>
      </c>
      <c r="K81">
        <v>5</v>
      </c>
    </row>
    <row r="82" spans="1:11" x14ac:dyDescent="0.3">
      <c r="A82" t="s">
        <v>104</v>
      </c>
      <c r="B82" t="s">
        <v>8</v>
      </c>
      <c r="C82">
        <v>62</v>
      </c>
      <c r="D82" t="s">
        <v>10</v>
      </c>
      <c r="E82" s="30">
        <v>44957</v>
      </c>
      <c r="F82">
        <v>99</v>
      </c>
      <c r="G82">
        <v>3.6</v>
      </c>
      <c r="H82">
        <v>2023</v>
      </c>
      <c r="I82" t="s">
        <v>1050</v>
      </c>
      <c r="J82" t="s">
        <v>1056</v>
      </c>
      <c r="K82">
        <v>4</v>
      </c>
    </row>
    <row r="83" spans="1:11" x14ac:dyDescent="0.3">
      <c r="A83" t="s">
        <v>105</v>
      </c>
      <c r="B83" t="s">
        <v>22</v>
      </c>
      <c r="C83">
        <v>79</v>
      </c>
      <c r="D83" t="s">
        <v>6</v>
      </c>
      <c r="E83" s="30">
        <v>44958</v>
      </c>
      <c r="F83">
        <v>148</v>
      </c>
      <c r="G83">
        <v>4.5</v>
      </c>
      <c r="H83">
        <v>2023</v>
      </c>
      <c r="I83" t="s">
        <v>1051</v>
      </c>
      <c r="J83" t="s">
        <v>1056</v>
      </c>
      <c r="K83">
        <v>5</v>
      </c>
    </row>
    <row r="84" spans="1:11" x14ac:dyDescent="0.3">
      <c r="A84" t="s">
        <v>108</v>
      </c>
      <c r="B84" t="s">
        <v>5</v>
      </c>
      <c r="C84">
        <v>109</v>
      </c>
      <c r="D84" t="s">
        <v>10</v>
      </c>
      <c r="E84" s="30">
        <v>44958</v>
      </c>
      <c r="F84">
        <v>105</v>
      </c>
      <c r="G84">
        <v>3.3</v>
      </c>
      <c r="H84">
        <v>2023</v>
      </c>
      <c r="I84" t="s">
        <v>1051</v>
      </c>
      <c r="J84" t="s">
        <v>1056</v>
      </c>
      <c r="K84">
        <v>3</v>
      </c>
    </row>
    <row r="85" spans="1:11" x14ac:dyDescent="0.3">
      <c r="A85" t="s">
        <v>110</v>
      </c>
      <c r="B85" t="s">
        <v>8</v>
      </c>
      <c r="C85">
        <v>137</v>
      </c>
      <c r="D85" t="s">
        <v>13</v>
      </c>
      <c r="E85" s="30">
        <v>44958</v>
      </c>
      <c r="F85">
        <v>90</v>
      </c>
      <c r="G85">
        <v>4.0999999999999996</v>
      </c>
      <c r="H85">
        <v>2023</v>
      </c>
      <c r="I85" t="s">
        <v>1051</v>
      </c>
      <c r="J85" t="s">
        <v>1059</v>
      </c>
      <c r="K85">
        <v>4</v>
      </c>
    </row>
    <row r="86" spans="1:11" x14ac:dyDescent="0.3">
      <c r="A86" t="s">
        <v>107</v>
      </c>
      <c r="B86" t="s">
        <v>8</v>
      </c>
      <c r="C86">
        <v>137</v>
      </c>
      <c r="D86" t="s">
        <v>6</v>
      </c>
      <c r="E86" s="30">
        <v>44958</v>
      </c>
      <c r="F86">
        <v>86</v>
      </c>
      <c r="G86">
        <v>4.8</v>
      </c>
      <c r="H86">
        <v>2023</v>
      </c>
      <c r="I86" t="s">
        <v>1051</v>
      </c>
      <c r="J86" t="s">
        <v>1059</v>
      </c>
      <c r="K86">
        <v>5</v>
      </c>
    </row>
    <row r="87" spans="1:11" x14ac:dyDescent="0.3">
      <c r="A87" t="s">
        <v>109</v>
      </c>
      <c r="B87" t="s">
        <v>12</v>
      </c>
      <c r="C87">
        <v>78</v>
      </c>
      <c r="D87" t="s">
        <v>10</v>
      </c>
      <c r="E87" s="30">
        <v>44958</v>
      </c>
      <c r="F87">
        <v>62</v>
      </c>
      <c r="G87">
        <v>3.1</v>
      </c>
      <c r="H87">
        <v>2023</v>
      </c>
      <c r="I87" t="s">
        <v>1051</v>
      </c>
      <c r="J87" t="s">
        <v>1056</v>
      </c>
      <c r="K87">
        <v>3</v>
      </c>
    </row>
    <row r="88" spans="1:11" x14ac:dyDescent="0.3">
      <c r="A88" t="s">
        <v>106</v>
      </c>
      <c r="B88" t="s">
        <v>18</v>
      </c>
      <c r="C88">
        <v>45</v>
      </c>
      <c r="D88" t="s">
        <v>13</v>
      </c>
      <c r="E88" s="30">
        <v>44958</v>
      </c>
      <c r="F88">
        <v>34</v>
      </c>
      <c r="G88">
        <v>3.7</v>
      </c>
      <c r="H88">
        <v>2023</v>
      </c>
      <c r="I88" t="s">
        <v>1051</v>
      </c>
      <c r="J88" t="s">
        <v>1058</v>
      </c>
      <c r="K88">
        <v>4</v>
      </c>
    </row>
    <row r="89" spans="1:11" x14ac:dyDescent="0.3">
      <c r="A89" t="s">
        <v>114</v>
      </c>
      <c r="B89" t="s">
        <v>5</v>
      </c>
      <c r="C89">
        <v>87</v>
      </c>
      <c r="D89" t="s">
        <v>11</v>
      </c>
      <c r="E89" s="30">
        <v>44959</v>
      </c>
      <c r="F89">
        <v>155</v>
      </c>
      <c r="G89">
        <v>4.5</v>
      </c>
      <c r="H89">
        <v>2023</v>
      </c>
      <c r="I89" t="s">
        <v>1052</v>
      </c>
      <c r="J89" t="s">
        <v>1056</v>
      </c>
      <c r="K89">
        <v>5</v>
      </c>
    </row>
    <row r="90" spans="1:11" x14ac:dyDescent="0.3">
      <c r="A90" t="s">
        <v>112</v>
      </c>
      <c r="B90" t="s">
        <v>19</v>
      </c>
      <c r="C90">
        <v>100</v>
      </c>
      <c r="D90" t="s">
        <v>10</v>
      </c>
      <c r="E90" s="30">
        <v>44959</v>
      </c>
      <c r="F90">
        <v>135</v>
      </c>
      <c r="G90">
        <v>4</v>
      </c>
      <c r="H90">
        <v>2023</v>
      </c>
      <c r="I90" t="s">
        <v>1052</v>
      </c>
      <c r="J90" t="s">
        <v>1056</v>
      </c>
      <c r="K90">
        <v>4</v>
      </c>
    </row>
    <row r="91" spans="1:11" x14ac:dyDescent="0.3">
      <c r="A91" t="s">
        <v>111</v>
      </c>
      <c r="B91" t="s">
        <v>21</v>
      </c>
      <c r="C91">
        <v>99</v>
      </c>
      <c r="D91" t="s">
        <v>10</v>
      </c>
      <c r="E91" s="30">
        <v>44959</v>
      </c>
      <c r="F91">
        <v>112</v>
      </c>
      <c r="G91">
        <v>4.9000000000000004</v>
      </c>
      <c r="H91">
        <v>2023</v>
      </c>
      <c r="I91" t="s">
        <v>1052</v>
      </c>
      <c r="J91" t="s">
        <v>1056</v>
      </c>
      <c r="K91">
        <v>5</v>
      </c>
    </row>
    <row r="92" spans="1:11" x14ac:dyDescent="0.3">
      <c r="A92" t="s">
        <v>113</v>
      </c>
      <c r="B92" t="s">
        <v>12</v>
      </c>
      <c r="C92">
        <v>47</v>
      </c>
      <c r="D92" t="s">
        <v>9</v>
      </c>
      <c r="E92" s="30">
        <v>44959</v>
      </c>
      <c r="F92">
        <v>34</v>
      </c>
      <c r="G92">
        <v>2.1</v>
      </c>
      <c r="H92">
        <v>2023</v>
      </c>
      <c r="I92" t="s">
        <v>1052</v>
      </c>
      <c r="J92" t="s">
        <v>1058</v>
      </c>
      <c r="K92">
        <v>2</v>
      </c>
    </row>
    <row r="93" spans="1:11" x14ac:dyDescent="0.3">
      <c r="A93" t="s">
        <v>116</v>
      </c>
      <c r="B93" t="s">
        <v>19</v>
      </c>
      <c r="C93">
        <v>84</v>
      </c>
      <c r="D93" t="s">
        <v>10</v>
      </c>
      <c r="E93" s="30">
        <v>44961</v>
      </c>
      <c r="F93">
        <v>195</v>
      </c>
      <c r="G93">
        <v>4.0999999999999996</v>
      </c>
      <c r="H93">
        <v>2023</v>
      </c>
      <c r="I93" t="s">
        <v>1054</v>
      </c>
      <c r="J93" t="s">
        <v>1056</v>
      </c>
      <c r="K93">
        <v>4</v>
      </c>
    </row>
    <row r="94" spans="1:11" x14ac:dyDescent="0.3">
      <c r="A94" t="s">
        <v>115</v>
      </c>
      <c r="B94" t="s">
        <v>21</v>
      </c>
      <c r="C94">
        <v>143</v>
      </c>
      <c r="D94" t="s">
        <v>11</v>
      </c>
      <c r="E94" s="30">
        <v>44961</v>
      </c>
      <c r="F94">
        <v>124</v>
      </c>
      <c r="G94">
        <v>4.9000000000000004</v>
      </c>
      <c r="H94">
        <v>2023</v>
      </c>
      <c r="I94" t="s">
        <v>1054</v>
      </c>
      <c r="J94" t="s">
        <v>1059</v>
      </c>
      <c r="K94">
        <v>5</v>
      </c>
    </row>
    <row r="95" spans="1:11" x14ac:dyDescent="0.3">
      <c r="A95" t="s">
        <v>117</v>
      </c>
      <c r="B95" t="s">
        <v>17</v>
      </c>
      <c r="C95">
        <v>55</v>
      </c>
      <c r="D95" t="s">
        <v>11</v>
      </c>
      <c r="E95" s="30">
        <v>44962</v>
      </c>
      <c r="F95">
        <v>78</v>
      </c>
      <c r="G95">
        <v>4.5</v>
      </c>
      <c r="H95">
        <v>2023</v>
      </c>
      <c r="I95" t="s">
        <v>1048</v>
      </c>
      <c r="J95" t="s">
        <v>1058</v>
      </c>
      <c r="K95">
        <v>5</v>
      </c>
    </row>
    <row r="96" spans="1:11" x14ac:dyDescent="0.3">
      <c r="A96" t="s">
        <v>119</v>
      </c>
      <c r="B96" t="s">
        <v>16</v>
      </c>
      <c r="C96">
        <v>152</v>
      </c>
      <c r="D96" t="s">
        <v>9</v>
      </c>
      <c r="E96" s="30">
        <v>44964</v>
      </c>
      <c r="F96">
        <v>123</v>
      </c>
      <c r="G96">
        <v>4.5999999999999996</v>
      </c>
      <c r="H96">
        <v>2023</v>
      </c>
      <c r="I96" t="s">
        <v>1050</v>
      </c>
      <c r="J96" t="s">
        <v>1059</v>
      </c>
      <c r="K96">
        <v>5</v>
      </c>
    </row>
    <row r="97" spans="1:11" x14ac:dyDescent="0.3">
      <c r="A97" t="s">
        <v>120</v>
      </c>
      <c r="B97" t="s">
        <v>23</v>
      </c>
      <c r="C97">
        <v>132</v>
      </c>
      <c r="D97" t="s">
        <v>9</v>
      </c>
      <c r="E97" s="30">
        <v>44964</v>
      </c>
      <c r="F97">
        <v>43</v>
      </c>
      <c r="G97">
        <v>4.5999999999999996</v>
      </c>
      <c r="H97">
        <v>2023</v>
      </c>
      <c r="I97" t="s">
        <v>1050</v>
      </c>
      <c r="J97" t="s">
        <v>1059</v>
      </c>
      <c r="K97">
        <v>5</v>
      </c>
    </row>
    <row r="98" spans="1:11" x14ac:dyDescent="0.3">
      <c r="A98" t="s">
        <v>118</v>
      </c>
      <c r="B98" t="s">
        <v>15</v>
      </c>
      <c r="C98">
        <v>135</v>
      </c>
      <c r="D98" t="s">
        <v>13</v>
      </c>
      <c r="E98" s="30">
        <v>44964</v>
      </c>
      <c r="F98">
        <v>35</v>
      </c>
      <c r="G98">
        <v>4.8</v>
      </c>
      <c r="H98">
        <v>2023</v>
      </c>
      <c r="I98" t="s">
        <v>1050</v>
      </c>
      <c r="J98" t="s">
        <v>1059</v>
      </c>
      <c r="K98">
        <v>5</v>
      </c>
    </row>
    <row r="99" spans="1:11" x14ac:dyDescent="0.3">
      <c r="A99" t="s">
        <v>122</v>
      </c>
      <c r="B99" t="s">
        <v>16</v>
      </c>
      <c r="C99">
        <v>95</v>
      </c>
      <c r="D99" t="s">
        <v>9</v>
      </c>
      <c r="E99" s="30">
        <v>44965</v>
      </c>
      <c r="F99">
        <v>130</v>
      </c>
      <c r="G99">
        <v>5</v>
      </c>
      <c r="H99">
        <v>2023</v>
      </c>
      <c r="I99" t="s">
        <v>1051</v>
      </c>
      <c r="J99" t="s">
        <v>1056</v>
      </c>
      <c r="K99">
        <v>5</v>
      </c>
    </row>
    <row r="100" spans="1:11" x14ac:dyDescent="0.3">
      <c r="A100" t="s">
        <v>123</v>
      </c>
      <c r="B100" t="s">
        <v>20</v>
      </c>
      <c r="C100">
        <v>96</v>
      </c>
      <c r="D100" t="s">
        <v>6</v>
      </c>
      <c r="E100" s="30">
        <v>44965</v>
      </c>
      <c r="F100">
        <v>120</v>
      </c>
      <c r="G100">
        <v>4</v>
      </c>
      <c r="H100">
        <v>2023</v>
      </c>
      <c r="I100" t="s">
        <v>1051</v>
      </c>
      <c r="J100" t="s">
        <v>1056</v>
      </c>
      <c r="K100">
        <v>4</v>
      </c>
    </row>
    <row r="101" spans="1:11" x14ac:dyDescent="0.3">
      <c r="A101" t="s">
        <v>121</v>
      </c>
      <c r="B101" t="s">
        <v>7</v>
      </c>
      <c r="C101">
        <v>60</v>
      </c>
      <c r="D101" t="s">
        <v>10</v>
      </c>
      <c r="E101" s="30">
        <v>44965</v>
      </c>
      <c r="F101">
        <v>69</v>
      </c>
      <c r="G101">
        <v>4.3</v>
      </c>
      <c r="H101">
        <v>2023</v>
      </c>
      <c r="I101" t="s">
        <v>1051</v>
      </c>
      <c r="J101" t="s">
        <v>1058</v>
      </c>
      <c r="K101">
        <v>4</v>
      </c>
    </row>
    <row r="102" spans="1:11" x14ac:dyDescent="0.3">
      <c r="A102" t="s">
        <v>124</v>
      </c>
      <c r="B102" t="s">
        <v>17</v>
      </c>
      <c r="C102">
        <v>45</v>
      </c>
      <c r="D102" t="s">
        <v>10</v>
      </c>
      <c r="E102" s="30">
        <v>44966</v>
      </c>
      <c r="F102">
        <v>84</v>
      </c>
      <c r="G102">
        <v>4.5999999999999996</v>
      </c>
      <c r="H102">
        <v>2023</v>
      </c>
      <c r="I102" t="s">
        <v>1052</v>
      </c>
      <c r="J102" t="s">
        <v>1058</v>
      </c>
      <c r="K102">
        <v>5</v>
      </c>
    </row>
    <row r="103" spans="1:11" x14ac:dyDescent="0.3">
      <c r="A103" t="s">
        <v>127</v>
      </c>
      <c r="B103" t="s">
        <v>16</v>
      </c>
      <c r="C103">
        <v>131</v>
      </c>
      <c r="D103" t="s">
        <v>11</v>
      </c>
      <c r="E103" s="30">
        <v>44967</v>
      </c>
      <c r="F103">
        <v>172</v>
      </c>
      <c r="G103">
        <v>2.6</v>
      </c>
      <c r="H103">
        <v>2023</v>
      </c>
      <c r="I103" t="s">
        <v>1053</v>
      </c>
      <c r="J103" t="s">
        <v>1059</v>
      </c>
      <c r="K103">
        <v>3</v>
      </c>
    </row>
    <row r="104" spans="1:11" x14ac:dyDescent="0.3">
      <c r="A104" t="s">
        <v>125</v>
      </c>
      <c r="B104" t="s">
        <v>20</v>
      </c>
      <c r="C104">
        <v>132</v>
      </c>
      <c r="D104" t="s">
        <v>6</v>
      </c>
      <c r="E104" s="30">
        <v>44967</v>
      </c>
      <c r="F104">
        <v>112</v>
      </c>
      <c r="G104">
        <v>4.5</v>
      </c>
      <c r="H104">
        <v>2023</v>
      </c>
      <c r="I104" t="s">
        <v>1053</v>
      </c>
      <c r="J104" t="s">
        <v>1059</v>
      </c>
      <c r="K104">
        <v>5</v>
      </c>
    </row>
    <row r="105" spans="1:11" x14ac:dyDescent="0.3">
      <c r="A105" t="s">
        <v>126</v>
      </c>
      <c r="B105" t="s">
        <v>14</v>
      </c>
      <c r="C105">
        <v>95</v>
      </c>
      <c r="D105" t="s">
        <v>10</v>
      </c>
      <c r="E105" s="30">
        <v>44967</v>
      </c>
      <c r="F105">
        <v>66</v>
      </c>
      <c r="G105">
        <v>4.5999999999999996</v>
      </c>
      <c r="H105">
        <v>2023</v>
      </c>
      <c r="I105" t="s">
        <v>1053</v>
      </c>
      <c r="J105" t="s">
        <v>1056</v>
      </c>
      <c r="K105">
        <v>5</v>
      </c>
    </row>
    <row r="106" spans="1:11" x14ac:dyDescent="0.3">
      <c r="A106" t="s">
        <v>128</v>
      </c>
      <c r="B106" t="s">
        <v>22</v>
      </c>
      <c r="C106">
        <v>67</v>
      </c>
      <c r="D106" t="s">
        <v>13</v>
      </c>
      <c r="E106" s="30">
        <v>44968</v>
      </c>
      <c r="F106">
        <v>24</v>
      </c>
      <c r="G106">
        <v>4.3</v>
      </c>
      <c r="H106">
        <v>2023</v>
      </c>
      <c r="I106" t="s">
        <v>1054</v>
      </c>
      <c r="J106" t="s">
        <v>1056</v>
      </c>
      <c r="K106">
        <v>4</v>
      </c>
    </row>
    <row r="107" spans="1:11" x14ac:dyDescent="0.3">
      <c r="A107" t="s">
        <v>131</v>
      </c>
      <c r="B107" t="s">
        <v>24</v>
      </c>
      <c r="C107">
        <v>28</v>
      </c>
      <c r="D107" t="s">
        <v>6</v>
      </c>
      <c r="E107" s="30">
        <v>44969</v>
      </c>
      <c r="F107">
        <v>74</v>
      </c>
      <c r="G107">
        <v>3.5</v>
      </c>
      <c r="H107">
        <v>2023</v>
      </c>
      <c r="I107" t="s">
        <v>1048</v>
      </c>
      <c r="J107" t="s">
        <v>1057</v>
      </c>
      <c r="K107">
        <v>4</v>
      </c>
    </row>
    <row r="108" spans="1:11" x14ac:dyDescent="0.3">
      <c r="A108" t="s">
        <v>129</v>
      </c>
      <c r="B108" t="s">
        <v>21</v>
      </c>
      <c r="C108">
        <v>111</v>
      </c>
      <c r="D108" t="s">
        <v>11</v>
      </c>
      <c r="E108" s="30">
        <v>44969</v>
      </c>
      <c r="F108">
        <v>43</v>
      </c>
      <c r="G108">
        <v>3.9</v>
      </c>
      <c r="H108">
        <v>2023</v>
      </c>
      <c r="I108" t="s">
        <v>1048</v>
      </c>
      <c r="J108" t="s">
        <v>1056</v>
      </c>
      <c r="K108">
        <v>4</v>
      </c>
    </row>
    <row r="109" spans="1:11" x14ac:dyDescent="0.3">
      <c r="A109" t="s">
        <v>130</v>
      </c>
      <c r="B109" t="s">
        <v>23</v>
      </c>
      <c r="C109">
        <v>78</v>
      </c>
      <c r="D109" t="s">
        <v>9</v>
      </c>
      <c r="E109" s="30">
        <v>44969</v>
      </c>
      <c r="F109">
        <v>23</v>
      </c>
      <c r="G109">
        <v>5</v>
      </c>
      <c r="H109">
        <v>2023</v>
      </c>
      <c r="I109" t="s">
        <v>1048</v>
      </c>
      <c r="J109" t="s">
        <v>1056</v>
      </c>
      <c r="K109">
        <v>5</v>
      </c>
    </row>
    <row r="110" spans="1:11" x14ac:dyDescent="0.3">
      <c r="A110" t="s">
        <v>132</v>
      </c>
      <c r="B110" t="s">
        <v>12</v>
      </c>
      <c r="C110">
        <v>127</v>
      </c>
      <c r="D110" t="s">
        <v>13</v>
      </c>
      <c r="E110" s="30">
        <v>44970</v>
      </c>
      <c r="F110">
        <v>165</v>
      </c>
      <c r="G110">
        <v>4.7</v>
      </c>
      <c r="H110">
        <v>2023</v>
      </c>
      <c r="I110" t="s">
        <v>1049</v>
      </c>
      <c r="J110" t="s">
        <v>1059</v>
      </c>
      <c r="K110">
        <v>5</v>
      </c>
    </row>
    <row r="111" spans="1:11" x14ac:dyDescent="0.3">
      <c r="A111" t="s">
        <v>134</v>
      </c>
      <c r="B111" t="s">
        <v>12</v>
      </c>
      <c r="C111">
        <v>76</v>
      </c>
      <c r="D111" t="s">
        <v>6</v>
      </c>
      <c r="E111" s="30">
        <v>44970</v>
      </c>
      <c r="F111">
        <v>64</v>
      </c>
      <c r="G111">
        <v>3.4</v>
      </c>
      <c r="H111">
        <v>2023</v>
      </c>
      <c r="I111" t="s">
        <v>1049</v>
      </c>
      <c r="J111" t="s">
        <v>1056</v>
      </c>
      <c r="K111">
        <v>3</v>
      </c>
    </row>
    <row r="112" spans="1:11" x14ac:dyDescent="0.3">
      <c r="A112" t="s">
        <v>133</v>
      </c>
      <c r="B112" t="s">
        <v>19</v>
      </c>
      <c r="C112">
        <v>137</v>
      </c>
      <c r="D112" t="s">
        <v>11</v>
      </c>
      <c r="E112" s="30">
        <v>44970</v>
      </c>
      <c r="F112">
        <v>34</v>
      </c>
      <c r="G112">
        <v>2.9</v>
      </c>
      <c r="H112">
        <v>2023</v>
      </c>
      <c r="I112" t="s">
        <v>1049</v>
      </c>
      <c r="J112" t="s">
        <v>1059</v>
      </c>
      <c r="K112">
        <v>3</v>
      </c>
    </row>
    <row r="113" spans="1:11" x14ac:dyDescent="0.3">
      <c r="A113" t="s">
        <v>135</v>
      </c>
      <c r="B113" t="s">
        <v>23</v>
      </c>
      <c r="C113">
        <v>80</v>
      </c>
      <c r="D113" t="s">
        <v>13</v>
      </c>
      <c r="E113" s="30">
        <v>44971</v>
      </c>
      <c r="F113">
        <v>155</v>
      </c>
      <c r="G113">
        <v>3.2</v>
      </c>
      <c r="H113">
        <v>2023</v>
      </c>
      <c r="I113" t="s">
        <v>1050</v>
      </c>
      <c r="J113" t="s">
        <v>1056</v>
      </c>
      <c r="K113">
        <v>3</v>
      </c>
    </row>
    <row r="114" spans="1:11" x14ac:dyDescent="0.3">
      <c r="A114" t="s">
        <v>136</v>
      </c>
      <c r="B114" t="s">
        <v>12</v>
      </c>
      <c r="C114">
        <v>95</v>
      </c>
      <c r="D114" t="s">
        <v>9</v>
      </c>
      <c r="E114" s="30">
        <v>44972</v>
      </c>
      <c r="F114">
        <v>120</v>
      </c>
      <c r="G114">
        <v>4.8</v>
      </c>
      <c r="H114">
        <v>2023</v>
      </c>
      <c r="I114" t="s">
        <v>1051</v>
      </c>
      <c r="J114" t="s">
        <v>1056</v>
      </c>
      <c r="K114">
        <v>5</v>
      </c>
    </row>
    <row r="115" spans="1:11" x14ac:dyDescent="0.3">
      <c r="A115" t="s">
        <v>137</v>
      </c>
      <c r="B115" t="s">
        <v>7</v>
      </c>
      <c r="C115">
        <v>30</v>
      </c>
      <c r="D115" t="s">
        <v>6</v>
      </c>
      <c r="E115" s="30">
        <v>44972</v>
      </c>
      <c r="F115">
        <v>105</v>
      </c>
      <c r="G115">
        <v>3.6</v>
      </c>
      <c r="H115">
        <v>2023</v>
      </c>
      <c r="I115" t="s">
        <v>1051</v>
      </c>
      <c r="J115" t="s">
        <v>1057</v>
      </c>
      <c r="K115">
        <v>4</v>
      </c>
    </row>
    <row r="116" spans="1:11" x14ac:dyDescent="0.3">
      <c r="A116" t="s">
        <v>139</v>
      </c>
      <c r="B116" t="s">
        <v>18</v>
      </c>
      <c r="C116">
        <v>38</v>
      </c>
      <c r="D116" t="s">
        <v>13</v>
      </c>
      <c r="E116" s="30">
        <v>44972</v>
      </c>
      <c r="F116">
        <v>100</v>
      </c>
      <c r="G116">
        <v>4.8</v>
      </c>
      <c r="H116">
        <v>2023</v>
      </c>
      <c r="I116" t="s">
        <v>1051</v>
      </c>
      <c r="J116" t="s">
        <v>1058</v>
      </c>
      <c r="K116">
        <v>5</v>
      </c>
    </row>
    <row r="117" spans="1:11" x14ac:dyDescent="0.3">
      <c r="A117" t="s">
        <v>138</v>
      </c>
      <c r="B117" t="s">
        <v>8</v>
      </c>
      <c r="C117">
        <v>19</v>
      </c>
      <c r="D117" t="s">
        <v>11</v>
      </c>
      <c r="E117" s="30">
        <v>44972</v>
      </c>
      <c r="F117">
        <v>28</v>
      </c>
      <c r="G117">
        <v>4.9000000000000004</v>
      </c>
      <c r="H117">
        <v>2023</v>
      </c>
      <c r="I117" t="s">
        <v>1051</v>
      </c>
      <c r="J117" t="s">
        <v>1057</v>
      </c>
      <c r="K117">
        <v>5</v>
      </c>
    </row>
    <row r="118" spans="1:11" x14ac:dyDescent="0.3">
      <c r="A118" t="s">
        <v>140</v>
      </c>
      <c r="B118" t="s">
        <v>14</v>
      </c>
      <c r="C118">
        <v>55</v>
      </c>
      <c r="D118" t="s">
        <v>11</v>
      </c>
      <c r="E118" s="30">
        <v>44972</v>
      </c>
      <c r="F118">
        <v>23</v>
      </c>
      <c r="G118">
        <v>3.6</v>
      </c>
      <c r="H118">
        <v>2023</v>
      </c>
      <c r="I118" t="s">
        <v>1051</v>
      </c>
      <c r="J118" t="s">
        <v>1058</v>
      </c>
      <c r="K118">
        <v>4</v>
      </c>
    </row>
    <row r="119" spans="1:11" x14ac:dyDescent="0.3">
      <c r="A119" t="s">
        <v>143</v>
      </c>
      <c r="B119" t="s">
        <v>24</v>
      </c>
      <c r="C119">
        <v>116</v>
      </c>
      <c r="D119" t="s">
        <v>10</v>
      </c>
      <c r="E119" s="30">
        <v>44973</v>
      </c>
      <c r="F119">
        <v>140</v>
      </c>
      <c r="G119">
        <v>3.6</v>
      </c>
      <c r="H119">
        <v>2023</v>
      </c>
      <c r="I119" t="s">
        <v>1052</v>
      </c>
      <c r="J119" t="s">
        <v>1056</v>
      </c>
      <c r="K119">
        <v>4</v>
      </c>
    </row>
    <row r="120" spans="1:11" x14ac:dyDescent="0.3">
      <c r="A120" t="s">
        <v>144</v>
      </c>
      <c r="B120" t="s">
        <v>20</v>
      </c>
      <c r="C120">
        <v>99</v>
      </c>
      <c r="D120" t="s">
        <v>9</v>
      </c>
      <c r="E120" s="30">
        <v>44973</v>
      </c>
      <c r="F120">
        <v>78</v>
      </c>
      <c r="G120">
        <v>4.0999999999999996</v>
      </c>
      <c r="H120">
        <v>2023</v>
      </c>
      <c r="I120" t="s">
        <v>1052</v>
      </c>
      <c r="J120" t="s">
        <v>1056</v>
      </c>
      <c r="K120">
        <v>4</v>
      </c>
    </row>
    <row r="121" spans="1:11" x14ac:dyDescent="0.3">
      <c r="A121" t="s">
        <v>141</v>
      </c>
      <c r="B121" t="s">
        <v>22</v>
      </c>
      <c r="C121">
        <v>27</v>
      </c>
      <c r="D121" t="s">
        <v>6</v>
      </c>
      <c r="E121" s="30">
        <v>44973</v>
      </c>
      <c r="F121">
        <v>70</v>
      </c>
      <c r="G121">
        <v>3.9</v>
      </c>
      <c r="H121">
        <v>2023</v>
      </c>
      <c r="I121" t="s">
        <v>1052</v>
      </c>
      <c r="J121" t="s">
        <v>1057</v>
      </c>
      <c r="K121">
        <v>4</v>
      </c>
    </row>
    <row r="122" spans="1:11" x14ac:dyDescent="0.3">
      <c r="A122" t="s">
        <v>142</v>
      </c>
      <c r="B122" t="s">
        <v>22</v>
      </c>
      <c r="C122">
        <v>32</v>
      </c>
      <c r="D122" t="s">
        <v>6</v>
      </c>
      <c r="E122" s="30">
        <v>44973</v>
      </c>
      <c r="F122">
        <v>37</v>
      </c>
      <c r="G122">
        <v>1.9</v>
      </c>
      <c r="H122">
        <v>2023</v>
      </c>
      <c r="I122" t="s">
        <v>1052</v>
      </c>
      <c r="J122" t="s">
        <v>1058</v>
      </c>
      <c r="K122">
        <v>2</v>
      </c>
    </row>
    <row r="123" spans="1:11" x14ac:dyDescent="0.3">
      <c r="A123" t="s">
        <v>146</v>
      </c>
      <c r="B123" t="s">
        <v>23</v>
      </c>
      <c r="C123">
        <v>57</v>
      </c>
      <c r="D123" t="s">
        <v>10</v>
      </c>
      <c r="E123" s="30">
        <v>44974</v>
      </c>
      <c r="F123">
        <v>88</v>
      </c>
      <c r="G123">
        <v>4.3</v>
      </c>
      <c r="H123">
        <v>2023</v>
      </c>
      <c r="I123" t="s">
        <v>1053</v>
      </c>
      <c r="J123" t="s">
        <v>1058</v>
      </c>
      <c r="K123">
        <v>4</v>
      </c>
    </row>
    <row r="124" spans="1:11" x14ac:dyDescent="0.3">
      <c r="A124" t="s">
        <v>145</v>
      </c>
      <c r="B124" t="s">
        <v>12</v>
      </c>
      <c r="C124">
        <v>75</v>
      </c>
      <c r="D124" t="s">
        <v>6</v>
      </c>
      <c r="E124" s="30">
        <v>44974</v>
      </c>
      <c r="F124">
        <v>21</v>
      </c>
      <c r="G124">
        <v>4.2</v>
      </c>
      <c r="H124">
        <v>2023</v>
      </c>
      <c r="I124" t="s">
        <v>1053</v>
      </c>
      <c r="J124" t="s">
        <v>1056</v>
      </c>
      <c r="K124">
        <v>4</v>
      </c>
    </row>
    <row r="125" spans="1:11" x14ac:dyDescent="0.3">
      <c r="A125" t="s">
        <v>147</v>
      </c>
      <c r="B125" t="s">
        <v>15</v>
      </c>
      <c r="C125">
        <v>155</v>
      </c>
      <c r="D125" t="s">
        <v>10</v>
      </c>
      <c r="E125" s="30">
        <v>44975</v>
      </c>
      <c r="F125">
        <v>180</v>
      </c>
      <c r="G125">
        <v>2.2000000000000002</v>
      </c>
      <c r="H125">
        <v>2023</v>
      </c>
      <c r="I125" t="s">
        <v>1054</v>
      </c>
      <c r="J125" t="s">
        <v>1059</v>
      </c>
      <c r="K125">
        <v>2</v>
      </c>
    </row>
    <row r="126" spans="1:11" x14ac:dyDescent="0.3">
      <c r="A126" t="s">
        <v>149</v>
      </c>
      <c r="B126" t="s">
        <v>18</v>
      </c>
      <c r="C126">
        <v>95</v>
      </c>
      <c r="D126" t="s">
        <v>9</v>
      </c>
      <c r="E126" s="30">
        <v>44975</v>
      </c>
      <c r="F126">
        <v>52</v>
      </c>
      <c r="G126">
        <v>4.8</v>
      </c>
      <c r="H126">
        <v>2023</v>
      </c>
      <c r="I126" t="s">
        <v>1054</v>
      </c>
      <c r="J126" t="s">
        <v>1056</v>
      </c>
      <c r="K126">
        <v>5</v>
      </c>
    </row>
    <row r="127" spans="1:11" x14ac:dyDescent="0.3">
      <c r="A127" t="s">
        <v>148</v>
      </c>
      <c r="B127" t="s">
        <v>20</v>
      </c>
      <c r="C127">
        <v>68</v>
      </c>
      <c r="D127" t="s">
        <v>9</v>
      </c>
      <c r="E127" s="30">
        <v>44975</v>
      </c>
      <c r="F127">
        <v>22</v>
      </c>
      <c r="G127">
        <v>3.3</v>
      </c>
      <c r="H127">
        <v>2023</v>
      </c>
      <c r="I127" t="s">
        <v>1054</v>
      </c>
      <c r="J127" t="s">
        <v>1056</v>
      </c>
      <c r="K127">
        <v>3</v>
      </c>
    </row>
    <row r="128" spans="1:11" x14ac:dyDescent="0.3">
      <c r="A128" t="s">
        <v>150</v>
      </c>
      <c r="B128" t="s">
        <v>19</v>
      </c>
      <c r="C128">
        <v>65</v>
      </c>
      <c r="D128" t="s">
        <v>10</v>
      </c>
      <c r="E128" s="30">
        <v>44976</v>
      </c>
      <c r="F128">
        <v>80</v>
      </c>
      <c r="G128">
        <v>4</v>
      </c>
      <c r="H128">
        <v>2023</v>
      </c>
      <c r="I128" t="s">
        <v>1048</v>
      </c>
      <c r="J128" t="s">
        <v>1056</v>
      </c>
      <c r="K128">
        <v>4</v>
      </c>
    </row>
    <row r="129" spans="1:11" x14ac:dyDescent="0.3">
      <c r="A129" t="s">
        <v>151</v>
      </c>
      <c r="B129" t="s">
        <v>8</v>
      </c>
      <c r="C129">
        <v>114</v>
      </c>
      <c r="D129" t="s">
        <v>11</v>
      </c>
      <c r="E129" s="30">
        <v>44976</v>
      </c>
      <c r="F129">
        <v>54</v>
      </c>
      <c r="G129">
        <v>1.1000000000000001</v>
      </c>
      <c r="H129">
        <v>2023</v>
      </c>
      <c r="I129" t="s">
        <v>1048</v>
      </c>
      <c r="J129" t="s">
        <v>1056</v>
      </c>
      <c r="K129">
        <v>1</v>
      </c>
    </row>
    <row r="130" spans="1:11" x14ac:dyDescent="0.3">
      <c r="A130" t="s">
        <v>152</v>
      </c>
      <c r="B130" t="s">
        <v>12</v>
      </c>
      <c r="C130">
        <v>155</v>
      </c>
      <c r="D130" t="s">
        <v>11</v>
      </c>
      <c r="E130" s="30">
        <v>44977</v>
      </c>
      <c r="F130">
        <v>80</v>
      </c>
      <c r="G130">
        <v>3.9</v>
      </c>
      <c r="H130">
        <v>2023</v>
      </c>
      <c r="I130" t="s">
        <v>1049</v>
      </c>
      <c r="J130" t="s">
        <v>1059</v>
      </c>
      <c r="K130">
        <v>4</v>
      </c>
    </row>
    <row r="131" spans="1:11" x14ac:dyDescent="0.3">
      <c r="A131" t="s">
        <v>154</v>
      </c>
      <c r="B131" t="s">
        <v>15</v>
      </c>
      <c r="C131">
        <v>130</v>
      </c>
      <c r="D131" t="s">
        <v>13</v>
      </c>
      <c r="E131" s="30">
        <v>44978</v>
      </c>
      <c r="F131">
        <v>150</v>
      </c>
      <c r="G131">
        <v>1</v>
      </c>
      <c r="H131">
        <v>2023</v>
      </c>
      <c r="I131" t="s">
        <v>1050</v>
      </c>
      <c r="J131" t="s">
        <v>1059</v>
      </c>
      <c r="K131">
        <v>1</v>
      </c>
    </row>
    <row r="132" spans="1:11" x14ac:dyDescent="0.3">
      <c r="A132" t="s">
        <v>153</v>
      </c>
      <c r="B132" t="s">
        <v>19</v>
      </c>
      <c r="C132">
        <v>114</v>
      </c>
      <c r="D132" t="s">
        <v>10</v>
      </c>
      <c r="E132" s="30">
        <v>44978</v>
      </c>
      <c r="F132">
        <v>120</v>
      </c>
      <c r="G132">
        <v>1.8</v>
      </c>
      <c r="H132">
        <v>2023</v>
      </c>
      <c r="I132" t="s">
        <v>1050</v>
      </c>
      <c r="J132" t="s">
        <v>1056</v>
      </c>
      <c r="K132">
        <v>2</v>
      </c>
    </row>
    <row r="133" spans="1:11" x14ac:dyDescent="0.3">
      <c r="A133" t="s">
        <v>155</v>
      </c>
      <c r="B133" t="s">
        <v>12</v>
      </c>
      <c r="C133">
        <v>89</v>
      </c>
      <c r="D133" t="s">
        <v>10</v>
      </c>
      <c r="E133" s="30">
        <v>44978</v>
      </c>
      <c r="F133">
        <v>90</v>
      </c>
      <c r="G133">
        <v>4.3</v>
      </c>
      <c r="H133">
        <v>2023</v>
      </c>
      <c r="I133" t="s">
        <v>1050</v>
      </c>
      <c r="J133" t="s">
        <v>1056</v>
      </c>
      <c r="K133">
        <v>4</v>
      </c>
    </row>
    <row r="134" spans="1:11" x14ac:dyDescent="0.3">
      <c r="A134" t="s">
        <v>156</v>
      </c>
      <c r="B134" t="s">
        <v>17</v>
      </c>
      <c r="C134">
        <v>61</v>
      </c>
      <c r="D134" t="s">
        <v>6</v>
      </c>
      <c r="E134" s="30">
        <v>44979</v>
      </c>
      <c r="F134">
        <v>140</v>
      </c>
      <c r="G134">
        <v>3.4</v>
      </c>
      <c r="H134">
        <v>2023</v>
      </c>
      <c r="I134" t="s">
        <v>1051</v>
      </c>
      <c r="J134" t="s">
        <v>1056</v>
      </c>
      <c r="K134">
        <v>3</v>
      </c>
    </row>
    <row r="135" spans="1:11" x14ac:dyDescent="0.3">
      <c r="A135" t="s">
        <v>157</v>
      </c>
      <c r="B135" t="s">
        <v>18</v>
      </c>
      <c r="C135">
        <v>154</v>
      </c>
      <c r="D135" t="s">
        <v>11</v>
      </c>
      <c r="E135" s="30">
        <v>44979</v>
      </c>
      <c r="F135">
        <v>22</v>
      </c>
      <c r="G135">
        <v>3.4</v>
      </c>
      <c r="H135">
        <v>2023</v>
      </c>
      <c r="I135" t="s">
        <v>1051</v>
      </c>
      <c r="J135" t="s">
        <v>1059</v>
      </c>
      <c r="K135">
        <v>3</v>
      </c>
    </row>
    <row r="136" spans="1:11" x14ac:dyDescent="0.3">
      <c r="A136" t="s">
        <v>158</v>
      </c>
      <c r="B136" t="s">
        <v>19</v>
      </c>
      <c r="C136">
        <v>115</v>
      </c>
      <c r="D136" t="s">
        <v>13</v>
      </c>
      <c r="E136" s="30">
        <v>44980</v>
      </c>
      <c r="F136">
        <v>150</v>
      </c>
      <c r="G136">
        <v>4.0999999999999996</v>
      </c>
      <c r="H136">
        <v>2023</v>
      </c>
      <c r="I136" t="s">
        <v>1052</v>
      </c>
      <c r="J136" t="s">
        <v>1056</v>
      </c>
      <c r="K136">
        <v>4</v>
      </c>
    </row>
    <row r="137" spans="1:11" x14ac:dyDescent="0.3">
      <c r="A137" t="s">
        <v>160</v>
      </c>
      <c r="B137" t="s">
        <v>21</v>
      </c>
      <c r="C137">
        <v>153</v>
      </c>
      <c r="D137" t="s">
        <v>10</v>
      </c>
      <c r="E137" s="30">
        <v>44981</v>
      </c>
      <c r="F137">
        <v>200</v>
      </c>
      <c r="G137">
        <v>2</v>
      </c>
      <c r="H137">
        <v>2023</v>
      </c>
      <c r="I137" t="s">
        <v>1053</v>
      </c>
      <c r="J137" t="s">
        <v>1059</v>
      </c>
      <c r="K137">
        <v>2</v>
      </c>
    </row>
    <row r="138" spans="1:11" x14ac:dyDescent="0.3">
      <c r="A138" t="s">
        <v>159</v>
      </c>
      <c r="B138" t="s">
        <v>5</v>
      </c>
      <c r="C138">
        <v>138</v>
      </c>
      <c r="D138" t="s">
        <v>9</v>
      </c>
      <c r="E138" s="30">
        <v>44981</v>
      </c>
      <c r="F138">
        <v>35</v>
      </c>
      <c r="G138">
        <v>4.8</v>
      </c>
      <c r="H138">
        <v>2023</v>
      </c>
      <c r="I138" t="s">
        <v>1053</v>
      </c>
      <c r="J138" t="s">
        <v>1059</v>
      </c>
      <c r="K138">
        <v>5</v>
      </c>
    </row>
    <row r="139" spans="1:11" x14ac:dyDescent="0.3">
      <c r="A139" t="s">
        <v>161</v>
      </c>
      <c r="B139" t="s">
        <v>19</v>
      </c>
      <c r="C139">
        <v>61</v>
      </c>
      <c r="D139" t="s">
        <v>6</v>
      </c>
      <c r="E139" s="30">
        <v>44982</v>
      </c>
      <c r="F139">
        <v>150</v>
      </c>
      <c r="G139">
        <v>4.5999999999999996</v>
      </c>
      <c r="H139">
        <v>2023</v>
      </c>
      <c r="I139" t="s">
        <v>1054</v>
      </c>
      <c r="J139" t="s">
        <v>1056</v>
      </c>
      <c r="K139">
        <v>5</v>
      </c>
    </row>
    <row r="140" spans="1:11" x14ac:dyDescent="0.3">
      <c r="A140" t="s">
        <v>162</v>
      </c>
      <c r="B140" t="s">
        <v>22</v>
      </c>
      <c r="C140">
        <v>62</v>
      </c>
      <c r="D140" t="s">
        <v>10</v>
      </c>
      <c r="E140" s="30">
        <v>44982</v>
      </c>
      <c r="F140">
        <v>21</v>
      </c>
      <c r="G140">
        <v>2.6</v>
      </c>
      <c r="H140">
        <v>2023</v>
      </c>
      <c r="I140" t="s">
        <v>1054</v>
      </c>
      <c r="J140" t="s">
        <v>1056</v>
      </c>
      <c r="K140">
        <v>3</v>
      </c>
    </row>
    <row r="141" spans="1:11" x14ac:dyDescent="0.3">
      <c r="A141" t="s">
        <v>164</v>
      </c>
      <c r="B141" t="s">
        <v>16</v>
      </c>
      <c r="C141">
        <v>102</v>
      </c>
      <c r="D141" t="s">
        <v>11</v>
      </c>
      <c r="E141" s="30">
        <v>44983</v>
      </c>
      <c r="F141">
        <v>165</v>
      </c>
      <c r="G141">
        <v>2.7</v>
      </c>
      <c r="H141">
        <v>2023</v>
      </c>
      <c r="I141" t="s">
        <v>1048</v>
      </c>
      <c r="J141" t="s">
        <v>1056</v>
      </c>
      <c r="K141">
        <v>3</v>
      </c>
    </row>
    <row r="142" spans="1:11" x14ac:dyDescent="0.3">
      <c r="A142" t="s">
        <v>165</v>
      </c>
      <c r="B142" t="s">
        <v>7</v>
      </c>
      <c r="C142">
        <v>64</v>
      </c>
      <c r="D142" t="s">
        <v>10</v>
      </c>
      <c r="E142" s="30">
        <v>44983</v>
      </c>
      <c r="F142">
        <v>84</v>
      </c>
      <c r="G142">
        <v>4.0999999999999996</v>
      </c>
      <c r="H142">
        <v>2023</v>
      </c>
      <c r="I142" t="s">
        <v>1048</v>
      </c>
      <c r="J142" t="s">
        <v>1056</v>
      </c>
      <c r="K142">
        <v>4</v>
      </c>
    </row>
    <row r="143" spans="1:11" x14ac:dyDescent="0.3">
      <c r="A143" t="s">
        <v>163</v>
      </c>
      <c r="B143" t="s">
        <v>17</v>
      </c>
      <c r="C143">
        <v>151</v>
      </c>
      <c r="D143" t="s">
        <v>13</v>
      </c>
      <c r="E143" s="30">
        <v>44983</v>
      </c>
      <c r="F143">
        <v>46</v>
      </c>
      <c r="G143">
        <v>4.9000000000000004</v>
      </c>
      <c r="H143">
        <v>2023</v>
      </c>
      <c r="I143" t="s">
        <v>1048</v>
      </c>
      <c r="J143" t="s">
        <v>1059</v>
      </c>
      <c r="K143">
        <v>5</v>
      </c>
    </row>
    <row r="144" spans="1:11" x14ac:dyDescent="0.3">
      <c r="A144" t="s">
        <v>167</v>
      </c>
      <c r="B144" t="s">
        <v>7</v>
      </c>
      <c r="C144">
        <v>129</v>
      </c>
      <c r="D144" t="s">
        <v>10</v>
      </c>
      <c r="E144" s="30">
        <v>44984</v>
      </c>
      <c r="F144">
        <v>180</v>
      </c>
      <c r="G144">
        <v>4.8</v>
      </c>
      <c r="H144">
        <v>2023</v>
      </c>
      <c r="I144" t="s">
        <v>1049</v>
      </c>
      <c r="J144" t="s">
        <v>1059</v>
      </c>
      <c r="K144">
        <v>5</v>
      </c>
    </row>
    <row r="145" spans="1:11" x14ac:dyDescent="0.3">
      <c r="A145" t="s">
        <v>166</v>
      </c>
      <c r="B145" t="s">
        <v>12</v>
      </c>
      <c r="C145">
        <v>6</v>
      </c>
      <c r="D145" t="s">
        <v>11</v>
      </c>
      <c r="E145" s="30">
        <v>44984</v>
      </c>
      <c r="F145">
        <v>102</v>
      </c>
      <c r="G145">
        <v>4.4000000000000004</v>
      </c>
      <c r="H145">
        <v>2023</v>
      </c>
      <c r="I145" t="s">
        <v>1049</v>
      </c>
      <c r="J145" t="s">
        <v>1060</v>
      </c>
      <c r="K145">
        <v>4</v>
      </c>
    </row>
    <row r="146" spans="1:11" x14ac:dyDescent="0.3">
      <c r="A146" t="s">
        <v>168</v>
      </c>
      <c r="B146" t="s">
        <v>22</v>
      </c>
      <c r="C146">
        <v>42</v>
      </c>
      <c r="D146" t="s">
        <v>13</v>
      </c>
      <c r="E146" s="30">
        <v>44985</v>
      </c>
      <c r="F146">
        <v>111</v>
      </c>
      <c r="G146">
        <v>3</v>
      </c>
      <c r="H146">
        <v>2023</v>
      </c>
      <c r="I146" t="s">
        <v>1050</v>
      </c>
      <c r="J146" t="s">
        <v>1058</v>
      </c>
      <c r="K146">
        <v>3</v>
      </c>
    </row>
    <row r="147" spans="1:11" x14ac:dyDescent="0.3">
      <c r="A147" t="s">
        <v>169</v>
      </c>
      <c r="B147" t="s">
        <v>22</v>
      </c>
      <c r="C147">
        <v>71</v>
      </c>
      <c r="D147" t="s">
        <v>6</v>
      </c>
      <c r="E147" s="30">
        <v>44985</v>
      </c>
      <c r="F147">
        <v>104</v>
      </c>
      <c r="G147">
        <v>3.1</v>
      </c>
      <c r="H147">
        <v>2023</v>
      </c>
      <c r="I147" t="s">
        <v>1050</v>
      </c>
      <c r="J147" t="s">
        <v>1056</v>
      </c>
      <c r="K147">
        <v>3</v>
      </c>
    </row>
    <row r="148" spans="1:11" x14ac:dyDescent="0.3">
      <c r="A148" t="s">
        <v>170</v>
      </c>
      <c r="B148" t="s">
        <v>23</v>
      </c>
      <c r="C148">
        <v>53</v>
      </c>
      <c r="D148" t="s">
        <v>11</v>
      </c>
      <c r="E148" s="30">
        <v>44985</v>
      </c>
      <c r="F148">
        <v>80</v>
      </c>
      <c r="G148">
        <v>2.6</v>
      </c>
      <c r="H148">
        <v>2023</v>
      </c>
      <c r="I148" t="s">
        <v>1050</v>
      </c>
      <c r="J148" t="s">
        <v>1058</v>
      </c>
      <c r="K148">
        <v>3</v>
      </c>
    </row>
    <row r="149" spans="1:11" x14ac:dyDescent="0.3">
      <c r="A149" t="s">
        <v>175</v>
      </c>
      <c r="B149" t="s">
        <v>19</v>
      </c>
      <c r="C149">
        <v>152</v>
      </c>
      <c r="D149" t="s">
        <v>11</v>
      </c>
      <c r="E149" s="30">
        <v>44986</v>
      </c>
      <c r="F149">
        <v>215</v>
      </c>
      <c r="G149">
        <v>4.4000000000000004</v>
      </c>
      <c r="H149">
        <v>2023</v>
      </c>
      <c r="I149" t="s">
        <v>1051</v>
      </c>
      <c r="J149" t="s">
        <v>1059</v>
      </c>
      <c r="K149">
        <v>4</v>
      </c>
    </row>
    <row r="150" spans="1:11" x14ac:dyDescent="0.3">
      <c r="A150" t="s">
        <v>172</v>
      </c>
      <c r="B150" t="s">
        <v>8</v>
      </c>
      <c r="C150">
        <v>90</v>
      </c>
      <c r="D150" t="s">
        <v>13</v>
      </c>
      <c r="E150" s="30">
        <v>44986</v>
      </c>
      <c r="F150">
        <v>170</v>
      </c>
      <c r="G150">
        <v>3.7</v>
      </c>
      <c r="H150">
        <v>2023</v>
      </c>
      <c r="I150" t="s">
        <v>1051</v>
      </c>
      <c r="J150" t="s">
        <v>1056</v>
      </c>
      <c r="K150">
        <v>4</v>
      </c>
    </row>
    <row r="151" spans="1:11" x14ac:dyDescent="0.3">
      <c r="A151" t="s">
        <v>171</v>
      </c>
      <c r="B151" t="s">
        <v>8</v>
      </c>
      <c r="C151">
        <v>155</v>
      </c>
      <c r="D151" t="s">
        <v>6</v>
      </c>
      <c r="E151" s="30">
        <v>44986</v>
      </c>
      <c r="F151">
        <v>132</v>
      </c>
      <c r="G151">
        <v>4.5999999999999996</v>
      </c>
      <c r="H151">
        <v>2023</v>
      </c>
      <c r="I151" t="s">
        <v>1051</v>
      </c>
      <c r="J151" t="s">
        <v>1059</v>
      </c>
      <c r="K151">
        <v>5</v>
      </c>
    </row>
    <row r="152" spans="1:11" x14ac:dyDescent="0.3">
      <c r="A152" t="s">
        <v>174</v>
      </c>
      <c r="B152" t="s">
        <v>24</v>
      </c>
      <c r="C152">
        <v>89</v>
      </c>
      <c r="D152" t="s">
        <v>6</v>
      </c>
      <c r="E152" s="30">
        <v>44986</v>
      </c>
      <c r="F152">
        <v>126</v>
      </c>
      <c r="G152">
        <v>3.6</v>
      </c>
      <c r="H152">
        <v>2023</v>
      </c>
      <c r="I152" t="s">
        <v>1051</v>
      </c>
      <c r="J152" t="s">
        <v>1056</v>
      </c>
      <c r="K152">
        <v>4</v>
      </c>
    </row>
    <row r="153" spans="1:11" x14ac:dyDescent="0.3">
      <c r="A153" t="s">
        <v>176</v>
      </c>
      <c r="B153" t="s">
        <v>24</v>
      </c>
      <c r="C153">
        <v>137</v>
      </c>
      <c r="D153" t="s">
        <v>13</v>
      </c>
      <c r="E153" s="30">
        <v>44986</v>
      </c>
      <c r="F153">
        <v>114</v>
      </c>
      <c r="G153">
        <v>3.2</v>
      </c>
      <c r="H153">
        <v>2023</v>
      </c>
      <c r="I153" t="s">
        <v>1051</v>
      </c>
      <c r="J153" t="s">
        <v>1059</v>
      </c>
      <c r="K153">
        <v>3</v>
      </c>
    </row>
    <row r="154" spans="1:11" x14ac:dyDescent="0.3">
      <c r="A154" t="s">
        <v>177</v>
      </c>
      <c r="B154" t="s">
        <v>24</v>
      </c>
      <c r="C154">
        <v>43</v>
      </c>
      <c r="D154" t="s">
        <v>13</v>
      </c>
      <c r="E154" s="30">
        <v>44986</v>
      </c>
      <c r="F154">
        <v>99</v>
      </c>
      <c r="G154">
        <v>4.7</v>
      </c>
      <c r="H154">
        <v>2023</v>
      </c>
      <c r="I154" t="s">
        <v>1051</v>
      </c>
      <c r="J154" t="s">
        <v>1058</v>
      </c>
      <c r="K154">
        <v>5</v>
      </c>
    </row>
    <row r="155" spans="1:11" x14ac:dyDescent="0.3">
      <c r="A155" t="s">
        <v>173</v>
      </c>
      <c r="B155" t="s">
        <v>7</v>
      </c>
      <c r="C155">
        <v>166</v>
      </c>
      <c r="D155" t="s">
        <v>9</v>
      </c>
      <c r="E155" s="30">
        <v>44986</v>
      </c>
      <c r="F155">
        <v>36</v>
      </c>
      <c r="G155">
        <v>3.8</v>
      </c>
      <c r="H155">
        <v>2023</v>
      </c>
      <c r="I155" t="s">
        <v>1051</v>
      </c>
      <c r="J155" t="s">
        <v>1059</v>
      </c>
      <c r="K155">
        <v>4</v>
      </c>
    </row>
    <row r="156" spans="1:11" x14ac:dyDescent="0.3">
      <c r="A156" t="s">
        <v>181</v>
      </c>
      <c r="B156" t="s">
        <v>7</v>
      </c>
      <c r="C156">
        <v>106</v>
      </c>
      <c r="D156" t="s">
        <v>9</v>
      </c>
      <c r="E156" s="30">
        <v>44987</v>
      </c>
      <c r="F156">
        <v>108</v>
      </c>
      <c r="G156">
        <v>4.3</v>
      </c>
      <c r="H156">
        <v>2023</v>
      </c>
      <c r="I156" t="s">
        <v>1052</v>
      </c>
      <c r="J156" t="s">
        <v>1056</v>
      </c>
      <c r="K156">
        <v>4</v>
      </c>
    </row>
    <row r="157" spans="1:11" x14ac:dyDescent="0.3">
      <c r="A157" t="s">
        <v>182</v>
      </c>
      <c r="B157" t="s">
        <v>12</v>
      </c>
      <c r="C157">
        <v>96</v>
      </c>
      <c r="D157" t="s">
        <v>9</v>
      </c>
      <c r="E157" s="30">
        <v>44987</v>
      </c>
      <c r="F157">
        <v>108</v>
      </c>
      <c r="G157">
        <v>5</v>
      </c>
      <c r="H157">
        <v>2023</v>
      </c>
      <c r="I157" t="s">
        <v>1052</v>
      </c>
      <c r="J157" t="s">
        <v>1056</v>
      </c>
      <c r="K157">
        <v>5</v>
      </c>
    </row>
    <row r="158" spans="1:11" x14ac:dyDescent="0.3">
      <c r="A158" t="s">
        <v>180</v>
      </c>
      <c r="B158" t="s">
        <v>24</v>
      </c>
      <c r="C158">
        <v>98</v>
      </c>
      <c r="D158" t="s">
        <v>11</v>
      </c>
      <c r="E158" s="30">
        <v>44987</v>
      </c>
      <c r="F158">
        <v>100</v>
      </c>
      <c r="G158">
        <v>3.8</v>
      </c>
      <c r="H158">
        <v>2023</v>
      </c>
      <c r="I158" t="s">
        <v>1052</v>
      </c>
      <c r="J158" t="s">
        <v>1056</v>
      </c>
      <c r="K158">
        <v>4</v>
      </c>
    </row>
    <row r="159" spans="1:11" x14ac:dyDescent="0.3">
      <c r="A159" t="s">
        <v>179</v>
      </c>
      <c r="B159" t="s">
        <v>21</v>
      </c>
      <c r="C159">
        <v>103</v>
      </c>
      <c r="D159" t="s">
        <v>6</v>
      </c>
      <c r="E159" s="30">
        <v>44987</v>
      </c>
      <c r="F159">
        <v>75</v>
      </c>
      <c r="G159">
        <v>2.7</v>
      </c>
      <c r="H159">
        <v>2023</v>
      </c>
      <c r="I159" t="s">
        <v>1052</v>
      </c>
      <c r="J159" t="s">
        <v>1056</v>
      </c>
      <c r="K159">
        <v>3</v>
      </c>
    </row>
    <row r="160" spans="1:11" x14ac:dyDescent="0.3">
      <c r="A160" t="s">
        <v>183</v>
      </c>
      <c r="B160" t="s">
        <v>21</v>
      </c>
      <c r="C160">
        <v>70</v>
      </c>
      <c r="D160" t="s">
        <v>9</v>
      </c>
      <c r="E160" s="30">
        <v>44987</v>
      </c>
      <c r="F160">
        <v>28</v>
      </c>
      <c r="G160">
        <v>4.8</v>
      </c>
      <c r="H160">
        <v>2023</v>
      </c>
      <c r="I160" t="s">
        <v>1052</v>
      </c>
      <c r="J160" t="s">
        <v>1056</v>
      </c>
      <c r="K160">
        <v>5</v>
      </c>
    </row>
    <row r="161" spans="1:11" x14ac:dyDescent="0.3">
      <c r="A161" t="s">
        <v>178</v>
      </c>
      <c r="B161" t="s">
        <v>18</v>
      </c>
      <c r="C161">
        <v>114</v>
      </c>
      <c r="D161" t="s">
        <v>13</v>
      </c>
      <c r="E161" s="30">
        <v>44987</v>
      </c>
      <c r="F161">
        <v>23</v>
      </c>
      <c r="G161">
        <v>4.8</v>
      </c>
      <c r="H161">
        <v>2023</v>
      </c>
      <c r="I161" t="s">
        <v>1052</v>
      </c>
      <c r="J161" t="s">
        <v>1056</v>
      </c>
      <c r="K161">
        <v>5</v>
      </c>
    </row>
    <row r="162" spans="1:11" x14ac:dyDescent="0.3">
      <c r="A162" t="s">
        <v>185</v>
      </c>
      <c r="B162" t="s">
        <v>23</v>
      </c>
      <c r="C162">
        <v>64</v>
      </c>
      <c r="D162" t="s">
        <v>10</v>
      </c>
      <c r="E162" s="30">
        <v>44988</v>
      </c>
      <c r="F162">
        <v>172</v>
      </c>
      <c r="G162">
        <v>4.0999999999999996</v>
      </c>
      <c r="H162">
        <v>2023</v>
      </c>
      <c r="I162" t="s">
        <v>1053</v>
      </c>
      <c r="J162" t="s">
        <v>1056</v>
      </c>
      <c r="K162">
        <v>4</v>
      </c>
    </row>
    <row r="163" spans="1:11" x14ac:dyDescent="0.3">
      <c r="A163" t="s">
        <v>186</v>
      </c>
      <c r="B163" t="s">
        <v>12</v>
      </c>
      <c r="C163">
        <v>113</v>
      </c>
      <c r="D163" t="s">
        <v>11</v>
      </c>
      <c r="E163" s="30">
        <v>44988</v>
      </c>
      <c r="F163">
        <v>123</v>
      </c>
      <c r="G163">
        <v>4.4000000000000004</v>
      </c>
      <c r="H163">
        <v>2023</v>
      </c>
      <c r="I163" t="s">
        <v>1053</v>
      </c>
      <c r="J163" t="s">
        <v>1056</v>
      </c>
      <c r="K163">
        <v>4</v>
      </c>
    </row>
    <row r="164" spans="1:11" x14ac:dyDescent="0.3">
      <c r="A164" t="s">
        <v>187</v>
      </c>
      <c r="B164" t="s">
        <v>12</v>
      </c>
      <c r="C164">
        <v>21</v>
      </c>
      <c r="D164" t="s">
        <v>9</v>
      </c>
      <c r="E164" s="30">
        <v>44988</v>
      </c>
      <c r="F164">
        <v>93</v>
      </c>
      <c r="G164">
        <v>3.4</v>
      </c>
      <c r="H164">
        <v>2023</v>
      </c>
      <c r="I164" t="s">
        <v>1053</v>
      </c>
      <c r="J164" t="s">
        <v>1057</v>
      </c>
      <c r="K164">
        <v>3</v>
      </c>
    </row>
    <row r="165" spans="1:11" x14ac:dyDescent="0.3">
      <c r="A165" t="s">
        <v>192</v>
      </c>
      <c r="B165" t="s">
        <v>23</v>
      </c>
      <c r="C165">
        <v>28</v>
      </c>
      <c r="D165" t="s">
        <v>6</v>
      </c>
      <c r="E165" s="30">
        <v>44988</v>
      </c>
      <c r="F165">
        <v>84</v>
      </c>
      <c r="G165">
        <v>3.2</v>
      </c>
      <c r="H165">
        <v>2023</v>
      </c>
      <c r="I165" t="s">
        <v>1053</v>
      </c>
      <c r="J165" t="s">
        <v>1057</v>
      </c>
      <c r="K165">
        <v>3</v>
      </c>
    </row>
    <row r="166" spans="1:11" x14ac:dyDescent="0.3">
      <c r="A166" t="s">
        <v>184</v>
      </c>
      <c r="B166" t="s">
        <v>22</v>
      </c>
      <c r="C166">
        <v>86</v>
      </c>
      <c r="D166" t="s">
        <v>10</v>
      </c>
      <c r="E166" s="30">
        <v>44988</v>
      </c>
      <c r="F166">
        <v>70</v>
      </c>
      <c r="G166">
        <v>4.9000000000000004</v>
      </c>
      <c r="H166">
        <v>2023</v>
      </c>
      <c r="I166" t="s">
        <v>1053</v>
      </c>
      <c r="J166" t="s">
        <v>1056</v>
      </c>
      <c r="K166">
        <v>5</v>
      </c>
    </row>
    <row r="167" spans="1:11" x14ac:dyDescent="0.3">
      <c r="A167" t="s">
        <v>191</v>
      </c>
      <c r="B167" t="s">
        <v>17</v>
      </c>
      <c r="C167">
        <v>86</v>
      </c>
      <c r="D167" t="s">
        <v>11</v>
      </c>
      <c r="E167" s="30">
        <v>44988</v>
      </c>
      <c r="F167">
        <v>68</v>
      </c>
      <c r="G167">
        <v>3</v>
      </c>
      <c r="H167">
        <v>2023</v>
      </c>
      <c r="I167" t="s">
        <v>1053</v>
      </c>
      <c r="J167" t="s">
        <v>1056</v>
      </c>
      <c r="K167">
        <v>3</v>
      </c>
    </row>
    <row r="168" spans="1:11" x14ac:dyDescent="0.3">
      <c r="A168" t="s">
        <v>188</v>
      </c>
      <c r="B168" t="s">
        <v>16</v>
      </c>
      <c r="C168">
        <v>107</v>
      </c>
      <c r="D168" t="s">
        <v>10</v>
      </c>
      <c r="E168" s="30">
        <v>44988</v>
      </c>
      <c r="F168">
        <v>66</v>
      </c>
      <c r="G168">
        <v>4</v>
      </c>
      <c r="H168">
        <v>2023</v>
      </c>
      <c r="I168" t="s">
        <v>1053</v>
      </c>
      <c r="J168" t="s">
        <v>1056</v>
      </c>
      <c r="K168">
        <v>4</v>
      </c>
    </row>
    <row r="169" spans="1:11" x14ac:dyDescent="0.3">
      <c r="A169" t="s">
        <v>189</v>
      </c>
      <c r="B169" t="s">
        <v>16</v>
      </c>
      <c r="C169">
        <v>131</v>
      </c>
      <c r="D169" t="s">
        <v>9</v>
      </c>
      <c r="E169" s="30">
        <v>44988</v>
      </c>
      <c r="F169">
        <v>39</v>
      </c>
      <c r="G169">
        <v>2.4</v>
      </c>
      <c r="H169">
        <v>2023</v>
      </c>
      <c r="I169" t="s">
        <v>1053</v>
      </c>
      <c r="J169" t="s">
        <v>1059</v>
      </c>
      <c r="K169">
        <v>2</v>
      </c>
    </row>
    <row r="170" spans="1:11" x14ac:dyDescent="0.3">
      <c r="A170" t="s">
        <v>190</v>
      </c>
      <c r="B170" t="s">
        <v>20</v>
      </c>
      <c r="C170">
        <v>11</v>
      </c>
      <c r="D170" t="s">
        <v>6</v>
      </c>
      <c r="E170" s="30">
        <v>44988</v>
      </c>
      <c r="F170">
        <v>25</v>
      </c>
      <c r="G170">
        <v>2.1</v>
      </c>
      <c r="H170">
        <v>2023</v>
      </c>
      <c r="I170" t="s">
        <v>1053</v>
      </c>
      <c r="J170" t="s">
        <v>1057</v>
      </c>
      <c r="K170">
        <v>2</v>
      </c>
    </row>
    <row r="171" spans="1:11" x14ac:dyDescent="0.3">
      <c r="A171" t="s">
        <v>195</v>
      </c>
      <c r="B171" t="s">
        <v>12</v>
      </c>
      <c r="C171">
        <v>101</v>
      </c>
      <c r="D171" t="s">
        <v>6</v>
      </c>
      <c r="E171" s="30">
        <v>44989</v>
      </c>
      <c r="F171">
        <v>128</v>
      </c>
      <c r="G171">
        <v>5</v>
      </c>
      <c r="H171">
        <v>2023</v>
      </c>
      <c r="I171" t="s">
        <v>1054</v>
      </c>
      <c r="J171" t="s">
        <v>1056</v>
      </c>
      <c r="K171">
        <v>5</v>
      </c>
    </row>
    <row r="172" spans="1:11" x14ac:dyDescent="0.3">
      <c r="A172" t="s">
        <v>194</v>
      </c>
      <c r="B172" t="s">
        <v>7</v>
      </c>
      <c r="C172">
        <v>82</v>
      </c>
      <c r="D172" t="s">
        <v>11</v>
      </c>
      <c r="E172" s="30">
        <v>44989</v>
      </c>
      <c r="F172">
        <v>93</v>
      </c>
      <c r="G172">
        <v>2.7</v>
      </c>
      <c r="H172">
        <v>2023</v>
      </c>
      <c r="I172" t="s">
        <v>1054</v>
      </c>
      <c r="J172" t="s">
        <v>1056</v>
      </c>
      <c r="K172">
        <v>3</v>
      </c>
    </row>
    <row r="173" spans="1:11" x14ac:dyDescent="0.3">
      <c r="A173" t="s">
        <v>193</v>
      </c>
      <c r="B173" t="s">
        <v>8</v>
      </c>
      <c r="C173">
        <v>139</v>
      </c>
      <c r="D173" t="s">
        <v>9</v>
      </c>
      <c r="E173" s="30">
        <v>44989</v>
      </c>
      <c r="F173">
        <v>88</v>
      </c>
      <c r="G173">
        <v>3.4</v>
      </c>
      <c r="H173">
        <v>2023</v>
      </c>
      <c r="I173" t="s">
        <v>1054</v>
      </c>
      <c r="J173" t="s">
        <v>1059</v>
      </c>
      <c r="K173">
        <v>3</v>
      </c>
    </row>
    <row r="174" spans="1:11" x14ac:dyDescent="0.3">
      <c r="A174" t="s">
        <v>196</v>
      </c>
      <c r="B174" t="s">
        <v>23</v>
      </c>
      <c r="C174">
        <v>75</v>
      </c>
      <c r="D174" t="s">
        <v>13</v>
      </c>
      <c r="E174" s="30">
        <v>44989</v>
      </c>
      <c r="F174">
        <v>40</v>
      </c>
      <c r="G174">
        <v>3.4</v>
      </c>
      <c r="H174">
        <v>2023</v>
      </c>
      <c r="I174" t="s">
        <v>1054</v>
      </c>
      <c r="J174" t="s">
        <v>1056</v>
      </c>
      <c r="K174">
        <v>3</v>
      </c>
    </row>
    <row r="175" spans="1:11" x14ac:dyDescent="0.3">
      <c r="A175" t="s">
        <v>199</v>
      </c>
      <c r="B175" t="s">
        <v>15</v>
      </c>
      <c r="C175">
        <v>131</v>
      </c>
      <c r="D175" t="s">
        <v>10</v>
      </c>
      <c r="E175" s="30">
        <v>44990</v>
      </c>
      <c r="F175">
        <v>140</v>
      </c>
      <c r="G175">
        <v>4.0999999999999996</v>
      </c>
      <c r="H175">
        <v>2023</v>
      </c>
      <c r="I175" t="s">
        <v>1048</v>
      </c>
      <c r="J175" t="s">
        <v>1059</v>
      </c>
      <c r="K175">
        <v>4</v>
      </c>
    </row>
    <row r="176" spans="1:11" x14ac:dyDescent="0.3">
      <c r="A176" t="s">
        <v>201</v>
      </c>
      <c r="B176" t="s">
        <v>5</v>
      </c>
      <c r="C176">
        <v>71</v>
      </c>
      <c r="D176" t="s">
        <v>6</v>
      </c>
      <c r="E176" s="30">
        <v>44990</v>
      </c>
      <c r="F176">
        <v>102</v>
      </c>
      <c r="G176">
        <v>4.7</v>
      </c>
      <c r="H176">
        <v>2023</v>
      </c>
      <c r="I176" t="s">
        <v>1048</v>
      </c>
      <c r="J176" t="s">
        <v>1056</v>
      </c>
      <c r="K176">
        <v>5</v>
      </c>
    </row>
    <row r="177" spans="1:11" x14ac:dyDescent="0.3">
      <c r="A177" t="s">
        <v>197</v>
      </c>
      <c r="B177" t="s">
        <v>18</v>
      </c>
      <c r="C177">
        <v>40</v>
      </c>
      <c r="D177" t="s">
        <v>6</v>
      </c>
      <c r="E177" s="30">
        <v>44990</v>
      </c>
      <c r="F177">
        <v>92</v>
      </c>
      <c r="G177">
        <v>4.7</v>
      </c>
      <c r="H177">
        <v>2023</v>
      </c>
      <c r="I177" t="s">
        <v>1048</v>
      </c>
      <c r="J177" t="s">
        <v>1058</v>
      </c>
      <c r="K177">
        <v>5</v>
      </c>
    </row>
    <row r="178" spans="1:11" x14ac:dyDescent="0.3">
      <c r="A178" t="s">
        <v>202</v>
      </c>
      <c r="B178" t="s">
        <v>15</v>
      </c>
      <c r="C178">
        <v>113</v>
      </c>
      <c r="D178" t="s">
        <v>10</v>
      </c>
      <c r="E178" s="30">
        <v>44990</v>
      </c>
      <c r="F178">
        <v>42</v>
      </c>
      <c r="G178">
        <v>4.2</v>
      </c>
      <c r="H178">
        <v>2023</v>
      </c>
      <c r="I178" t="s">
        <v>1048</v>
      </c>
      <c r="J178" t="s">
        <v>1056</v>
      </c>
      <c r="K178">
        <v>4</v>
      </c>
    </row>
    <row r="179" spans="1:11" x14ac:dyDescent="0.3">
      <c r="A179" t="s">
        <v>200</v>
      </c>
      <c r="B179" t="s">
        <v>16</v>
      </c>
      <c r="C179">
        <v>67</v>
      </c>
      <c r="D179" t="s">
        <v>11</v>
      </c>
      <c r="E179" s="30">
        <v>44990</v>
      </c>
      <c r="F179">
        <v>40</v>
      </c>
      <c r="G179">
        <v>5</v>
      </c>
      <c r="H179">
        <v>2023</v>
      </c>
      <c r="I179" t="s">
        <v>1048</v>
      </c>
      <c r="J179" t="s">
        <v>1056</v>
      </c>
      <c r="K179">
        <v>5</v>
      </c>
    </row>
    <row r="180" spans="1:11" x14ac:dyDescent="0.3">
      <c r="A180" t="s">
        <v>198</v>
      </c>
      <c r="B180" t="s">
        <v>24</v>
      </c>
      <c r="C180">
        <v>86</v>
      </c>
      <c r="D180" t="s">
        <v>9</v>
      </c>
      <c r="E180" s="30">
        <v>44990</v>
      </c>
      <c r="F180">
        <v>27</v>
      </c>
      <c r="G180">
        <v>4.5</v>
      </c>
      <c r="H180">
        <v>2023</v>
      </c>
      <c r="I180" t="s">
        <v>1048</v>
      </c>
      <c r="J180" t="s">
        <v>1056</v>
      </c>
      <c r="K180">
        <v>5</v>
      </c>
    </row>
    <row r="181" spans="1:11" x14ac:dyDescent="0.3">
      <c r="A181" t="s">
        <v>205</v>
      </c>
      <c r="B181" t="s">
        <v>16</v>
      </c>
      <c r="C181">
        <v>73</v>
      </c>
      <c r="D181" t="s">
        <v>13</v>
      </c>
      <c r="E181" s="30">
        <v>44991</v>
      </c>
      <c r="F181">
        <v>215</v>
      </c>
      <c r="G181">
        <v>3.6</v>
      </c>
      <c r="H181">
        <v>2023</v>
      </c>
      <c r="I181" t="s">
        <v>1049</v>
      </c>
      <c r="J181" t="s">
        <v>1056</v>
      </c>
      <c r="K181">
        <v>4</v>
      </c>
    </row>
    <row r="182" spans="1:11" x14ac:dyDescent="0.3">
      <c r="A182" t="s">
        <v>203</v>
      </c>
      <c r="B182" t="s">
        <v>7</v>
      </c>
      <c r="C182">
        <v>53</v>
      </c>
      <c r="D182" t="s">
        <v>9</v>
      </c>
      <c r="E182" s="30">
        <v>44991</v>
      </c>
      <c r="F182">
        <v>210</v>
      </c>
      <c r="G182">
        <v>3.9</v>
      </c>
      <c r="H182">
        <v>2023</v>
      </c>
      <c r="I182" t="s">
        <v>1049</v>
      </c>
      <c r="J182" t="s">
        <v>1058</v>
      </c>
      <c r="K182">
        <v>4</v>
      </c>
    </row>
    <row r="183" spans="1:11" x14ac:dyDescent="0.3">
      <c r="A183" t="s">
        <v>204</v>
      </c>
      <c r="B183" t="s">
        <v>15</v>
      </c>
      <c r="C183">
        <v>153</v>
      </c>
      <c r="D183" t="s">
        <v>11</v>
      </c>
      <c r="E183" s="30">
        <v>44991</v>
      </c>
      <c r="F183">
        <v>34</v>
      </c>
      <c r="G183">
        <v>3</v>
      </c>
      <c r="H183">
        <v>2023</v>
      </c>
      <c r="I183" t="s">
        <v>1049</v>
      </c>
      <c r="J183" t="s">
        <v>1059</v>
      </c>
      <c r="K183">
        <v>3</v>
      </c>
    </row>
    <row r="184" spans="1:11" x14ac:dyDescent="0.3">
      <c r="A184" t="s">
        <v>206</v>
      </c>
      <c r="B184" t="s">
        <v>22</v>
      </c>
      <c r="C184">
        <v>62</v>
      </c>
      <c r="D184" t="s">
        <v>13</v>
      </c>
      <c r="E184" s="30">
        <v>44991</v>
      </c>
      <c r="F184">
        <v>32</v>
      </c>
      <c r="G184">
        <v>0.7</v>
      </c>
      <c r="H184">
        <v>2023</v>
      </c>
      <c r="I184" t="s">
        <v>1049</v>
      </c>
      <c r="J184" t="s">
        <v>1056</v>
      </c>
      <c r="K184">
        <v>1</v>
      </c>
    </row>
    <row r="185" spans="1:11" x14ac:dyDescent="0.3">
      <c r="A185" t="s">
        <v>209</v>
      </c>
      <c r="B185" t="s">
        <v>24</v>
      </c>
      <c r="C185">
        <v>103</v>
      </c>
      <c r="D185" t="s">
        <v>10</v>
      </c>
      <c r="E185" s="30">
        <v>44992</v>
      </c>
      <c r="F185">
        <v>172</v>
      </c>
      <c r="G185">
        <v>4.3</v>
      </c>
      <c r="H185">
        <v>2023</v>
      </c>
      <c r="I185" t="s">
        <v>1050</v>
      </c>
      <c r="J185" t="s">
        <v>1056</v>
      </c>
      <c r="K185">
        <v>4</v>
      </c>
    </row>
    <row r="186" spans="1:11" x14ac:dyDescent="0.3">
      <c r="A186" t="s">
        <v>213</v>
      </c>
      <c r="B186" t="s">
        <v>24</v>
      </c>
      <c r="C186">
        <v>134</v>
      </c>
      <c r="D186" t="s">
        <v>11</v>
      </c>
      <c r="E186" s="30">
        <v>44992</v>
      </c>
      <c r="F186">
        <v>160</v>
      </c>
      <c r="G186">
        <v>4.5</v>
      </c>
      <c r="H186">
        <v>2023</v>
      </c>
      <c r="I186" t="s">
        <v>1050</v>
      </c>
      <c r="J186" t="s">
        <v>1059</v>
      </c>
      <c r="K186">
        <v>5</v>
      </c>
    </row>
    <row r="187" spans="1:11" x14ac:dyDescent="0.3">
      <c r="A187" t="s">
        <v>208</v>
      </c>
      <c r="B187" t="s">
        <v>15</v>
      </c>
      <c r="C187">
        <v>69</v>
      </c>
      <c r="D187" t="s">
        <v>9</v>
      </c>
      <c r="E187" s="30">
        <v>44992</v>
      </c>
      <c r="F187">
        <v>132</v>
      </c>
      <c r="G187">
        <v>4.5</v>
      </c>
      <c r="H187">
        <v>2023</v>
      </c>
      <c r="I187" t="s">
        <v>1050</v>
      </c>
      <c r="J187" t="s">
        <v>1056</v>
      </c>
      <c r="K187">
        <v>5</v>
      </c>
    </row>
    <row r="188" spans="1:11" x14ac:dyDescent="0.3">
      <c r="A188" t="s">
        <v>210</v>
      </c>
      <c r="B188" t="s">
        <v>24</v>
      </c>
      <c r="C188">
        <v>75</v>
      </c>
      <c r="D188" t="s">
        <v>10</v>
      </c>
      <c r="E188" s="30">
        <v>44992</v>
      </c>
      <c r="F188">
        <v>111</v>
      </c>
      <c r="G188">
        <v>3.4</v>
      </c>
      <c r="H188">
        <v>2023</v>
      </c>
      <c r="I188" t="s">
        <v>1050</v>
      </c>
      <c r="J188" t="s">
        <v>1056</v>
      </c>
      <c r="K188">
        <v>3</v>
      </c>
    </row>
    <row r="189" spans="1:11" x14ac:dyDescent="0.3">
      <c r="A189" t="s">
        <v>212</v>
      </c>
      <c r="B189" t="s">
        <v>14</v>
      </c>
      <c r="C189">
        <v>41</v>
      </c>
      <c r="D189" t="s">
        <v>13</v>
      </c>
      <c r="E189" s="30">
        <v>44992</v>
      </c>
      <c r="F189">
        <v>68</v>
      </c>
      <c r="G189">
        <v>4</v>
      </c>
      <c r="H189">
        <v>2023</v>
      </c>
      <c r="I189" t="s">
        <v>1050</v>
      </c>
      <c r="J189" t="s">
        <v>1058</v>
      </c>
      <c r="K189">
        <v>4</v>
      </c>
    </row>
    <row r="190" spans="1:11" x14ac:dyDescent="0.3">
      <c r="A190" t="s">
        <v>211</v>
      </c>
      <c r="B190" t="s">
        <v>14</v>
      </c>
      <c r="C190">
        <v>92</v>
      </c>
      <c r="D190" t="s">
        <v>10</v>
      </c>
      <c r="E190" s="30">
        <v>44992</v>
      </c>
      <c r="F190">
        <v>58</v>
      </c>
      <c r="G190">
        <v>3.6</v>
      </c>
      <c r="H190">
        <v>2023</v>
      </c>
      <c r="I190" t="s">
        <v>1050</v>
      </c>
      <c r="J190" t="s">
        <v>1056</v>
      </c>
      <c r="K190">
        <v>4</v>
      </c>
    </row>
    <row r="191" spans="1:11" x14ac:dyDescent="0.3">
      <c r="A191" t="s">
        <v>207</v>
      </c>
      <c r="B191" t="s">
        <v>8</v>
      </c>
      <c r="C191">
        <v>115</v>
      </c>
      <c r="D191" t="s">
        <v>9</v>
      </c>
      <c r="E191" s="30">
        <v>44992</v>
      </c>
      <c r="F191">
        <v>48</v>
      </c>
      <c r="G191">
        <v>4.7</v>
      </c>
      <c r="H191">
        <v>2023</v>
      </c>
      <c r="I191" t="s">
        <v>1050</v>
      </c>
      <c r="J191" t="s">
        <v>1056</v>
      </c>
      <c r="K191">
        <v>5</v>
      </c>
    </row>
    <row r="192" spans="1:11" x14ac:dyDescent="0.3">
      <c r="A192" t="s">
        <v>214</v>
      </c>
      <c r="B192" t="s">
        <v>17</v>
      </c>
      <c r="C192">
        <v>80</v>
      </c>
      <c r="D192" t="s">
        <v>6</v>
      </c>
      <c r="E192" s="30">
        <v>44992</v>
      </c>
      <c r="F192">
        <v>45</v>
      </c>
      <c r="G192">
        <v>3</v>
      </c>
      <c r="H192">
        <v>2023</v>
      </c>
      <c r="I192" t="s">
        <v>1050</v>
      </c>
      <c r="J192" t="s">
        <v>1056</v>
      </c>
      <c r="K192">
        <v>3</v>
      </c>
    </row>
    <row r="193" spans="1:11" x14ac:dyDescent="0.3">
      <c r="A193" t="s">
        <v>215</v>
      </c>
      <c r="B193" t="s">
        <v>5</v>
      </c>
      <c r="C193">
        <v>103</v>
      </c>
      <c r="D193" t="s">
        <v>9</v>
      </c>
      <c r="E193" s="30">
        <v>44993</v>
      </c>
      <c r="F193">
        <v>117</v>
      </c>
      <c r="G193">
        <v>3</v>
      </c>
      <c r="H193">
        <v>2023</v>
      </c>
      <c r="I193" t="s">
        <v>1051</v>
      </c>
      <c r="J193" t="s">
        <v>1056</v>
      </c>
      <c r="K193">
        <v>3</v>
      </c>
    </row>
    <row r="194" spans="1:11" x14ac:dyDescent="0.3">
      <c r="A194" t="s">
        <v>217</v>
      </c>
      <c r="B194" t="s">
        <v>5</v>
      </c>
      <c r="C194">
        <v>75</v>
      </c>
      <c r="D194" t="s">
        <v>6</v>
      </c>
      <c r="E194" s="30">
        <v>44994</v>
      </c>
      <c r="F194">
        <v>195</v>
      </c>
      <c r="G194">
        <v>3</v>
      </c>
      <c r="H194">
        <v>2023</v>
      </c>
      <c r="I194" t="s">
        <v>1052</v>
      </c>
      <c r="J194" t="s">
        <v>1056</v>
      </c>
      <c r="K194">
        <v>3</v>
      </c>
    </row>
    <row r="195" spans="1:11" x14ac:dyDescent="0.3">
      <c r="A195" t="s">
        <v>218</v>
      </c>
      <c r="B195" t="s">
        <v>14</v>
      </c>
      <c r="C195">
        <v>80</v>
      </c>
      <c r="D195" t="s">
        <v>11</v>
      </c>
      <c r="E195" s="30">
        <v>44994</v>
      </c>
      <c r="F195">
        <v>168</v>
      </c>
      <c r="G195">
        <v>3.7</v>
      </c>
      <c r="H195">
        <v>2023</v>
      </c>
      <c r="I195" t="s">
        <v>1052</v>
      </c>
      <c r="J195" t="s">
        <v>1056</v>
      </c>
      <c r="K195">
        <v>4</v>
      </c>
    </row>
    <row r="196" spans="1:11" x14ac:dyDescent="0.3">
      <c r="A196" t="s">
        <v>216</v>
      </c>
      <c r="B196" t="s">
        <v>7</v>
      </c>
      <c r="C196">
        <v>20</v>
      </c>
      <c r="D196" t="s">
        <v>10</v>
      </c>
      <c r="E196" s="30">
        <v>44994</v>
      </c>
      <c r="F196">
        <v>22</v>
      </c>
      <c r="G196">
        <v>1.6</v>
      </c>
      <c r="H196">
        <v>2023</v>
      </c>
      <c r="I196" t="s">
        <v>1052</v>
      </c>
      <c r="J196" t="s">
        <v>1057</v>
      </c>
      <c r="K196">
        <v>2</v>
      </c>
    </row>
    <row r="197" spans="1:11" x14ac:dyDescent="0.3">
      <c r="A197" t="s">
        <v>220</v>
      </c>
      <c r="B197" t="s">
        <v>12</v>
      </c>
      <c r="C197">
        <v>155</v>
      </c>
      <c r="D197" t="s">
        <v>10</v>
      </c>
      <c r="E197" s="30">
        <v>44995</v>
      </c>
      <c r="F197">
        <v>164</v>
      </c>
      <c r="G197">
        <v>3.4</v>
      </c>
      <c r="H197">
        <v>2023</v>
      </c>
      <c r="I197" t="s">
        <v>1053</v>
      </c>
      <c r="J197" t="s">
        <v>1059</v>
      </c>
      <c r="K197">
        <v>3</v>
      </c>
    </row>
    <row r="198" spans="1:11" x14ac:dyDescent="0.3">
      <c r="A198" t="s">
        <v>223</v>
      </c>
      <c r="B198" t="s">
        <v>15</v>
      </c>
      <c r="C198">
        <v>71</v>
      </c>
      <c r="D198" t="s">
        <v>13</v>
      </c>
      <c r="E198" s="30">
        <v>44995</v>
      </c>
      <c r="F198">
        <v>105</v>
      </c>
      <c r="G198">
        <v>4</v>
      </c>
      <c r="H198">
        <v>2023</v>
      </c>
      <c r="I198" t="s">
        <v>1053</v>
      </c>
      <c r="J198" t="s">
        <v>1056</v>
      </c>
      <c r="K198">
        <v>4</v>
      </c>
    </row>
    <row r="199" spans="1:11" x14ac:dyDescent="0.3">
      <c r="A199" t="s">
        <v>222</v>
      </c>
      <c r="B199" t="s">
        <v>23</v>
      </c>
      <c r="C199">
        <v>105</v>
      </c>
      <c r="D199" t="s">
        <v>9</v>
      </c>
      <c r="E199" s="30">
        <v>44995</v>
      </c>
      <c r="F199">
        <v>96</v>
      </c>
      <c r="G199">
        <v>5</v>
      </c>
      <c r="H199">
        <v>2023</v>
      </c>
      <c r="I199" t="s">
        <v>1053</v>
      </c>
      <c r="J199" t="s">
        <v>1056</v>
      </c>
      <c r="K199">
        <v>5</v>
      </c>
    </row>
    <row r="200" spans="1:11" x14ac:dyDescent="0.3">
      <c r="A200" t="s">
        <v>221</v>
      </c>
      <c r="B200" t="s">
        <v>15</v>
      </c>
      <c r="C200">
        <v>63</v>
      </c>
      <c r="D200" t="s">
        <v>13</v>
      </c>
      <c r="E200" s="30">
        <v>44995</v>
      </c>
      <c r="F200">
        <v>48</v>
      </c>
      <c r="G200">
        <v>5</v>
      </c>
      <c r="H200">
        <v>2023</v>
      </c>
      <c r="I200" t="s">
        <v>1053</v>
      </c>
      <c r="J200" t="s">
        <v>1056</v>
      </c>
      <c r="K200">
        <v>5</v>
      </c>
    </row>
    <row r="201" spans="1:11" x14ac:dyDescent="0.3">
      <c r="A201" t="s">
        <v>219</v>
      </c>
      <c r="B201" t="s">
        <v>15</v>
      </c>
      <c r="C201">
        <v>85</v>
      </c>
      <c r="D201" t="s">
        <v>13</v>
      </c>
      <c r="E201" s="30">
        <v>44995</v>
      </c>
      <c r="F201">
        <v>46</v>
      </c>
      <c r="G201">
        <v>4.9000000000000004</v>
      </c>
      <c r="H201">
        <v>2023</v>
      </c>
      <c r="I201" t="s">
        <v>1053</v>
      </c>
      <c r="J201" t="s">
        <v>1056</v>
      </c>
      <c r="K201">
        <v>5</v>
      </c>
    </row>
    <row r="202" spans="1:11" x14ac:dyDescent="0.3">
      <c r="A202" t="s">
        <v>230</v>
      </c>
      <c r="B202" t="s">
        <v>14</v>
      </c>
      <c r="C202">
        <v>134</v>
      </c>
      <c r="D202" t="s">
        <v>10</v>
      </c>
      <c r="E202" s="30">
        <v>44996</v>
      </c>
      <c r="F202">
        <v>180</v>
      </c>
      <c r="G202">
        <v>3.1</v>
      </c>
      <c r="H202">
        <v>2023</v>
      </c>
      <c r="I202" t="s">
        <v>1054</v>
      </c>
      <c r="J202" t="s">
        <v>1059</v>
      </c>
      <c r="K202">
        <v>3</v>
      </c>
    </row>
    <row r="203" spans="1:11" x14ac:dyDescent="0.3">
      <c r="A203" t="s">
        <v>225</v>
      </c>
      <c r="B203" t="s">
        <v>20</v>
      </c>
      <c r="C203">
        <v>93</v>
      </c>
      <c r="D203" t="s">
        <v>11</v>
      </c>
      <c r="E203" s="30">
        <v>44996</v>
      </c>
      <c r="F203">
        <v>132</v>
      </c>
      <c r="G203">
        <v>3.7</v>
      </c>
      <c r="H203">
        <v>2023</v>
      </c>
      <c r="I203" t="s">
        <v>1054</v>
      </c>
      <c r="J203" t="s">
        <v>1056</v>
      </c>
      <c r="K203">
        <v>4</v>
      </c>
    </row>
    <row r="204" spans="1:11" x14ac:dyDescent="0.3">
      <c r="A204" t="s">
        <v>227</v>
      </c>
      <c r="B204" t="s">
        <v>17</v>
      </c>
      <c r="C204">
        <v>56</v>
      </c>
      <c r="D204" t="s">
        <v>6</v>
      </c>
      <c r="E204" s="30">
        <v>44996</v>
      </c>
      <c r="F204">
        <v>129</v>
      </c>
      <c r="G204">
        <v>2.1</v>
      </c>
      <c r="H204">
        <v>2023</v>
      </c>
      <c r="I204" t="s">
        <v>1054</v>
      </c>
      <c r="J204" t="s">
        <v>1058</v>
      </c>
      <c r="K204">
        <v>2</v>
      </c>
    </row>
    <row r="205" spans="1:11" x14ac:dyDescent="0.3">
      <c r="A205" t="s">
        <v>226</v>
      </c>
      <c r="B205" t="s">
        <v>23</v>
      </c>
      <c r="C205">
        <v>84</v>
      </c>
      <c r="D205" t="s">
        <v>10</v>
      </c>
      <c r="E205" s="30">
        <v>44996</v>
      </c>
      <c r="F205">
        <v>54</v>
      </c>
      <c r="G205">
        <v>4.2</v>
      </c>
      <c r="H205">
        <v>2023</v>
      </c>
      <c r="I205" t="s">
        <v>1054</v>
      </c>
      <c r="J205" t="s">
        <v>1056</v>
      </c>
      <c r="K205">
        <v>4</v>
      </c>
    </row>
    <row r="206" spans="1:11" x14ac:dyDescent="0.3">
      <c r="A206" t="s">
        <v>224</v>
      </c>
      <c r="B206" t="s">
        <v>12</v>
      </c>
      <c r="C206">
        <v>100</v>
      </c>
      <c r="D206" t="s">
        <v>13</v>
      </c>
      <c r="E206" s="30">
        <v>44996</v>
      </c>
      <c r="F206">
        <v>44</v>
      </c>
      <c r="G206">
        <v>3.6</v>
      </c>
      <c r="H206">
        <v>2023</v>
      </c>
      <c r="I206" t="s">
        <v>1054</v>
      </c>
      <c r="J206" t="s">
        <v>1056</v>
      </c>
      <c r="K206">
        <v>4</v>
      </c>
    </row>
    <row r="207" spans="1:11" x14ac:dyDescent="0.3">
      <c r="A207" t="s">
        <v>228</v>
      </c>
      <c r="B207" t="s">
        <v>17</v>
      </c>
      <c r="C207">
        <v>63</v>
      </c>
      <c r="D207" t="s">
        <v>13</v>
      </c>
      <c r="E207" s="30">
        <v>44996</v>
      </c>
      <c r="F207">
        <v>42</v>
      </c>
      <c r="G207">
        <v>4</v>
      </c>
      <c r="H207">
        <v>2023</v>
      </c>
      <c r="I207" t="s">
        <v>1054</v>
      </c>
      <c r="J207" t="s">
        <v>1056</v>
      </c>
      <c r="K207">
        <v>4</v>
      </c>
    </row>
    <row r="208" spans="1:11" x14ac:dyDescent="0.3">
      <c r="A208" t="s">
        <v>229</v>
      </c>
      <c r="B208" t="s">
        <v>22</v>
      </c>
      <c r="C208">
        <v>83</v>
      </c>
      <c r="D208" t="s">
        <v>13</v>
      </c>
      <c r="E208" s="30">
        <v>44996</v>
      </c>
      <c r="F208">
        <v>42</v>
      </c>
      <c r="G208">
        <v>4.2</v>
      </c>
      <c r="H208">
        <v>2023</v>
      </c>
      <c r="I208" t="s">
        <v>1054</v>
      </c>
      <c r="J208" t="s">
        <v>1056</v>
      </c>
      <c r="K208">
        <v>4</v>
      </c>
    </row>
    <row r="209" spans="1:11" x14ac:dyDescent="0.3">
      <c r="A209" t="s">
        <v>233</v>
      </c>
      <c r="B209" t="s">
        <v>16</v>
      </c>
      <c r="C209">
        <v>46</v>
      </c>
      <c r="D209" t="s">
        <v>9</v>
      </c>
      <c r="E209" s="30">
        <v>44997</v>
      </c>
      <c r="F209">
        <v>165</v>
      </c>
      <c r="G209">
        <v>3.3</v>
      </c>
      <c r="H209">
        <v>2023</v>
      </c>
      <c r="I209" t="s">
        <v>1048</v>
      </c>
      <c r="J209" t="s">
        <v>1058</v>
      </c>
      <c r="K209">
        <v>3</v>
      </c>
    </row>
    <row r="210" spans="1:11" x14ac:dyDescent="0.3">
      <c r="A210" t="s">
        <v>231</v>
      </c>
      <c r="B210" t="s">
        <v>8</v>
      </c>
      <c r="C210">
        <v>73</v>
      </c>
      <c r="D210" t="s">
        <v>13</v>
      </c>
      <c r="E210" s="30">
        <v>44997</v>
      </c>
      <c r="F210">
        <v>34</v>
      </c>
      <c r="G210">
        <v>4.8</v>
      </c>
      <c r="H210">
        <v>2023</v>
      </c>
      <c r="I210" t="s">
        <v>1048</v>
      </c>
      <c r="J210" t="s">
        <v>1056</v>
      </c>
      <c r="K210">
        <v>5</v>
      </c>
    </row>
    <row r="211" spans="1:11" x14ac:dyDescent="0.3">
      <c r="A211" t="s">
        <v>232</v>
      </c>
      <c r="B211" t="s">
        <v>5</v>
      </c>
      <c r="C211">
        <v>6</v>
      </c>
      <c r="D211" t="s">
        <v>6</v>
      </c>
      <c r="E211" s="30">
        <v>44997</v>
      </c>
      <c r="F211">
        <v>29</v>
      </c>
      <c r="G211">
        <v>4.7</v>
      </c>
      <c r="H211">
        <v>2023</v>
      </c>
      <c r="I211" t="s">
        <v>1048</v>
      </c>
      <c r="J211" t="s">
        <v>1060</v>
      </c>
      <c r="K211">
        <v>5</v>
      </c>
    </row>
    <row r="212" spans="1:11" x14ac:dyDescent="0.3">
      <c r="A212" t="s">
        <v>235</v>
      </c>
      <c r="B212" t="s">
        <v>17</v>
      </c>
      <c r="C212">
        <v>61</v>
      </c>
      <c r="D212" t="s">
        <v>11</v>
      </c>
      <c r="E212" s="30">
        <v>44998</v>
      </c>
      <c r="F212">
        <v>160</v>
      </c>
      <c r="G212">
        <v>4.9000000000000004</v>
      </c>
      <c r="H212">
        <v>2023</v>
      </c>
      <c r="I212" t="s">
        <v>1049</v>
      </c>
      <c r="J212" t="s">
        <v>1056</v>
      </c>
      <c r="K212">
        <v>5</v>
      </c>
    </row>
    <row r="213" spans="1:11" x14ac:dyDescent="0.3">
      <c r="A213" t="s">
        <v>236</v>
      </c>
      <c r="B213" t="s">
        <v>14</v>
      </c>
      <c r="C213">
        <v>144</v>
      </c>
      <c r="D213" t="s">
        <v>10</v>
      </c>
      <c r="E213" s="30">
        <v>44998</v>
      </c>
      <c r="F213">
        <v>140</v>
      </c>
      <c r="G213">
        <v>3.5</v>
      </c>
      <c r="H213">
        <v>2023</v>
      </c>
      <c r="I213" t="s">
        <v>1049</v>
      </c>
      <c r="J213" t="s">
        <v>1059</v>
      </c>
      <c r="K213">
        <v>4</v>
      </c>
    </row>
    <row r="214" spans="1:11" x14ac:dyDescent="0.3">
      <c r="A214" t="s">
        <v>237</v>
      </c>
      <c r="B214" t="s">
        <v>16</v>
      </c>
      <c r="C214">
        <v>145</v>
      </c>
      <c r="D214" t="s">
        <v>10</v>
      </c>
      <c r="E214" s="30">
        <v>44998</v>
      </c>
      <c r="F214">
        <v>136</v>
      </c>
      <c r="G214">
        <v>4.4000000000000004</v>
      </c>
      <c r="H214">
        <v>2023</v>
      </c>
      <c r="I214" t="s">
        <v>1049</v>
      </c>
      <c r="J214" t="s">
        <v>1059</v>
      </c>
      <c r="K214">
        <v>4</v>
      </c>
    </row>
    <row r="215" spans="1:11" x14ac:dyDescent="0.3">
      <c r="A215" t="s">
        <v>238</v>
      </c>
      <c r="B215" t="s">
        <v>23</v>
      </c>
      <c r="C215">
        <v>85</v>
      </c>
      <c r="D215" t="s">
        <v>6</v>
      </c>
      <c r="E215" s="30">
        <v>44998</v>
      </c>
      <c r="F215">
        <v>66</v>
      </c>
      <c r="G215">
        <v>2.8</v>
      </c>
      <c r="H215">
        <v>2023</v>
      </c>
      <c r="I215" t="s">
        <v>1049</v>
      </c>
      <c r="J215" t="s">
        <v>1056</v>
      </c>
      <c r="K215">
        <v>3</v>
      </c>
    </row>
    <row r="216" spans="1:11" x14ac:dyDescent="0.3">
      <c r="A216" t="s">
        <v>234</v>
      </c>
      <c r="B216" t="s">
        <v>5</v>
      </c>
      <c r="C216">
        <v>121</v>
      </c>
      <c r="D216" t="s">
        <v>13</v>
      </c>
      <c r="E216" s="30">
        <v>44998</v>
      </c>
      <c r="F216">
        <v>32</v>
      </c>
      <c r="G216">
        <v>3.7</v>
      </c>
      <c r="H216">
        <v>2023</v>
      </c>
      <c r="I216" t="s">
        <v>1049</v>
      </c>
      <c r="J216" t="s">
        <v>1059</v>
      </c>
      <c r="K216">
        <v>4</v>
      </c>
    </row>
    <row r="217" spans="1:11" x14ac:dyDescent="0.3">
      <c r="A217" t="s">
        <v>245</v>
      </c>
      <c r="B217" t="s">
        <v>22</v>
      </c>
      <c r="C217">
        <v>72</v>
      </c>
      <c r="D217" t="s">
        <v>9</v>
      </c>
      <c r="E217" s="30">
        <v>44999</v>
      </c>
      <c r="F217">
        <v>132</v>
      </c>
      <c r="G217">
        <v>3.4</v>
      </c>
      <c r="H217">
        <v>2023</v>
      </c>
      <c r="I217" t="s">
        <v>1050</v>
      </c>
      <c r="J217" t="s">
        <v>1056</v>
      </c>
      <c r="K217">
        <v>3</v>
      </c>
    </row>
    <row r="218" spans="1:11" x14ac:dyDescent="0.3">
      <c r="A218" t="s">
        <v>246</v>
      </c>
      <c r="B218" t="s">
        <v>22</v>
      </c>
      <c r="C218">
        <v>63</v>
      </c>
      <c r="D218" t="s">
        <v>10</v>
      </c>
      <c r="E218" s="30">
        <v>44999</v>
      </c>
      <c r="F218">
        <v>105</v>
      </c>
      <c r="G218">
        <v>3.3</v>
      </c>
      <c r="H218">
        <v>2023</v>
      </c>
      <c r="I218" t="s">
        <v>1050</v>
      </c>
      <c r="J218" t="s">
        <v>1056</v>
      </c>
      <c r="K218">
        <v>3</v>
      </c>
    </row>
    <row r="219" spans="1:11" x14ac:dyDescent="0.3">
      <c r="A219" t="s">
        <v>243</v>
      </c>
      <c r="B219" t="s">
        <v>5</v>
      </c>
      <c r="C219">
        <v>65</v>
      </c>
      <c r="D219" t="s">
        <v>6</v>
      </c>
      <c r="E219" s="30">
        <v>44999</v>
      </c>
      <c r="F219">
        <v>84</v>
      </c>
      <c r="G219">
        <v>2.5</v>
      </c>
      <c r="H219">
        <v>2023</v>
      </c>
      <c r="I219" t="s">
        <v>1050</v>
      </c>
      <c r="J219" t="s">
        <v>1056</v>
      </c>
      <c r="K219">
        <v>3</v>
      </c>
    </row>
    <row r="220" spans="1:11" x14ac:dyDescent="0.3">
      <c r="A220" t="s">
        <v>241</v>
      </c>
      <c r="B220" t="s">
        <v>14</v>
      </c>
      <c r="C220">
        <v>28</v>
      </c>
      <c r="D220" t="s">
        <v>9</v>
      </c>
      <c r="E220" s="30">
        <v>44999</v>
      </c>
      <c r="F220">
        <v>78</v>
      </c>
      <c r="G220">
        <v>3.8</v>
      </c>
      <c r="H220">
        <v>2023</v>
      </c>
      <c r="I220" t="s">
        <v>1050</v>
      </c>
      <c r="J220" t="s">
        <v>1057</v>
      </c>
      <c r="K220">
        <v>4</v>
      </c>
    </row>
    <row r="221" spans="1:11" x14ac:dyDescent="0.3">
      <c r="A221" t="s">
        <v>239</v>
      </c>
      <c r="B221" t="s">
        <v>16</v>
      </c>
      <c r="C221">
        <v>13</v>
      </c>
      <c r="D221" t="s">
        <v>11</v>
      </c>
      <c r="E221" s="30">
        <v>44999</v>
      </c>
      <c r="F221">
        <v>63</v>
      </c>
      <c r="G221">
        <v>4.0999999999999996</v>
      </c>
      <c r="H221">
        <v>2023</v>
      </c>
      <c r="I221" t="s">
        <v>1050</v>
      </c>
      <c r="J221" t="s">
        <v>1057</v>
      </c>
      <c r="K221">
        <v>4</v>
      </c>
    </row>
    <row r="222" spans="1:11" x14ac:dyDescent="0.3">
      <c r="A222" t="s">
        <v>240</v>
      </c>
      <c r="B222" t="s">
        <v>20</v>
      </c>
      <c r="C222">
        <v>142</v>
      </c>
      <c r="D222" t="s">
        <v>13</v>
      </c>
      <c r="E222" s="30">
        <v>44999</v>
      </c>
      <c r="F222">
        <v>44</v>
      </c>
      <c r="G222">
        <v>3.5</v>
      </c>
      <c r="H222">
        <v>2023</v>
      </c>
      <c r="I222" t="s">
        <v>1050</v>
      </c>
      <c r="J222" t="s">
        <v>1059</v>
      </c>
      <c r="K222">
        <v>4</v>
      </c>
    </row>
    <row r="223" spans="1:11" x14ac:dyDescent="0.3">
      <c r="A223" t="s">
        <v>244</v>
      </c>
      <c r="B223" t="s">
        <v>24</v>
      </c>
      <c r="C223">
        <v>68</v>
      </c>
      <c r="D223" t="s">
        <v>6</v>
      </c>
      <c r="E223" s="30">
        <v>44999</v>
      </c>
      <c r="F223">
        <v>32</v>
      </c>
      <c r="G223">
        <v>4.9000000000000004</v>
      </c>
      <c r="H223">
        <v>2023</v>
      </c>
      <c r="I223" t="s">
        <v>1050</v>
      </c>
      <c r="J223" t="s">
        <v>1056</v>
      </c>
      <c r="K223">
        <v>5</v>
      </c>
    </row>
    <row r="224" spans="1:11" x14ac:dyDescent="0.3">
      <c r="A224" t="s">
        <v>242</v>
      </c>
      <c r="B224" t="s">
        <v>14</v>
      </c>
      <c r="C224">
        <v>119</v>
      </c>
      <c r="D224" t="s">
        <v>13</v>
      </c>
      <c r="E224" s="30">
        <v>44999</v>
      </c>
      <c r="F224">
        <v>20</v>
      </c>
      <c r="G224">
        <v>3.9</v>
      </c>
      <c r="H224">
        <v>2023</v>
      </c>
      <c r="I224" t="s">
        <v>1050</v>
      </c>
      <c r="J224" t="s">
        <v>1056</v>
      </c>
      <c r="K224">
        <v>4</v>
      </c>
    </row>
    <row r="225" spans="1:11" x14ac:dyDescent="0.3">
      <c r="A225" t="s">
        <v>251</v>
      </c>
      <c r="B225" t="s">
        <v>7</v>
      </c>
      <c r="C225">
        <v>74</v>
      </c>
      <c r="D225" t="s">
        <v>9</v>
      </c>
      <c r="E225" s="30">
        <v>45000</v>
      </c>
      <c r="F225">
        <v>144</v>
      </c>
      <c r="G225">
        <v>4.8</v>
      </c>
      <c r="H225">
        <v>2023</v>
      </c>
      <c r="I225" t="s">
        <v>1051</v>
      </c>
      <c r="J225" t="s">
        <v>1056</v>
      </c>
      <c r="K225">
        <v>5</v>
      </c>
    </row>
    <row r="226" spans="1:11" x14ac:dyDescent="0.3">
      <c r="A226" t="s">
        <v>250</v>
      </c>
      <c r="B226" t="s">
        <v>12</v>
      </c>
      <c r="C226">
        <v>47</v>
      </c>
      <c r="D226" t="s">
        <v>9</v>
      </c>
      <c r="E226" s="30">
        <v>45000</v>
      </c>
      <c r="F226">
        <v>120</v>
      </c>
      <c r="G226">
        <v>3.1</v>
      </c>
      <c r="H226">
        <v>2023</v>
      </c>
      <c r="I226" t="s">
        <v>1051</v>
      </c>
      <c r="J226" t="s">
        <v>1058</v>
      </c>
      <c r="K226">
        <v>3</v>
      </c>
    </row>
    <row r="227" spans="1:11" x14ac:dyDescent="0.3">
      <c r="A227" t="s">
        <v>252</v>
      </c>
      <c r="B227" t="s">
        <v>22</v>
      </c>
      <c r="C227">
        <v>65</v>
      </c>
      <c r="D227" t="s">
        <v>9</v>
      </c>
      <c r="E227" s="30">
        <v>45000</v>
      </c>
      <c r="F227">
        <v>87</v>
      </c>
      <c r="G227">
        <v>2.7</v>
      </c>
      <c r="H227">
        <v>2023</v>
      </c>
      <c r="I227" t="s">
        <v>1051</v>
      </c>
      <c r="J227" t="s">
        <v>1056</v>
      </c>
      <c r="K227">
        <v>3</v>
      </c>
    </row>
    <row r="228" spans="1:11" x14ac:dyDescent="0.3">
      <c r="A228" t="s">
        <v>248</v>
      </c>
      <c r="B228" t="s">
        <v>14</v>
      </c>
      <c r="C228">
        <v>59</v>
      </c>
      <c r="D228" t="s">
        <v>13</v>
      </c>
      <c r="E228" s="30">
        <v>45000</v>
      </c>
      <c r="F228">
        <v>64</v>
      </c>
      <c r="G228">
        <v>4</v>
      </c>
      <c r="H228">
        <v>2023</v>
      </c>
      <c r="I228" t="s">
        <v>1051</v>
      </c>
      <c r="J228" t="s">
        <v>1058</v>
      </c>
      <c r="K228">
        <v>4</v>
      </c>
    </row>
    <row r="229" spans="1:11" x14ac:dyDescent="0.3">
      <c r="A229" t="s">
        <v>247</v>
      </c>
      <c r="B229" t="s">
        <v>12</v>
      </c>
      <c r="C229">
        <v>139</v>
      </c>
      <c r="D229" t="s">
        <v>13</v>
      </c>
      <c r="E229" s="30">
        <v>45000</v>
      </c>
      <c r="F229">
        <v>48</v>
      </c>
      <c r="G229">
        <v>4.7</v>
      </c>
      <c r="H229">
        <v>2023</v>
      </c>
      <c r="I229" t="s">
        <v>1051</v>
      </c>
      <c r="J229" t="s">
        <v>1059</v>
      </c>
      <c r="K229">
        <v>5</v>
      </c>
    </row>
    <row r="230" spans="1:11" x14ac:dyDescent="0.3">
      <c r="A230" t="s">
        <v>249</v>
      </c>
      <c r="B230" t="s">
        <v>7</v>
      </c>
      <c r="C230">
        <v>138</v>
      </c>
      <c r="D230" t="s">
        <v>10</v>
      </c>
      <c r="E230" s="30">
        <v>45000</v>
      </c>
      <c r="F230">
        <v>44</v>
      </c>
      <c r="G230">
        <v>3.8</v>
      </c>
      <c r="H230">
        <v>2023</v>
      </c>
      <c r="I230" t="s">
        <v>1051</v>
      </c>
      <c r="J230" t="s">
        <v>1059</v>
      </c>
      <c r="K230">
        <v>4</v>
      </c>
    </row>
    <row r="231" spans="1:11" x14ac:dyDescent="0.3">
      <c r="A231" t="s">
        <v>253</v>
      </c>
      <c r="B231" t="s">
        <v>8</v>
      </c>
      <c r="C231">
        <v>123</v>
      </c>
      <c r="D231" t="s">
        <v>6</v>
      </c>
      <c r="E231" s="30">
        <v>45000</v>
      </c>
      <c r="F231">
        <v>36</v>
      </c>
      <c r="G231">
        <v>3.6</v>
      </c>
      <c r="H231">
        <v>2023</v>
      </c>
      <c r="I231" t="s">
        <v>1051</v>
      </c>
      <c r="J231" t="s">
        <v>1059</v>
      </c>
      <c r="K231">
        <v>4</v>
      </c>
    </row>
    <row r="232" spans="1:11" x14ac:dyDescent="0.3">
      <c r="A232" t="s">
        <v>255</v>
      </c>
      <c r="B232" t="s">
        <v>17</v>
      </c>
      <c r="C232">
        <v>127</v>
      </c>
      <c r="D232" t="s">
        <v>10</v>
      </c>
      <c r="E232" s="30">
        <v>45001</v>
      </c>
      <c r="F232">
        <v>150</v>
      </c>
      <c r="G232">
        <v>4.4000000000000004</v>
      </c>
      <c r="H232">
        <v>2023</v>
      </c>
      <c r="I232" t="s">
        <v>1052</v>
      </c>
      <c r="J232" t="s">
        <v>1059</v>
      </c>
      <c r="K232">
        <v>4</v>
      </c>
    </row>
    <row r="233" spans="1:11" x14ac:dyDescent="0.3">
      <c r="A233" t="s">
        <v>260</v>
      </c>
      <c r="B233" t="s">
        <v>15</v>
      </c>
      <c r="C233">
        <v>100</v>
      </c>
      <c r="D233" t="s">
        <v>9</v>
      </c>
      <c r="E233" s="30">
        <v>45001</v>
      </c>
      <c r="F233">
        <v>124</v>
      </c>
      <c r="G233">
        <v>3.4</v>
      </c>
      <c r="H233">
        <v>2023</v>
      </c>
      <c r="I233" t="s">
        <v>1052</v>
      </c>
      <c r="J233" t="s">
        <v>1056</v>
      </c>
      <c r="K233">
        <v>3</v>
      </c>
    </row>
    <row r="234" spans="1:11" x14ac:dyDescent="0.3">
      <c r="A234" t="s">
        <v>257</v>
      </c>
      <c r="B234" t="s">
        <v>12</v>
      </c>
      <c r="C234">
        <v>94</v>
      </c>
      <c r="D234" t="s">
        <v>10</v>
      </c>
      <c r="E234" s="30">
        <v>45001</v>
      </c>
      <c r="F234">
        <v>99</v>
      </c>
      <c r="G234">
        <v>4.9000000000000004</v>
      </c>
      <c r="H234">
        <v>2023</v>
      </c>
      <c r="I234" t="s">
        <v>1052</v>
      </c>
      <c r="J234" t="s">
        <v>1056</v>
      </c>
      <c r="K234">
        <v>5</v>
      </c>
    </row>
    <row r="235" spans="1:11" x14ac:dyDescent="0.3">
      <c r="A235" t="s">
        <v>259</v>
      </c>
      <c r="B235" t="s">
        <v>22</v>
      </c>
      <c r="C235">
        <v>104</v>
      </c>
      <c r="D235" t="s">
        <v>9</v>
      </c>
      <c r="E235" s="30">
        <v>45001</v>
      </c>
      <c r="F235">
        <v>88</v>
      </c>
      <c r="G235">
        <v>3.2</v>
      </c>
      <c r="H235">
        <v>2023</v>
      </c>
      <c r="I235" t="s">
        <v>1052</v>
      </c>
      <c r="J235" t="s">
        <v>1056</v>
      </c>
      <c r="K235">
        <v>3</v>
      </c>
    </row>
    <row r="236" spans="1:11" x14ac:dyDescent="0.3">
      <c r="A236" t="s">
        <v>254</v>
      </c>
      <c r="B236" t="s">
        <v>22</v>
      </c>
      <c r="C236">
        <v>90</v>
      </c>
      <c r="D236" t="s">
        <v>13</v>
      </c>
      <c r="E236" s="30">
        <v>45001</v>
      </c>
      <c r="F236">
        <v>72</v>
      </c>
      <c r="G236">
        <v>4.7</v>
      </c>
      <c r="H236">
        <v>2023</v>
      </c>
      <c r="I236" t="s">
        <v>1052</v>
      </c>
      <c r="J236" t="s">
        <v>1056</v>
      </c>
      <c r="K236">
        <v>5</v>
      </c>
    </row>
    <row r="237" spans="1:11" x14ac:dyDescent="0.3">
      <c r="A237" t="s">
        <v>261</v>
      </c>
      <c r="B237" t="s">
        <v>7</v>
      </c>
      <c r="C237">
        <v>84</v>
      </c>
      <c r="D237" t="s">
        <v>9</v>
      </c>
      <c r="E237" s="30">
        <v>45001</v>
      </c>
      <c r="F237">
        <v>72</v>
      </c>
      <c r="G237">
        <v>3.5</v>
      </c>
      <c r="H237">
        <v>2023</v>
      </c>
      <c r="I237" t="s">
        <v>1052</v>
      </c>
      <c r="J237" t="s">
        <v>1056</v>
      </c>
      <c r="K237">
        <v>4</v>
      </c>
    </row>
    <row r="238" spans="1:11" x14ac:dyDescent="0.3">
      <c r="A238" t="s">
        <v>256</v>
      </c>
      <c r="B238" t="s">
        <v>21</v>
      </c>
      <c r="C238">
        <v>60</v>
      </c>
      <c r="D238" t="s">
        <v>9</v>
      </c>
      <c r="E238" s="30">
        <v>45001</v>
      </c>
      <c r="F238">
        <v>68</v>
      </c>
      <c r="G238">
        <v>4.3</v>
      </c>
      <c r="H238">
        <v>2023</v>
      </c>
      <c r="I238" t="s">
        <v>1052</v>
      </c>
      <c r="J238" t="s">
        <v>1058</v>
      </c>
      <c r="K238">
        <v>4</v>
      </c>
    </row>
    <row r="239" spans="1:11" x14ac:dyDescent="0.3">
      <c r="A239" t="s">
        <v>258</v>
      </c>
      <c r="B239" t="s">
        <v>8</v>
      </c>
      <c r="C239">
        <v>54</v>
      </c>
      <c r="D239" t="s">
        <v>9</v>
      </c>
      <c r="E239" s="30">
        <v>45001</v>
      </c>
      <c r="F239">
        <v>26</v>
      </c>
      <c r="G239">
        <v>4.8</v>
      </c>
      <c r="H239">
        <v>2023</v>
      </c>
      <c r="I239" t="s">
        <v>1052</v>
      </c>
      <c r="J239" t="s">
        <v>1058</v>
      </c>
      <c r="K239">
        <v>5</v>
      </c>
    </row>
    <row r="240" spans="1:11" x14ac:dyDescent="0.3">
      <c r="A240" t="s">
        <v>262</v>
      </c>
      <c r="B240" t="s">
        <v>20</v>
      </c>
      <c r="C240">
        <v>92</v>
      </c>
      <c r="D240" t="s">
        <v>11</v>
      </c>
      <c r="E240" s="30">
        <v>45002</v>
      </c>
      <c r="F240">
        <v>125</v>
      </c>
      <c r="G240">
        <v>4.9000000000000004</v>
      </c>
      <c r="H240">
        <v>2023</v>
      </c>
      <c r="I240" t="s">
        <v>1053</v>
      </c>
      <c r="J240" t="s">
        <v>1056</v>
      </c>
      <c r="K240">
        <v>5</v>
      </c>
    </row>
    <row r="241" spans="1:11" x14ac:dyDescent="0.3">
      <c r="A241" t="s">
        <v>263</v>
      </c>
      <c r="B241" t="s">
        <v>18</v>
      </c>
      <c r="C241">
        <v>64</v>
      </c>
      <c r="D241" t="s">
        <v>10</v>
      </c>
      <c r="E241" s="30">
        <v>45002</v>
      </c>
      <c r="F241">
        <v>22</v>
      </c>
      <c r="G241">
        <v>4.0999999999999996</v>
      </c>
      <c r="H241">
        <v>2023</v>
      </c>
      <c r="I241" t="s">
        <v>1053</v>
      </c>
      <c r="J241" t="s">
        <v>1056</v>
      </c>
      <c r="K241">
        <v>4</v>
      </c>
    </row>
    <row r="242" spans="1:11" x14ac:dyDescent="0.3">
      <c r="A242" t="s">
        <v>267</v>
      </c>
      <c r="B242" t="s">
        <v>17</v>
      </c>
      <c r="C242">
        <v>106</v>
      </c>
      <c r="D242" t="s">
        <v>11</v>
      </c>
      <c r="E242" s="30">
        <v>45003</v>
      </c>
      <c r="F242">
        <v>112</v>
      </c>
      <c r="G242">
        <v>4.4000000000000004</v>
      </c>
      <c r="H242">
        <v>2023</v>
      </c>
      <c r="I242" t="s">
        <v>1054</v>
      </c>
      <c r="J242" t="s">
        <v>1056</v>
      </c>
      <c r="K242">
        <v>4</v>
      </c>
    </row>
    <row r="243" spans="1:11" x14ac:dyDescent="0.3">
      <c r="A243" t="s">
        <v>264</v>
      </c>
      <c r="B243" t="s">
        <v>23</v>
      </c>
      <c r="C243">
        <v>89</v>
      </c>
      <c r="D243" t="s">
        <v>13</v>
      </c>
      <c r="E243" s="30">
        <v>45003</v>
      </c>
      <c r="F243">
        <v>70</v>
      </c>
      <c r="G243">
        <v>4.9000000000000004</v>
      </c>
      <c r="H243">
        <v>2023</v>
      </c>
      <c r="I243" t="s">
        <v>1054</v>
      </c>
      <c r="J243" t="s">
        <v>1056</v>
      </c>
      <c r="K243">
        <v>5</v>
      </c>
    </row>
    <row r="244" spans="1:11" x14ac:dyDescent="0.3">
      <c r="A244" t="s">
        <v>266</v>
      </c>
      <c r="B244" t="s">
        <v>14</v>
      </c>
      <c r="C244">
        <v>75</v>
      </c>
      <c r="D244" t="s">
        <v>6</v>
      </c>
      <c r="E244" s="30">
        <v>45003</v>
      </c>
      <c r="F244">
        <v>32</v>
      </c>
      <c r="G244">
        <v>4.0999999999999996</v>
      </c>
      <c r="H244">
        <v>2023</v>
      </c>
      <c r="I244" t="s">
        <v>1054</v>
      </c>
      <c r="J244" t="s">
        <v>1056</v>
      </c>
      <c r="K244">
        <v>4</v>
      </c>
    </row>
    <row r="245" spans="1:11" x14ac:dyDescent="0.3">
      <c r="A245" t="s">
        <v>265</v>
      </c>
      <c r="B245" t="s">
        <v>19</v>
      </c>
      <c r="C245">
        <v>40</v>
      </c>
      <c r="D245" t="s">
        <v>9</v>
      </c>
      <c r="E245" s="30">
        <v>45003</v>
      </c>
      <c r="F245">
        <v>24</v>
      </c>
      <c r="G245">
        <v>4.3</v>
      </c>
      <c r="H245">
        <v>2023</v>
      </c>
      <c r="I245" t="s">
        <v>1054</v>
      </c>
      <c r="J245" t="s">
        <v>1058</v>
      </c>
      <c r="K245">
        <v>4</v>
      </c>
    </row>
    <row r="246" spans="1:11" x14ac:dyDescent="0.3">
      <c r="A246" t="s">
        <v>270</v>
      </c>
      <c r="B246" t="s">
        <v>22</v>
      </c>
      <c r="C246">
        <v>140</v>
      </c>
      <c r="D246" t="s">
        <v>11</v>
      </c>
      <c r="E246" s="30">
        <v>45004</v>
      </c>
      <c r="F246">
        <v>93</v>
      </c>
      <c r="G246">
        <v>4.4000000000000004</v>
      </c>
      <c r="H246">
        <v>2023</v>
      </c>
      <c r="I246" t="s">
        <v>1048</v>
      </c>
      <c r="J246" t="s">
        <v>1059</v>
      </c>
      <c r="K246">
        <v>4</v>
      </c>
    </row>
    <row r="247" spans="1:11" x14ac:dyDescent="0.3">
      <c r="A247" t="s">
        <v>271</v>
      </c>
      <c r="B247" t="s">
        <v>18</v>
      </c>
      <c r="C247">
        <v>67</v>
      </c>
      <c r="D247" t="s">
        <v>11</v>
      </c>
      <c r="E247" s="30">
        <v>45004</v>
      </c>
      <c r="F247">
        <v>45</v>
      </c>
      <c r="G247">
        <v>3.5</v>
      </c>
      <c r="H247">
        <v>2023</v>
      </c>
      <c r="I247" t="s">
        <v>1048</v>
      </c>
      <c r="J247" t="s">
        <v>1056</v>
      </c>
      <c r="K247">
        <v>4</v>
      </c>
    </row>
    <row r="248" spans="1:11" x14ac:dyDescent="0.3">
      <c r="A248" t="s">
        <v>268</v>
      </c>
      <c r="B248" t="s">
        <v>18</v>
      </c>
      <c r="C248">
        <v>58</v>
      </c>
      <c r="D248" t="s">
        <v>9</v>
      </c>
      <c r="E248" s="30">
        <v>45004</v>
      </c>
      <c r="F248">
        <v>43</v>
      </c>
      <c r="G248">
        <v>4.5</v>
      </c>
      <c r="H248">
        <v>2023</v>
      </c>
      <c r="I248" t="s">
        <v>1048</v>
      </c>
      <c r="J248" t="s">
        <v>1058</v>
      </c>
      <c r="K248">
        <v>5</v>
      </c>
    </row>
    <row r="249" spans="1:11" x14ac:dyDescent="0.3">
      <c r="A249" t="s">
        <v>269</v>
      </c>
      <c r="B249" t="s">
        <v>7</v>
      </c>
      <c r="C249">
        <v>84</v>
      </c>
      <c r="D249" t="s">
        <v>11</v>
      </c>
      <c r="E249" s="30">
        <v>45004</v>
      </c>
      <c r="F249">
        <v>22</v>
      </c>
      <c r="G249">
        <v>3.5</v>
      </c>
      <c r="H249">
        <v>2023</v>
      </c>
      <c r="I249" t="s">
        <v>1048</v>
      </c>
      <c r="J249" t="s">
        <v>1056</v>
      </c>
      <c r="K249">
        <v>4</v>
      </c>
    </row>
    <row r="250" spans="1:11" x14ac:dyDescent="0.3">
      <c r="A250" t="s">
        <v>275</v>
      </c>
      <c r="B250" t="s">
        <v>8</v>
      </c>
      <c r="C250">
        <v>48</v>
      </c>
      <c r="D250" t="s">
        <v>9</v>
      </c>
      <c r="E250" s="30">
        <v>45005</v>
      </c>
      <c r="F250">
        <v>200</v>
      </c>
      <c r="G250">
        <v>3.9</v>
      </c>
      <c r="H250">
        <v>2023</v>
      </c>
      <c r="I250" t="s">
        <v>1049</v>
      </c>
      <c r="J250" t="s">
        <v>1058</v>
      </c>
      <c r="K250">
        <v>4</v>
      </c>
    </row>
    <row r="251" spans="1:11" x14ac:dyDescent="0.3">
      <c r="A251" t="s">
        <v>277</v>
      </c>
      <c r="B251" t="s">
        <v>21</v>
      </c>
      <c r="C251">
        <v>88</v>
      </c>
      <c r="D251" t="s">
        <v>6</v>
      </c>
      <c r="E251" s="30">
        <v>45005</v>
      </c>
      <c r="F251">
        <v>144</v>
      </c>
      <c r="G251">
        <v>2.9</v>
      </c>
      <c r="H251">
        <v>2023</v>
      </c>
      <c r="I251" t="s">
        <v>1049</v>
      </c>
      <c r="J251" t="s">
        <v>1056</v>
      </c>
      <c r="K251">
        <v>3</v>
      </c>
    </row>
    <row r="252" spans="1:11" x14ac:dyDescent="0.3">
      <c r="A252" t="s">
        <v>276</v>
      </c>
      <c r="B252" t="s">
        <v>12</v>
      </c>
      <c r="C252">
        <v>55</v>
      </c>
      <c r="D252" t="s">
        <v>10</v>
      </c>
      <c r="E252" s="30">
        <v>45005</v>
      </c>
      <c r="F252">
        <v>99</v>
      </c>
      <c r="G252">
        <v>2.7</v>
      </c>
      <c r="H252">
        <v>2023</v>
      </c>
      <c r="I252" t="s">
        <v>1049</v>
      </c>
      <c r="J252" t="s">
        <v>1058</v>
      </c>
      <c r="K252">
        <v>3</v>
      </c>
    </row>
    <row r="253" spans="1:11" x14ac:dyDescent="0.3">
      <c r="A253" t="s">
        <v>272</v>
      </c>
      <c r="B253" t="s">
        <v>12</v>
      </c>
      <c r="C253">
        <v>126</v>
      </c>
      <c r="D253" t="s">
        <v>11</v>
      </c>
      <c r="E253" s="30">
        <v>45005</v>
      </c>
      <c r="F253">
        <v>96</v>
      </c>
      <c r="G253">
        <v>3.8</v>
      </c>
      <c r="H253">
        <v>2023</v>
      </c>
      <c r="I253" t="s">
        <v>1049</v>
      </c>
      <c r="J253" t="s">
        <v>1059</v>
      </c>
      <c r="K253">
        <v>4</v>
      </c>
    </row>
    <row r="254" spans="1:11" x14ac:dyDescent="0.3">
      <c r="A254" t="s">
        <v>273</v>
      </c>
      <c r="B254" t="s">
        <v>12</v>
      </c>
      <c r="C254">
        <v>89</v>
      </c>
      <c r="D254" t="s">
        <v>9</v>
      </c>
      <c r="E254" s="30">
        <v>45005</v>
      </c>
      <c r="F254">
        <v>96</v>
      </c>
      <c r="G254">
        <v>3.3</v>
      </c>
      <c r="H254">
        <v>2023</v>
      </c>
      <c r="I254" t="s">
        <v>1049</v>
      </c>
      <c r="J254" t="s">
        <v>1056</v>
      </c>
      <c r="K254">
        <v>3</v>
      </c>
    </row>
    <row r="255" spans="1:11" x14ac:dyDescent="0.3">
      <c r="A255" t="s">
        <v>274</v>
      </c>
      <c r="B255" t="s">
        <v>23</v>
      </c>
      <c r="C255">
        <v>56</v>
      </c>
      <c r="D255" t="s">
        <v>10</v>
      </c>
      <c r="E255" s="30">
        <v>45005</v>
      </c>
      <c r="F255">
        <v>31</v>
      </c>
      <c r="G255">
        <v>4.4000000000000004</v>
      </c>
      <c r="H255">
        <v>2023</v>
      </c>
      <c r="I255" t="s">
        <v>1049</v>
      </c>
      <c r="J255" t="s">
        <v>1058</v>
      </c>
      <c r="K255">
        <v>4</v>
      </c>
    </row>
    <row r="256" spans="1:11" x14ac:dyDescent="0.3">
      <c r="A256" t="s">
        <v>281</v>
      </c>
      <c r="B256" t="s">
        <v>15</v>
      </c>
      <c r="C256">
        <v>59</v>
      </c>
      <c r="D256" t="s">
        <v>11</v>
      </c>
      <c r="E256" s="30">
        <v>45006</v>
      </c>
      <c r="F256">
        <v>215</v>
      </c>
      <c r="G256">
        <v>4.0999999999999996</v>
      </c>
      <c r="H256">
        <v>2023</v>
      </c>
      <c r="I256" t="s">
        <v>1050</v>
      </c>
      <c r="J256" t="s">
        <v>1058</v>
      </c>
      <c r="K256">
        <v>4</v>
      </c>
    </row>
    <row r="257" spans="1:11" x14ac:dyDescent="0.3">
      <c r="A257" t="s">
        <v>283</v>
      </c>
      <c r="B257" t="s">
        <v>7</v>
      </c>
      <c r="C257">
        <v>113</v>
      </c>
      <c r="D257" t="s">
        <v>13</v>
      </c>
      <c r="E257" s="30">
        <v>45006</v>
      </c>
      <c r="F257">
        <v>168</v>
      </c>
      <c r="G257">
        <v>4.0999999999999996</v>
      </c>
      <c r="H257">
        <v>2023</v>
      </c>
      <c r="I257" t="s">
        <v>1050</v>
      </c>
      <c r="J257" t="s">
        <v>1056</v>
      </c>
      <c r="K257">
        <v>4</v>
      </c>
    </row>
    <row r="258" spans="1:11" x14ac:dyDescent="0.3">
      <c r="A258" t="s">
        <v>280</v>
      </c>
      <c r="B258" t="s">
        <v>12</v>
      </c>
      <c r="C258">
        <v>63</v>
      </c>
      <c r="D258" t="s">
        <v>6</v>
      </c>
      <c r="E258" s="30">
        <v>45006</v>
      </c>
      <c r="F258">
        <v>148</v>
      </c>
      <c r="G258">
        <v>5</v>
      </c>
      <c r="H258">
        <v>2023</v>
      </c>
      <c r="I258" t="s">
        <v>1050</v>
      </c>
      <c r="J258" t="s">
        <v>1056</v>
      </c>
      <c r="K258">
        <v>5</v>
      </c>
    </row>
    <row r="259" spans="1:11" x14ac:dyDescent="0.3">
      <c r="A259" t="s">
        <v>282</v>
      </c>
      <c r="B259" t="s">
        <v>15</v>
      </c>
      <c r="C259">
        <v>144</v>
      </c>
      <c r="D259" t="s">
        <v>9</v>
      </c>
      <c r="E259" s="30">
        <v>45006</v>
      </c>
      <c r="F259">
        <v>124</v>
      </c>
      <c r="G259">
        <v>4.4000000000000004</v>
      </c>
      <c r="H259">
        <v>2023</v>
      </c>
      <c r="I259" t="s">
        <v>1050</v>
      </c>
      <c r="J259" t="s">
        <v>1059</v>
      </c>
      <c r="K259">
        <v>4</v>
      </c>
    </row>
    <row r="260" spans="1:11" x14ac:dyDescent="0.3">
      <c r="A260" t="s">
        <v>284</v>
      </c>
      <c r="B260" t="s">
        <v>16</v>
      </c>
      <c r="C260">
        <v>154</v>
      </c>
      <c r="D260" t="s">
        <v>10</v>
      </c>
      <c r="E260" s="30">
        <v>45006</v>
      </c>
      <c r="F260">
        <v>90</v>
      </c>
      <c r="G260">
        <v>4.5</v>
      </c>
      <c r="H260">
        <v>2023</v>
      </c>
      <c r="I260" t="s">
        <v>1050</v>
      </c>
      <c r="J260" t="s">
        <v>1059</v>
      </c>
      <c r="K260">
        <v>5</v>
      </c>
    </row>
    <row r="261" spans="1:11" x14ac:dyDescent="0.3">
      <c r="A261" t="s">
        <v>278</v>
      </c>
      <c r="B261" t="s">
        <v>23</v>
      </c>
      <c r="C261">
        <v>102</v>
      </c>
      <c r="D261" t="s">
        <v>11</v>
      </c>
      <c r="E261" s="30">
        <v>45006</v>
      </c>
      <c r="F261">
        <v>81</v>
      </c>
      <c r="G261">
        <v>4</v>
      </c>
      <c r="H261">
        <v>2023</v>
      </c>
      <c r="I261" t="s">
        <v>1050</v>
      </c>
      <c r="J261" t="s">
        <v>1056</v>
      </c>
      <c r="K261">
        <v>4</v>
      </c>
    </row>
    <row r="262" spans="1:11" x14ac:dyDescent="0.3">
      <c r="A262" t="s">
        <v>279</v>
      </c>
      <c r="B262" t="s">
        <v>21</v>
      </c>
      <c r="C262">
        <v>155</v>
      </c>
      <c r="D262" t="s">
        <v>6</v>
      </c>
      <c r="E262" s="30">
        <v>45006</v>
      </c>
      <c r="F262">
        <v>70</v>
      </c>
      <c r="G262">
        <v>4.4000000000000004</v>
      </c>
      <c r="H262">
        <v>2023</v>
      </c>
      <c r="I262" t="s">
        <v>1050</v>
      </c>
      <c r="J262" t="s">
        <v>1059</v>
      </c>
      <c r="K262">
        <v>4</v>
      </c>
    </row>
    <row r="263" spans="1:11" x14ac:dyDescent="0.3">
      <c r="A263" t="s">
        <v>285</v>
      </c>
      <c r="B263" t="s">
        <v>16</v>
      </c>
      <c r="C263">
        <v>58</v>
      </c>
      <c r="D263" t="s">
        <v>11</v>
      </c>
      <c r="E263" s="30">
        <v>45007</v>
      </c>
      <c r="F263">
        <v>176</v>
      </c>
      <c r="G263">
        <v>4.2</v>
      </c>
      <c r="H263">
        <v>2023</v>
      </c>
      <c r="I263" t="s">
        <v>1051</v>
      </c>
      <c r="J263" t="s">
        <v>1058</v>
      </c>
      <c r="K263">
        <v>4</v>
      </c>
    </row>
    <row r="264" spans="1:11" x14ac:dyDescent="0.3">
      <c r="A264" t="s">
        <v>290</v>
      </c>
      <c r="B264" t="s">
        <v>19</v>
      </c>
      <c r="C264">
        <v>154</v>
      </c>
      <c r="D264" t="s">
        <v>9</v>
      </c>
      <c r="E264" s="30">
        <v>45007</v>
      </c>
      <c r="F264">
        <v>172</v>
      </c>
      <c r="G264">
        <v>3.1</v>
      </c>
      <c r="H264">
        <v>2023</v>
      </c>
      <c r="I264" t="s">
        <v>1051</v>
      </c>
      <c r="J264" t="s">
        <v>1059</v>
      </c>
      <c r="K264">
        <v>3</v>
      </c>
    </row>
    <row r="265" spans="1:11" x14ac:dyDescent="0.3">
      <c r="A265" t="s">
        <v>289</v>
      </c>
      <c r="B265" t="s">
        <v>24</v>
      </c>
      <c r="C265">
        <v>101</v>
      </c>
      <c r="D265" t="s">
        <v>13</v>
      </c>
      <c r="E265" s="30">
        <v>45007</v>
      </c>
      <c r="F265">
        <v>130</v>
      </c>
      <c r="G265">
        <v>4.8</v>
      </c>
      <c r="H265">
        <v>2023</v>
      </c>
      <c r="I265" t="s">
        <v>1051</v>
      </c>
      <c r="J265" t="s">
        <v>1056</v>
      </c>
      <c r="K265">
        <v>5</v>
      </c>
    </row>
    <row r="266" spans="1:11" x14ac:dyDescent="0.3">
      <c r="A266" t="s">
        <v>287</v>
      </c>
      <c r="B266" t="s">
        <v>22</v>
      </c>
      <c r="C266">
        <v>59</v>
      </c>
      <c r="D266" t="s">
        <v>9</v>
      </c>
      <c r="E266" s="30">
        <v>45007</v>
      </c>
      <c r="F266">
        <v>128</v>
      </c>
      <c r="G266">
        <v>4.5</v>
      </c>
      <c r="H266">
        <v>2023</v>
      </c>
      <c r="I266" t="s">
        <v>1051</v>
      </c>
      <c r="J266" t="s">
        <v>1058</v>
      </c>
      <c r="K266">
        <v>5</v>
      </c>
    </row>
    <row r="267" spans="1:11" x14ac:dyDescent="0.3">
      <c r="A267" t="s">
        <v>288</v>
      </c>
      <c r="B267" t="s">
        <v>5</v>
      </c>
      <c r="C267">
        <v>129</v>
      </c>
      <c r="D267" t="s">
        <v>6</v>
      </c>
      <c r="E267" s="30">
        <v>45007</v>
      </c>
      <c r="F267">
        <v>120</v>
      </c>
      <c r="G267">
        <v>4.0999999999999996</v>
      </c>
      <c r="H267">
        <v>2023</v>
      </c>
      <c r="I267" t="s">
        <v>1051</v>
      </c>
      <c r="J267" t="s">
        <v>1059</v>
      </c>
      <c r="K267">
        <v>4</v>
      </c>
    </row>
    <row r="268" spans="1:11" x14ac:dyDescent="0.3">
      <c r="A268" t="s">
        <v>286</v>
      </c>
      <c r="B268" t="s">
        <v>8</v>
      </c>
      <c r="C268">
        <v>63</v>
      </c>
      <c r="D268" t="s">
        <v>6</v>
      </c>
      <c r="E268" s="30">
        <v>45007</v>
      </c>
      <c r="F268">
        <v>87</v>
      </c>
      <c r="G268">
        <v>4.5999999999999996</v>
      </c>
      <c r="H268">
        <v>2023</v>
      </c>
      <c r="I268" t="s">
        <v>1051</v>
      </c>
      <c r="J268" t="s">
        <v>1056</v>
      </c>
      <c r="K268">
        <v>5</v>
      </c>
    </row>
    <row r="269" spans="1:11" x14ac:dyDescent="0.3">
      <c r="A269" t="s">
        <v>291</v>
      </c>
      <c r="B269" t="s">
        <v>18</v>
      </c>
      <c r="C269">
        <v>131</v>
      </c>
      <c r="D269" t="s">
        <v>9</v>
      </c>
      <c r="E269" s="30">
        <v>45007</v>
      </c>
      <c r="F269">
        <v>58</v>
      </c>
      <c r="G269">
        <v>4.9000000000000004</v>
      </c>
      <c r="H269">
        <v>2023</v>
      </c>
      <c r="I269" t="s">
        <v>1051</v>
      </c>
      <c r="J269" t="s">
        <v>1059</v>
      </c>
      <c r="K269">
        <v>5</v>
      </c>
    </row>
    <row r="270" spans="1:11" x14ac:dyDescent="0.3">
      <c r="A270" t="s">
        <v>292</v>
      </c>
      <c r="B270" t="s">
        <v>15</v>
      </c>
      <c r="C270">
        <v>111</v>
      </c>
      <c r="D270" t="s">
        <v>13</v>
      </c>
      <c r="E270" s="30">
        <v>45008</v>
      </c>
      <c r="F270">
        <v>86</v>
      </c>
      <c r="G270">
        <v>4.0999999999999996</v>
      </c>
      <c r="H270">
        <v>2023</v>
      </c>
      <c r="I270" t="s">
        <v>1052</v>
      </c>
      <c r="J270" t="s">
        <v>1056</v>
      </c>
      <c r="K270">
        <v>4</v>
      </c>
    </row>
    <row r="271" spans="1:11" x14ac:dyDescent="0.3">
      <c r="A271" t="s">
        <v>294</v>
      </c>
      <c r="B271" t="s">
        <v>23</v>
      </c>
      <c r="C271">
        <v>93</v>
      </c>
      <c r="D271" t="s">
        <v>6</v>
      </c>
      <c r="E271" s="30">
        <v>45009</v>
      </c>
      <c r="F271">
        <v>72</v>
      </c>
      <c r="G271">
        <v>4.4000000000000004</v>
      </c>
      <c r="H271">
        <v>2023</v>
      </c>
      <c r="I271" t="s">
        <v>1053</v>
      </c>
      <c r="J271" t="s">
        <v>1056</v>
      </c>
      <c r="K271">
        <v>4</v>
      </c>
    </row>
    <row r="272" spans="1:11" x14ac:dyDescent="0.3">
      <c r="A272" t="s">
        <v>293</v>
      </c>
      <c r="B272" t="s">
        <v>16</v>
      </c>
      <c r="C272">
        <v>142</v>
      </c>
      <c r="D272" t="s">
        <v>13</v>
      </c>
      <c r="E272" s="30">
        <v>45009</v>
      </c>
      <c r="F272">
        <v>31</v>
      </c>
      <c r="G272">
        <v>4.4000000000000004</v>
      </c>
      <c r="H272">
        <v>2023</v>
      </c>
      <c r="I272" t="s">
        <v>1053</v>
      </c>
      <c r="J272" t="s">
        <v>1059</v>
      </c>
      <c r="K272">
        <v>4</v>
      </c>
    </row>
    <row r="273" spans="1:11" x14ac:dyDescent="0.3">
      <c r="A273" t="s">
        <v>297</v>
      </c>
      <c r="B273" t="s">
        <v>7</v>
      </c>
      <c r="C273">
        <v>69</v>
      </c>
      <c r="D273" t="s">
        <v>6</v>
      </c>
      <c r="E273" s="30">
        <v>45010</v>
      </c>
      <c r="F273">
        <v>126</v>
      </c>
      <c r="G273">
        <v>3.7</v>
      </c>
      <c r="H273">
        <v>2023</v>
      </c>
      <c r="I273" t="s">
        <v>1054</v>
      </c>
      <c r="J273" t="s">
        <v>1056</v>
      </c>
      <c r="K273">
        <v>4</v>
      </c>
    </row>
    <row r="274" spans="1:11" x14ac:dyDescent="0.3">
      <c r="A274" t="s">
        <v>301</v>
      </c>
      <c r="B274" t="s">
        <v>20</v>
      </c>
      <c r="C274">
        <v>160</v>
      </c>
      <c r="D274" t="s">
        <v>10</v>
      </c>
      <c r="E274" s="30">
        <v>45010</v>
      </c>
      <c r="F274">
        <v>116</v>
      </c>
      <c r="G274">
        <v>3.4</v>
      </c>
      <c r="H274">
        <v>2023</v>
      </c>
      <c r="I274" t="s">
        <v>1054</v>
      </c>
      <c r="J274" t="s">
        <v>1059</v>
      </c>
      <c r="K274">
        <v>3</v>
      </c>
    </row>
    <row r="275" spans="1:11" x14ac:dyDescent="0.3">
      <c r="A275" t="s">
        <v>296</v>
      </c>
      <c r="B275" t="s">
        <v>5</v>
      </c>
      <c r="C275">
        <v>76</v>
      </c>
      <c r="D275" t="s">
        <v>9</v>
      </c>
      <c r="E275" s="30">
        <v>45010</v>
      </c>
      <c r="F275">
        <v>110</v>
      </c>
      <c r="G275">
        <v>4.4000000000000004</v>
      </c>
      <c r="H275">
        <v>2023</v>
      </c>
      <c r="I275" t="s">
        <v>1054</v>
      </c>
      <c r="J275" t="s">
        <v>1056</v>
      </c>
      <c r="K275">
        <v>4</v>
      </c>
    </row>
    <row r="276" spans="1:11" x14ac:dyDescent="0.3">
      <c r="A276" t="s">
        <v>300</v>
      </c>
      <c r="B276" t="s">
        <v>12</v>
      </c>
      <c r="C276">
        <v>113</v>
      </c>
      <c r="D276" t="s">
        <v>9</v>
      </c>
      <c r="E276" s="30">
        <v>45010</v>
      </c>
      <c r="F276">
        <v>81</v>
      </c>
      <c r="G276">
        <v>3.5</v>
      </c>
      <c r="H276">
        <v>2023</v>
      </c>
      <c r="I276" t="s">
        <v>1054</v>
      </c>
      <c r="J276" t="s">
        <v>1056</v>
      </c>
      <c r="K276">
        <v>4</v>
      </c>
    </row>
    <row r="277" spans="1:11" x14ac:dyDescent="0.3">
      <c r="A277" t="s">
        <v>298</v>
      </c>
      <c r="B277" t="s">
        <v>22</v>
      </c>
      <c r="C277">
        <v>149</v>
      </c>
      <c r="D277" t="s">
        <v>10</v>
      </c>
      <c r="E277" s="30">
        <v>45010</v>
      </c>
      <c r="F277">
        <v>60</v>
      </c>
      <c r="G277">
        <v>3.9</v>
      </c>
      <c r="H277">
        <v>2023</v>
      </c>
      <c r="I277" t="s">
        <v>1054</v>
      </c>
      <c r="J277" t="s">
        <v>1059</v>
      </c>
      <c r="K277">
        <v>4</v>
      </c>
    </row>
    <row r="278" spans="1:11" x14ac:dyDescent="0.3">
      <c r="A278" t="s">
        <v>302</v>
      </c>
      <c r="B278" t="s">
        <v>8</v>
      </c>
      <c r="C278">
        <v>158</v>
      </c>
      <c r="D278" t="s">
        <v>11</v>
      </c>
      <c r="E278" s="30">
        <v>45010</v>
      </c>
      <c r="F278">
        <v>60</v>
      </c>
      <c r="G278">
        <v>4.5</v>
      </c>
      <c r="H278">
        <v>2023</v>
      </c>
      <c r="I278" t="s">
        <v>1054</v>
      </c>
      <c r="J278" t="s">
        <v>1059</v>
      </c>
      <c r="K278">
        <v>5</v>
      </c>
    </row>
    <row r="279" spans="1:11" x14ac:dyDescent="0.3">
      <c r="A279" t="s">
        <v>299</v>
      </c>
      <c r="B279" t="s">
        <v>16</v>
      </c>
      <c r="C279">
        <v>57</v>
      </c>
      <c r="D279" t="s">
        <v>6</v>
      </c>
      <c r="E279" s="30">
        <v>45010</v>
      </c>
      <c r="F279">
        <v>35</v>
      </c>
      <c r="G279">
        <v>3.5</v>
      </c>
      <c r="H279">
        <v>2023</v>
      </c>
      <c r="I279" t="s">
        <v>1054</v>
      </c>
      <c r="J279" t="s">
        <v>1058</v>
      </c>
      <c r="K279">
        <v>4</v>
      </c>
    </row>
    <row r="280" spans="1:11" x14ac:dyDescent="0.3">
      <c r="A280" t="s">
        <v>295</v>
      </c>
      <c r="B280" t="s">
        <v>16</v>
      </c>
      <c r="C280">
        <v>125</v>
      </c>
      <c r="D280" t="s">
        <v>10</v>
      </c>
      <c r="E280" s="30">
        <v>45010</v>
      </c>
      <c r="F280">
        <v>27</v>
      </c>
      <c r="G280">
        <v>3</v>
      </c>
      <c r="H280">
        <v>2023</v>
      </c>
      <c r="I280" t="s">
        <v>1054</v>
      </c>
      <c r="J280" t="s">
        <v>1059</v>
      </c>
      <c r="K280">
        <v>3</v>
      </c>
    </row>
    <row r="281" spans="1:11" x14ac:dyDescent="0.3">
      <c r="A281" t="s">
        <v>305</v>
      </c>
      <c r="B281" t="s">
        <v>19</v>
      </c>
      <c r="C281">
        <v>75</v>
      </c>
      <c r="D281" t="s">
        <v>9</v>
      </c>
      <c r="E281" s="30">
        <v>45011</v>
      </c>
      <c r="F281">
        <v>135</v>
      </c>
      <c r="G281">
        <v>4.7</v>
      </c>
      <c r="H281">
        <v>2023</v>
      </c>
      <c r="I281" t="s">
        <v>1048</v>
      </c>
      <c r="J281" t="s">
        <v>1056</v>
      </c>
      <c r="K281">
        <v>5</v>
      </c>
    </row>
    <row r="282" spans="1:11" x14ac:dyDescent="0.3">
      <c r="A282" t="s">
        <v>303</v>
      </c>
      <c r="B282" t="s">
        <v>7</v>
      </c>
      <c r="C282">
        <v>77</v>
      </c>
      <c r="D282" t="s">
        <v>10</v>
      </c>
      <c r="E282" s="30">
        <v>45011</v>
      </c>
      <c r="F282">
        <v>130</v>
      </c>
      <c r="G282">
        <v>4.2</v>
      </c>
      <c r="H282">
        <v>2023</v>
      </c>
      <c r="I282" t="s">
        <v>1048</v>
      </c>
      <c r="J282" t="s">
        <v>1056</v>
      </c>
      <c r="K282">
        <v>4</v>
      </c>
    </row>
    <row r="283" spans="1:11" x14ac:dyDescent="0.3">
      <c r="A283" t="s">
        <v>304</v>
      </c>
      <c r="B283" t="s">
        <v>14</v>
      </c>
      <c r="C283">
        <v>118</v>
      </c>
      <c r="D283" t="s">
        <v>13</v>
      </c>
      <c r="E283" s="30">
        <v>45011</v>
      </c>
      <c r="F283">
        <v>99</v>
      </c>
      <c r="G283">
        <v>5</v>
      </c>
      <c r="H283">
        <v>2023</v>
      </c>
      <c r="I283" t="s">
        <v>1048</v>
      </c>
      <c r="J283" t="s">
        <v>1056</v>
      </c>
      <c r="K283">
        <v>5</v>
      </c>
    </row>
    <row r="284" spans="1:11" x14ac:dyDescent="0.3">
      <c r="A284" t="s">
        <v>306</v>
      </c>
      <c r="B284" t="s">
        <v>12</v>
      </c>
      <c r="C284">
        <v>103</v>
      </c>
      <c r="D284" t="s">
        <v>10</v>
      </c>
      <c r="E284" s="30">
        <v>45011</v>
      </c>
      <c r="F284">
        <v>42</v>
      </c>
      <c r="G284">
        <v>2.8</v>
      </c>
      <c r="H284">
        <v>2023</v>
      </c>
      <c r="I284" t="s">
        <v>1048</v>
      </c>
      <c r="J284" t="s">
        <v>1056</v>
      </c>
      <c r="K284">
        <v>3</v>
      </c>
    </row>
    <row r="285" spans="1:11" x14ac:dyDescent="0.3">
      <c r="A285" t="s">
        <v>308</v>
      </c>
      <c r="B285" t="s">
        <v>15</v>
      </c>
      <c r="C285">
        <v>61</v>
      </c>
      <c r="D285" t="s">
        <v>11</v>
      </c>
      <c r="E285" s="30">
        <v>45012</v>
      </c>
      <c r="F285">
        <v>140</v>
      </c>
      <c r="G285">
        <v>1.8</v>
      </c>
      <c r="H285">
        <v>2023</v>
      </c>
      <c r="I285" t="s">
        <v>1049</v>
      </c>
      <c r="J285" t="s">
        <v>1056</v>
      </c>
      <c r="K285">
        <v>2</v>
      </c>
    </row>
    <row r="286" spans="1:11" x14ac:dyDescent="0.3">
      <c r="A286" t="s">
        <v>309</v>
      </c>
      <c r="B286" t="s">
        <v>16</v>
      </c>
      <c r="C286">
        <v>126</v>
      </c>
      <c r="D286" t="s">
        <v>9</v>
      </c>
      <c r="E286" s="30">
        <v>45012</v>
      </c>
      <c r="F286">
        <v>128</v>
      </c>
      <c r="G286">
        <v>4.2</v>
      </c>
      <c r="H286">
        <v>2023</v>
      </c>
      <c r="I286" t="s">
        <v>1049</v>
      </c>
      <c r="J286" t="s">
        <v>1059</v>
      </c>
      <c r="K286">
        <v>4</v>
      </c>
    </row>
    <row r="287" spans="1:11" x14ac:dyDescent="0.3">
      <c r="A287" t="s">
        <v>310</v>
      </c>
      <c r="B287" t="s">
        <v>24</v>
      </c>
      <c r="C287">
        <v>141</v>
      </c>
      <c r="D287" t="s">
        <v>6</v>
      </c>
      <c r="E287" s="30">
        <v>45012</v>
      </c>
      <c r="F287">
        <v>80</v>
      </c>
      <c r="G287">
        <v>4.4000000000000004</v>
      </c>
      <c r="H287">
        <v>2023</v>
      </c>
      <c r="I287" t="s">
        <v>1049</v>
      </c>
      <c r="J287" t="s">
        <v>1059</v>
      </c>
      <c r="K287">
        <v>4</v>
      </c>
    </row>
    <row r="288" spans="1:11" x14ac:dyDescent="0.3">
      <c r="A288" t="s">
        <v>307</v>
      </c>
      <c r="B288" t="s">
        <v>7</v>
      </c>
      <c r="C288">
        <v>116</v>
      </c>
      <c r="D288" t="s">
        <v>13</v>
      </c>
      <c r="E288" s="30">
        <v>45012</v>
      </c>
      <c r="F288">
        <v>63</v>
      </c>
      <c r="G288">
        <v>3.4</v>
      </c>
      <c r="H288">
        <v>2023</v>
      </c>
      <c r="I288" t="s">
        <v>1049</v>
      </c>
      <c r="J288" t="s">
        <v>1056</v>
      </c>
      <c r="K288">
        <v>3</v>
      </c>
    </row>
    <row r="289" spans="1:11" x14ac:dyDescent="0.3">
      <c r="A289" t="s">
        <v>311</v>
      </c>
      <c r="B289" t="s">
        <v>8</v>
      </c>
      <c r="C289">
        <v>95</v>
      </c>
      <c r="D289" t="s">
        <v>13</v>
      </c>
      <c r="E289" s="30">
        <v>45012</v>
      </c>
      <c r="F289">
        <v>28</v>
      </c>
      <c r="G289">
        <v>2.7</v>
      </c>
      <c r="H289">
        <v>2023</v>
      </c>
      <c r="I289" t="s">
        <v>1049</v>
      </c>
      <c r="J289" t="s">
        <v>1056</v>
      </c>
      <c r="K289">
        <v>3</v>
      </c>
    </row>
    <row r="290" spans="1:11" x14ac:dyDescent="0.3">
      <c r="A290" t="s">
        <v>316</v>
      </c>
      <c r="B290" t="s">
        <v>15</v>
      </c>
      <c r="C290">
        <v>56</v>
      </c>
      <c r="D290" t="s">
        <v>11</v>
      </c>
      <c r="E290" s="30">
        <v>45013</v>
      </c>
      <c r="F290">
        <v>225</v>
      </c>
      <c r="G290">
        <v>4.5999999999999996</v>
      </c>
      <c r="H290">
        <v>2023</v>
      </c>
      <c r="I290" t="s">
        <v>1050</v>
      </c>
      <c r="J290" t="s">
        <v>1058</v>
      </c>
      <c r="K290">
        <v>5</v>
      </c>
    </row>
    <row r="291" spans="1:11" x14ac:dyDescent="0.3">
      <c r="A291" t="s">
        <v>317</v>
      </c>
      <c r="B291" t="s">
        <v>19</v>
      </c>
      <c r="C291">
        <v>59</v>
      </c>
      <c r="D291" t="s">
        <v>6</v>
      </c>
      <c r="E291" s="30">
        <v>45013</v>
      </c>
      <c r="F291">
        <v>210</v>
      </c>
      <c r="G291">
        <v>4.5</v>
      </c>
      <c r="H291">
        <v>2023</v>
      </c>
      <c r="I291" t="s">
        <v>1050</v>
      </c>
      <c r="J291" t="s">
        <v>1058</v>
      </c>
      <c r="K291">
        <v>5</v>
      </c>
    </row>
    <row r="292" spans="1:11" x14ac:dyDescent="0.3">
      <c r="A292" t="s">
        <v>318</v>
      </c>
      <c r="B292" t="s">
        <v>16</v>
      </c>
      <c r="C292">
        <v>30</v>
      </c>
      <c r="D292" t="s">
        <v>9</v>
      </c>
      <c r="E292" s="30">
        <v>45013</v>
      </c>
      <c r="F292">
        <v>168</v>
      </c>
      <c r="G292">
        <v>4.2</v>
      </c>
      <c r="H292">
        <v>2023</v>
      </c>
      <c r="I292" t="s">
        <v>1050</v>
      </c>
      <c r="J292" t="s">
        <v>1057</v>
      </c>
      <c r="K292">
        <v>4</v>
      </c>
    </row>
    <row r="293" spans="1:11" x14ac:dyDescent="0.3">
      <c r="A293" t="s">
        <v>313</v>
      </c>
      <c r="B293" t="s">
        <v>12</v>
      </c>
      <c r="C293">
        <v>127</v>
      </c>
      <c r="D293" t="s">
        <v>9</v>
      </c>
      <c r="E293" s="30">
        <v>45013</v>
      </c>
      <c r="F293">
        <v>99</v>
      </c>
      <c r="G293">
        <v>3.9</v>
      </c>
      <c r="H293">
        <v>2023</v>
      </c>
      <c r="I293" t="s">
        <v>1050</v>
      </c>
      <c r="J293" t="s">
        <v>1059</v>
      </c>
      <c r="K293">
        <v>4</v>
      </c>
    </row>
    <row r="294" spans="1:11" x14ac:dyDescent="0.3">
      <c r="A294" t="s">
        <v>312</v>
      </c>
      <c r="B294" t="s">
        <v>19</v>
      </c>
      <c r="C294">
        <v>39</v>
      </c>
      <c r="D294" t="s">
        <v>11</v>
      </c>
      <c r="E294" s="30">
        <v>45013</v>
      </c>
      <c r="F294">
        <v>81</v>
      </c>
      <c r="G294">
        <v>5</v>
      </c>
      <c r="H294">
        <v>2023</v>
      </c>
      <c r="I294" t="s">
        <v>1050</v>
      </c>
      <c r="J294" t="s">
        <v>1058</v>
      </c>
      <c r="K294">
        <v>5</v>
      </c>
    </row>
    <row r="295" spans="1:11" x14ac:dyDescent="0.3">
      <c r="A295" t="s">
        <v>314</v>
      </c>
      <c r="B295" t="s">
        <v>15</v>
      </c>
      <c r="C295">
        <v>78</v>
      </c>
      <c r="D295" t="s">
        <v>9</v>
      </c>
      <c r="E295" s="30">
        <v>45013</v>
      </c>
      <c r="F295">
        <v>43</v>
      </c>
      <c r="G295">
        <v>3.8</v>
      </c>
      <c r="H295">
        <v>2023</v>
      </c>
      <c r="I295" t="s">
        <v>1050</v>
      </c>
      <c r="J295" t="s">
        <v>1056</v>
      </c>
      <c r="K295">
        <v>4</v>
      </c>
    </row>
    <row r="296" spans="1:11" x14ac:dyDescent="0.3">
      <c r="A296" t="s">
        <v>315</v>
      </c>
      <c r="B296" t="s">
        <v>14</v>
      </c>
      <c r="C296">
        <v>40</v>
      </c>
      <c r="D296" t="s">
        <v>9</v>
      </c>
      <c r="E296" s="30">
        <v>45013</v>
      </c>
      <c r="F296">
        <v>34</v>
      </c>
      <c r="G296">
        <v>4.5999999999999996</v>
      </c>
      <c r="H296">
        <v>2023</v>
      </c>
      <c r="I296" t="s">
        <v>1050</v>
      </c>
      <c r="J296" t="s">
        <v>1058</v>
      </c>
      <c r="K296">
        <v>5</v>
      </c>
    </row>
    <row r="297" spans="1:11" x14ac:dyDescent="0.3">
      <c r="A297" t="s">
        <v>321</v>
      </c>
      <c r="B297" t="s">
        <v>5</v>
      </c>
      <c r="C297">
        <v>95</v>
      </c>
      <c r="D297" t="s">
        <v>10</v>
      </c>
      <c r="E297" s="30">
        <v>45014</v>
      </c>
      <c r="F297">
        <v>111</v>
      </c>
      <c r="G297">
        <v>3.3</v>
      </c>
      <c r="H297">
        <v>2023</v>
      </c>
      <c r="I297" t="s">
        <v>1051</v>
      </c>
      <c r="J297" t="s">
        <v>1056</v>
      </c>
      <c r="K297">
        <v>3</v>
      </c>
    </row>
    <row r="298" spans="1:11" x14ac:dyDescent="0.3">
      <c r="A298" t="s">
        <v>320</v>
      </c>
      <c r="B298" t="s">
        <v>23</v>
      </c>
      <c r="C298">
        <v>56</v>
      </c>
      <c r="D298" t="s">
        <v>13</v>
      </c>
      <c r="E298" s="30">
        <v>45014</v>
      </c>
      <c r="F298">
        <v>88</v>
      </c>
      <c r="G298">
        <v>4.0999999999999996</v>
      </c>
      <c r="H298">
        <v>2023</v>
      </c>
      <c r="I298" t="s">
        <v>1051</v>
      </c>
      <c r="J298" t="s">
        <v>1058</v>
      </c>
      <c r="K298">
        <v>4</v>
      </c>
    </row>
    <row r="299" spans="1:11" x14ac:dyDescent="0.3">
      <c r="A299" t="s">
        <v>319</v>
      </c>
      <c r="B299" t="s">
        <v>14</v>
      </c>
      <c r="C299">
        <v>63</v>
      </c>
      <c r="D299" t="s">
        <v>10</v>
      </c>
      <c r="E299" s="30">
        <v>45014</v>
      </c>
      <c r="F299">
        <v>82</v>
      </c>
      <c r="G299">
        <v>4.5</v>
      </c>
      <c r="H299">
        <v>2023</v>
      </c>
      <c r="I299" t="s">
        <v>1051</v>
      </c>
      <c r="J299" t="s">
        <v>1056</v>
      </c>
      <c r="K299">
        <v>5</v>
      </c>
    </row>
    <row r="300" spans="1:11" x14ac:dyDescent="0.3">
      <c r="A300" t="s">
        <v>323</v>
      </c>
      <c r="B300" t="s">
        <v>8</v>
      </c>
      <c r="C300">
        <v>49</v>
      </c>
      <c r="D300" t="s">
        <v>10</v>
      </c>
      <c r="E300" s="30">
        <v>45014</v>
      </c>
      <c r="F300">
        <v>80</v>
      </c>
      <c r="G300">
        <v>3</v>
      </c>
      <c r="H300">
        <v>2023</v>
      </c>
      <c r="I300" t="s">
        <v>1051</v>
      </c>
      <c r="J300" t="s">
        <v>1058</v>
      </c>
      <c r="K300">
        <v>3</v>
      </c>
    </row>
    <row r="301" spans="1:11" x14ac:dyDescent="0.3">
      <c r="A301" t="s">
        <v>322</v>
      </c>
      <c r="B301" t="s">
        <v>17</v>
      </c>
      <c r="C301">
        <v>128</v>
      </c>
      <c r="D301" t="s">
        <v>6</v>
      </c>
      <c r="E301" s="30">
        <v>45014</v>
      </c>
      <c r="F301">
        <v>60</v>
      </c>
      <c r="G301">
        <v>3.8</v>
      </c>
      <c r="H301">
        <v>2023</v>
      </c>
      <c r="I301" t="s">
        <v>1051</v>
      </c>
      <c r="J301" t="s">
        <v>1059</v>
      </c>
      <c r="K301">
        <v>4</v>
      </c>
    </row>
    <row r="302" spans="1:11" x14ac:dyDescent="0.3">
      <c r="A302" t="s">
        <v>325</v>
      </c>
      <c r="B302" t="s">
        <v>22</v>
      </c>
      <c r="C302">
        <v>87</v>
      </c>
      <c r="D302" t="s">
        <v>10</v>
      </c>
      <c r="E302" s="30">
        <v>45016</v>
      </c>
      <c r="F302">
        <v>225</v>
      </c>
      <c r="G302">
        <v>2.9</v>
      </c>
      <c r="H302">
        <v>2023</v>
      </c>
      <c r="I302" t="s">
        <v>1053</v>
      </c>
      <c r="J302" t="s">
        <v>1056</v>
      </c>
      <c r="K302">
        <v>3</v>
      </c>
    </row>
    <row r="303" spans="1:11" x14ac:dyDescent="0.3">
      <c r="A303" t="s">
        <v>324</v>
      </c>
      <c r="B303" t="s">
        <v>17</v>
      </c>
      <c r="C303">
        <v>89</v>
      </c>
      <c r="D303" t="s">
        <v>11</v>
      </c>
      <c r="E303" s="30">
        <v>45016</v>
      </c>
      <c r="F303">
        <v>90</v>
      </c>
      <c r="G303">
        <v>4.5999999999999996</v>
      </c>
      <c r="H303">
        <v>2023</v>
      </c>
      <c r="I303" t="s">
        <v>1053</v>
      </c>
      <c r="J303" t="s">
        <v>1056</v>
      </c>
      <c r="K303">
        <v>5</v>
      </c>
    </row>
    <row r="304" spans="1:11" x14ac:dyDescent="0.3">
      <c r="A304" t="s">
        <v>326</v>
      </c>
      <c r="B304" t="s">
        <v>20</v>
      </c>
      <c r="C304">
        <v>60</v>
      </c>
      <c r="D304" t="s">
        <v>9</v>
      </c>
      <c r="E304" s="30">
        <v>45017</v>
      </c>
      <c r="F304">
        <v>215</v>
      </c>
      <c r="G304">
        <v>3.2</v>
      </c>
      <c r="H304">
        <v>2023</v>
      </c>
      <c r="I304" t="s">
        <v>1054</v>
      </c>
      <c r="J304" t="s">
        <v>1058</v>
      </c>
      <c r="K304">
        <v>3</v>
      </c>
    </row>
    <row r="305" spans="1:11" x14ac:dyDescent="0.3">
      <c r="A305" t="s">
        <v>328</v>
      </c>
      <c r="B305" t="s">
        <v>18</v>
      </c>
      <c r="C305">
        <v>99</v>
      </c>
      <c r="D305" t="s">
        <v>9</v>
      </c>
      <c r="E305" s="30">
        <v>45017</v>
      </c>
      <c r="F305">
        <v>74</v>
      </c>
      <c r="G305">
        <v>4</v>
      </c>
      <c r="H305">
        <v>2023</v>
      </c>
      <c r="I305" t="s">
        <v>1054</v>
      </c>
      <c r="J305" t="s">
        <v>1056</v>
      </c>
      <c r="K305">
        <v>4</v>
      </c>
    </row>
    <row r="306" spans="1:11" x14ac:dyDescent="0.3">
      <c r="A306" t="s">
        <v>330</v>
      </c>
      <c r="B306" t="s">
        <v>14</v>
      </c>
      <c r="C306">
        <v>65</v>
      </c>
      <c r="D306" t="s">
        <v>9</v>
      </c>
      <c r="E306" s="30">
        <v>45017</v>
      </c>
      <c r="F306">
        <v>64</v>
      </c>
      <c r="G306">
        <v>3.7</v>
      </c>
      <c r="H306">
        <v>2023</v>
      </c>
      <c r="I306" t="s">
        <v>1054</v>
      </c>
      <c r="J306" t="s">
        <v>1056</v>
      </c>
      <c r="K306">
        <v>4</v>
      </c>
    </row>
    <row r="307" spans="1:11" x14ac:dyDescent="0.3">
      <c r="A307" t="s">
        <v>329</v>
      </c>
      <c r="B307" t="s">
        <v>23</v>
      </c>
      <c r="C307">
        <v>20</v>
      </c>
      <c r="D307" t="s">
        <v>11</v>
      </c>
      <c r="E307" s="30">
        <v>45017</v>
      </c>
      <c r="F307">
        <v>60</v>
      </c>
      <c r="G307">
        <v>3.6</v>
      </c>
      <c r="H307">
        <v>2023</v>
      </c>
      <c r="I307" t="s">
        <v>1054</v>
      </c>
      <c r="J307" t="s">
        <v>1057</v>
      </c>
      <c r="K307">
        <v>4</v>
      </c>
    </row>
    <row r="308" spans="1:11" x14ac:dyDescent="0.3">
      <c r="A308" t="s">
        <v>327</v>
      </c>
      <c r="B308" t="s">
        <v>21</v>
      </c>
      <c r="C308">
        <v>42</v>
      </c>
      <c r="D308" t="s">
        <v>11</v>
      </c>
      <c r="E308" s="30">
        <v>45017</v>
      </c>
      <c r="F308">
        <v>45</v>
      </c>
      <c r="G308">
        <v>1.5</v>
      </c>
      <c r="H308">
        <v>2023</v>
      </c>
      <c r="I308" t="s">
        <v>1054</v>
      </c>
      <c r="J308" t="s">
        <v>1058</v>
      </c>
      <c r="K308">
        <v>2</v>
      </c>
    </row>
    <row r="309" spans="1:11" x14ac:dyDescent="0.3">
      <c r="A309" t="s">
        <v>331</v>
      </c>
      <c r="B309" t="s">
        <v>16</v>
      </c>
      <c r="C309">
        <v>71</v>
      </c>
      <c r="D309" t="s">
        <v>10</v>
      </c>
      <c r="E309" s="30">
        <v>45018</v>
      </c>
      <c r="F309">
        <v>110</v>
      </c>
      <c r="G309">
        <v>4.8</v>
      </c>
      <c r="H309">
        <v>2023</v>
      </c>
      <c r="I309" t="s">
        <v>1048</v>
      </c>
      <c r="J309" t="s">
        <v>1056</v>
      </c>
      <c r="K309">
        <v>5</v>
      </c>
    </row>
    <row r="310" spans="1:11" x14ac:dyDescent="0.3">
      <c r="A310" t="s">
        <v>332</v>
      </c>
      <c r="B310" t="s">
        <v>12</v>
      </c>
      <c r="C310">
        <v>95</v>
      </c>
      <c r="D310" t="s">
        <v>6</v>
      </c>
      <c r="E310" s="30">
        <v>45018</v>
      </c>
      <c r="F310">
        <v>52</v>
      </c>
      <c r="G310">
        <v>1.2</v>
      </c>
      <c r="H310">
        <v>2023</v>
      </c>
      <c r="I310" t="s">
        <v>1048</v>
      </c>
      <c r="J310" t="s">
        <v>1056</v>
      </c>
      <c r="K310">
        <v>1</v>
      </c>
    </row>
    <row r="311" spans="1:11" x14ac:dyDescent="0.3">
      <c r="A311" t="s">
        <v>335</v>
      </c>
      <c r="B311" t="s">
        <v>7</v>
      </c>
      <c r="C311">
        <v>40</v>
      </c>
      <c r="D311" t="s">
        <v>6</v>
      </c>
      <c r="E311" s="30">
        <v>45019</v>
      </c>
      <c r="F311">
        <v>220</v>
      </c>
      <c r="G311">
        <v>4.5</v>
      </c>
      <c r="H311">
        <v>2023</v>
      </c>
      <c r="I311" t="s">
        <v>1049</v>
      </c>
      <c r="J311" t="s">
        <v>1058</v>
      </c>
      <c r="K311">
        <v>5</v>
      </c>
    </row>
    <row r="312" spans="1:11" x14ac:dyDescent="0.3">
      <c r="A312" t="s">
        <v>334</v>
      </c>
      <c r="B312" t="s">
        <v>7</v>
      </c>
      <c r="C312">
        <v>137</v>
      </c>
      <c r="D312" t="s">
        <v>13</v>
      </c>
      <c r="E312" s="30">
        <v>45019</v>
      </c>
      <c r="F312">
        <v>215</v>
      </c>
      <c r="G312">
        <v>4.7</v>
      </c>
      <c r="H312">
        <v>2023</v>
      </c>
      <c r="I312" t="s">
        <v>1049</v>
      </c>
      <c r="J312" t="s">
        <v>1059</v>
      </c>
      <c r="K312">
        <v>5</v>
      </c>
    </row>
    <row r="313" spans="1:11" x14ac:dyDescent="0.3">
      <c r="A313" t="s">
        <v>333</v>
      </c>
      <c r="B313" t="s">
        <v>23</v>
      </c>
      <c r="C313">
        <v>81</v>
      </c>
      <c r="D313" t="s">
        <v>13</v>
      </c>
      <c r="E313" s="30">
        <v>45019</v>
      </c>
      <c r="F313">
        <v>160</v>
      </c>
      <c r="G313">
        <v>4.7</v>
      </c>
      <c r="H313">
        <v>2023</v>
      </c>
      <c r="I313" t="s">
        <v>1049</v>
      </c>
      <c r="J313" t="s">
        <v>1056</v>
      </c>
      <c r="K313">
        <v>5</v>
      </c>
    </row>
    <row r="314" spans="1:11" x14ac:dyDescent="0.3">
      <c r="A314" t="s">
        <v>336</v>
      </c>
      <c r="B314" t="s">
        <v>18</v>
      </c>
      <c r="C314">
        <v>111</v>
      </c>
      <c r="D314" t="s">
        <v>9</v>
      </c>
      <c r="E314" s="30">
        <v>45020</v>
      </c>
      <c r="F314">
        <v>175</v>
      </c>
      <c r="G314">
        <v>3.5</v>
      </c>
      <c r="H314">
        <v>2023</v>
      </c>
      <c r="I314" t="s">
        <v>1050</v>
      </c>
      <c r="J314" t="s">
        <v>1056</v>
      </c>
      <c r="K314">
        <v>4</v>
      </c>
    </row>
    <row r="315" spans="1:11" x14ac:dyDescent="0.3">
      <c r="A315" t="s">
        <v>337</v>
      </c>
      <c r="B315" t="s">
        <v>16</v>
      </c>
      <c r="C315">
        <v>106</v>
      </c>
      <c r="D315" t="s">
        <v>9</v>
      </c>
      <c r="E315" s="30">
        <v>45020</v>
      </c>
      <c r="F315">
        <v>145</v>
      </c>
      <c r="G315">
        <v>4.0999999999999996</v>
      </c>
      <c r="H315">
        <v>2023</v>
      </c>
      <c r="I315" t="s">
        <v>1050</v>
      </c>
      <c r="J315" t="s">
        <v>1056</v>
      </c>
      <c r="K315">
        <v>4</v>
      </c>
    </row>
    <row r="316" spans="1:11" x14ac:dyDescent="0.3">
      <c r="A316" t="s">
        <v>338</v>
      </c>
      <c r="B316" t="s">
        <v>21</v>
      </c>
      <c r="C316">
        <v>133</v>
      </c>
      <c r="D316" t="s">
        <v>11</v>
      </c>
      <c r="E316" s="30">
        <v>45020</v>
      </c>
      <c r="F316">
        <v>72</v>
      </c>
      <c r="G316">
        <v>4.4000000000000004</v>
      </c>
      <c r="H316">
        <v>2023</v>
      </c>
      <c r="I316" t="s">
        <v>1050</v>
      </c>
      <c r="J316" t="s">
        <v>1059</v>
      </c>
      <c r="K316">
        <v>4</v>
      </c>
    </row>
    <row r="317" spans="1:11" x14ac:dyDescent="0.3">
      <c r="A317" t="s">
        <v>341</v>
      </c>
      <c r="B317" t="s">
        <v>14</v>
      </c>
      <c r="C317">
        <v>23</v>
      </c>
      <c r="D317" t="s">
        <v>11</v>
      </c>
      <c r="E317" s="30">
        <v>45021</v>
      </c>
      <c r="F317">
        <v>105</v>
      </c>
      <c r="G317">
        <v>4.8</v>
      </c>
      <c r="H317">
        <v>2023</v>
      </c>
      <c r="I317" t="s">
        <v>1051</v>
      </c>
      <c r="J317" t="s">
        <v>1057</v>
      </c>
      <c r="K317">
        <v>5</v>
      </c>
    </row>
    <row r="318" spans="1:11" x14ac:dyDescent="0.3">
      <c r="A318" t="s">
        <v>339</v>
      </c>
      <c r="B318" t="s">
        <v>15</v>
      </c>
      <c r="C318">
        <v>38</v>
      </c>
      <c r="D318" t="s">
        <v>9</v>
      </c>
      <c r="E318" s="30">
        <v>45021</v>
      </c>
      <c r="F318">
        <v>81</v>
      </c>
      <c r="G318">
        <v>3.6</v>
      </c>
      <c r="H318">
        <v>2023</v>
      </c>
      <c r="I318" t="s">
        <v>1051</v>
      </c>
      <c r="J318" t="s">
        <v>1058</v>
      </c>
      <c r="K318">
        <v>4</v>
      </c>
    </row>
    <row r="319" spans="1:11" x14ac:dyDescent="0.3">
      <c r="A319" t="s">
        <v>340</v>
      </c>
      <c r="B319" t="s">
        <v>19</v>
      </c>
      <c r="C319">
        <v>130</v>
      </c>
      <c r="D319" t="s">
        <v>6</v>
      </c>
      <c r="E319" s="30">
        <v>45021</v>
      </c>
      <c r="F319">
        <v>54</v>
      </c>
      <c r="G319">
        <v>4.0999999999999996</v>
      </c>
      <c r="H319">
        <v>2023</v>
      </c>
      <c r="I319" t="s">
        <v>1051</v>
      </c>
      <c r="J319" t="s">
        <v>1059</v>
      </c>
      <c r="K319">
        <v>4</v>
      </c>
    </row>
    <row r="320" spans="1:11" x14ac:dyDescent="0.3">
      <c r="A320" t="s">
        <v>342</v>
      </c>
      <c r="B320" t="s">
        <v>19</v>
      </c>
      <c r="C320">
        <v>124</v>
      </c>
      <c r="D320" t="s">
        <v>9</v>
      </c>
      <c r="E320" s="30">
        <v>45022</v>
      </c>
      <c r="F320">
        <v>176</v>
      </c>
      <c r="G320">
        <v>3.9</v>
      </c>
      <c r="H320">
        <v>2023</v>
      </c>
      <c r="I320" t="s">
        <v>1052</v>
      </c>
      <c r="J320" t="s">
        <v>1059</v>
      </c>
      <c r="K320">
        <v>4</v>
      </c>
    </row>
    <row r="321" spans="1:11" x14ac:dyDescent="0.3">
      <c r="A321" t="s">
        <v>344</v>
      </c>
      <c r="B321" t="s">
        <v>7</v>
      </c>
      <c r="C321">
        <v>60</v>
      </c>
      <c r="D321" t="s">
        <v>10</v>
      </c>
      <c r="E321" s="30">
        <v>45022</v>
      </c>
      <c r="F321">
        <v>116</v>
      </c>
      <c r="G321">
        <v>3.9</v>
      </c>
      <c r="H321">
        <v>2023</v>
      </c>
      <c r="I321" t="s">
        <v>1052</v>
      </c>
      <c r="J321" t="s">
        <v>1058</v>
      </c>
      <c r="K321">
        <v>4</v>
      </c>
    </row>
    <row r="322" spans="1:11" x14ac:dyDescent="0.3">
      <c r="A322" t="s">
        <v>343</v>
      </c>
      <c r="B322" t="s">
        <v>23</v>
      </c>
      <c r="C322">
        <v>107</v>
      </c>
      <c r="D322" t="s">
        <v>9</v>
      </c>
      <c r="E322" s="30">
        <v>45022</v>
      </c>
      <c r="F322">
        <v>115</v>
      </c>
      <c r="G322">
        <v>3.8</v>
      </c>
      <c r="H322">
        <v>2023</v>
      </c>
      <c r="I322" t="s">
        <v>1052</v>
      </c>
      <c r="J322" t="s">
        <v>1056</v>
      </c>
      <c r="K322">
        <v>4</v>
      </c>
    </row>
    <row r="323" spans="1:11" x14ac:dyDescent="0.3">
      <c r="A323" t="s">
        <v>345</v>
      </c>
      <c r="B323" t="s">
        <v>7</v>
      </c>
      <c r="C323">
        <v>158</v>
      </c>
      <c r="D323" t="s">
        <v>6</v>
      </c>
      <c r="E323" s="30">
        <v>45022</v>
      </c>
      <c r="F323">
        <v>100</v>
      </c>
      <c r="G323">
        <v>4.0999999999999996</v>
      </c>
      <c r="H323">
        <v>2023</v>
      </c>
      <c r="I323" t="s">
        <v>1052</v>
      </c>
      <c r="J323" t="s">
        <v>1059</v>
      </c>
      <c r="K323">
        <v>4</v>
      </c>
    </row>
    <row r="324" spans="1:11" x14ac:dyDescent="0.3">
      <c r="A324" t="s">
        <v>354</v>
      </c>
      <c r="B324" t="s">
        <v>18</v>
      </c>
      <c r="C324">
        <v>104</v>
      </c>
      <c r="D324" t="s">
        <v>11</v>
      </c>
      <c r="E324" s="30">
        <v>45023</v>
      </c>
      <c r="F324">
        <v>164</v>
      </c>
      <c r="G324">
        <v>4</v>
      </c>
      <c r="H324">
        <v>2023</v>
      </c>
      <c r="I324" t="s">
        <v>1053</v>
      </c>
      <c r="J324" t="s">
        <v>1056</v>
      </c>
      <c r="K324">
        <v>4</v>
      </c>
    </row>
    <row r="325" spans="1:11" x14ac:dyDescent="0.3">
      <c r="A325" t="s">
        <v>349</v>
      </c>
      <c r="B325" t="s">
        <v>15</v>
      </c>
      <c r="C325">
        <v>36</v>
      </c>
      <c r="D325" t="s">
        <v>9</v>
      </c>
      <c r="E325" s="30">
        <v>45023</v>
      </c>
      <c r="F325">
        <v>135</v>
      </c>
      <c r="G325">
        <v>4.5999999999999996</v>
      </c>
      <c r="H325">
        <v>2023</v>
      </c>
      <c r="I325" t="s">
        <v>1053</v>
      </c>
      <c r="J325" t="s">
        <v>1058</v>
      </c>
      <c r="K325">
        <v>5</v>
      </c>
    </row>
    <row r="326" spans="1:11" x14ac:dyDescent="0.3">
      <c r="A326" t="s">
        <v>353</v>
      </c>
      <c r="B326" t="s">
        <v>22</v>
      </c>
      <c r="C326">
        <v>23</v>
      </c>
      <c r="D326" t="s">
        <v>6</v>
      </c>
      <c r="E326" s="30">
        <v>45023</v>
      </c>
      <c r="F326">
        <v>117</v>
      </c>
      <c r="G326">
        <v>2.4</v>
      </c>
      <c r="H326">
        <v>2023</v>
      </c>
      <c r="I326" t="s">
        <v>1053</v>
      </c>
      <c r="J326" t="s">
        <v>1057</v>
      </c>
      <c r="K326">
        <v>2</v>
      </c>
    </row>
    <row r="327" spans="1:11" x14ac:dyDescent="0.3">
      <c r="A327" t="s">
        <v>347</v>
      </c>
      <c r="B327" t="s">
        <v>17</v>
      </c>
      <c r="C327">
        <v>70</v>
      </c>
      <c r="D327" t="s">
        <v>6</v>
      </c>
      <c r="E327" s="30">
        <v>45023</v>
      </c>
      <c r="F327">
        <v>114</v>
      </c>
      <c r="G327">
        <v>5</v>
      </c>
      <c r="H327">
        <v>2023</v>
      </c>
      <c r="I327" t="s">
        <v>1053</v>
      </c>
      <c r="J327" t="s">
        <v>1056</v>
      </c>
      <c r="K327">
        <v>5</v>
      </c>
    </row>
    <row r="328" spans="1:11" x14ac:dyDescent="0.3">
      <c r="A328" t="s">
        <v>351</v>
      </c>
      <c r="B328" t="s">
        <v>12</v>
      </c>
      <c r="C328">
        <v>75</v>
      </c>
      <c r="D328" t="s">
        <v>9</v>
      </c>
      <c r="E328" s="30">
        <v>45023</v>
      </c>
      <c r="F328">
        <v>84</v>
      </c>
      <c r="G328">
        <v>2.8</v>
      </c>
      <c r="H328">
        <v>2023</v>
      </c>
      <c r="I328" t="s">
        <v>1053</v>
      </c>
      <c r="J328" t="s">
        <v>1056</v>
      </c>
      <c r="K328">
        <v>3</v>
      </c>
    </row>
    <row r="329" spans="1:11" x14ac:dyDescent="0.3">
      <c r="A329" t="s">
        <v>352</v>
      </c>
      <c r="B329" t="s">
        <v>5</v>
      </c>
      <c r="C329">
        <v>70</v>
      </c>
      <c r="D329" t="s">
        <v>13</v>
      </c>
      <c r="E329" s="30">
        <v>45023</v>
      </c>
      <c r="F329">
        <v>42</v>
      </c>
      <c r="G329">
        <v>4.4000000000000004</v>
      </c>
      <c r="H329">
        <v>2023</v>
      </c>
      <c r="I329" t="s">
        <v>1053</v>
      </c>
      <c r="J329" t="s">
        <v>1056</v>
      </c>
      <c r="K329">
        <v>4</v>
      </c>
    </row>
    <row r="330" spans="1:11" x14ac:dyDescent="0.3">
      <c r="A330" t="s">
        <v>346</v>
      </c>
      <c r="B330" t="s">
        <v>22</v>
      </c>
      <c r="C330">
        <v>110</v>
      </c>
      <c r="D330" t="s">
        <v>6</v>
      </c>
      <c r="E330" s="30">
        <v>45023</v>
      </c>
      <c r="F330">
        <v>36</v>
      </c>
      <c r="G330">
        <v>2.2000000000000002</v>
      </c>
      <c r="H330">
        <v>2023</v>
      </c>
      <c r="I330" t="s">
        <v>1053</v>
      </c>
      <c r="J330" t="s">
        <v>1056</v>
      </c>
      <c r="K330">
        <v>2</v>
      </c>
    </row>
    <row r="331" spans="1:11" x14ac:dyDescent="0.3">
      <c r="A331" t="s">
        <v>350</v>
      </c>
      <c r="B331" t="s">
        <v>19</v>
      </c>
      <c r="C331">
        <v>74</v>
      </c>
      <c r="D331" t="s">
        <v>9</v>
      </c>
      <c r="E331" s="30">
        <v>45023</v>
      </c>
      <c r="F331">
        <v>30</v>
      </c>
      <c r="G331">
        <v>4</v>
      </c>
      <c r="H331">
        <v>2023</v>
      </c>
      <c r="I331" t="s">
        <v>1053</v>
      </c>
      <c r="J331" t="s">
        <v>1056</v>
      </c>
      <c r="K331">
        <v>4</v>
      </c>
    </row>
    <row r="332" spans="1:11" x14ac:dyDescent="0.3">
      <c r="A332" t="s">
        <v>348</v>
      </c>
      <c r="B332" t="s">
        <v>17</v>
      </c>
      <c r="C332">
        <v>150</v>
      </c>
      <c r="D332" t="s">
        <v>10</v>
      </c>
      <c r="E332" s="30">
        <v>45023</v>
      </c>
      <c r="F332">
        <v>24</v>
      </c>
      <c r="G332">
        <v>3.8</v>
      </c>
      <c r="H332">
        <v>2023</v>
      </c>
      <c r="I332" t="s">
        <v>1053</v>
      </c>
      <c r="J332" t="s">
        <v>1059</v>
      </c>
      <c r="K332">
        <v>4</v>
      </c>
    </row>
    <row r="333" spans="1:11" x14ac:dyDescent="0.3">
      <c r="A333" t="s">
        <v>356</v>
      </c>
      <c r="B333" t="s">
        <v>8</v>
      </c>
      <c r="C333">
        <v>49</v>
      </c>
      <c r="D333" t="s">
        <v>10</v>
      </c>
      <c r="E333" s="30">
        <v>45024</v>
      </c>
      <c r="F333">
        <v>172</v>
      </c>
      <c r="G333">
        <v>2.9</v>
      </c>
      <c r="H333">
        <v>2023</v>
      </c>
      <c r="I333" t="s">
        <v>1054</v>
      </c>
      <c r="J333" t="s">
        <v>1058</v>
      </c>
      <c r="K333">
        <v>3</v>
      </c>
    </row>
    <row r="334" spans="1:11" x14ac:dyDescent="0.3">
      <c r="A334" t="s">
        <v>360</v>
      </c>
      <c r="B334" t="s">
        <v>22</v>
      </c>
      <c r="C334">
        <v>72</v>
      </c>
      <c r="D334" t="s">
        <v>13</v>
      </c>
      <c r="E334" s="30">
        <v>45024</v>
      </c>
      <c r="F334">
        <v>140</v>
      </c>
      <c r="G334">
        <v>3.2</v>
      </c>
      <c r="H334">
        <v>2023</v>
      </c>
      <c r="I334" t="s">
        <v>1054</v>
      </c>
      <c r="J334" t="s">
        <v>1056</v>
      </c>
      <c r="K334">
        <v>3</v>
      </c>
    </row>
    <row r="335" spans="1:11" x14ac:dyDescent="0.3">
      <c r="A335" t="s">
        <v>355</v>
      </c>
      <c r="B335" t="s">
        <v>17</v>
      </c>
      <c r="C335">
        <v>95</v>
      </c>
      <c r="D335" t="s">
        <v>13</v>
      </c>
      <c r="E335" s="30">
        <v>45024</v>
      </c>
      <c r="F335">
        <v>123</v>
      </c>
      <c r="G335">
        <v>4.4000000000000004</v>
      </c>
      <c r="H335">
        <v>2023</v>
      </c>
      <c r="I335" t="s">
        <v>1054</v>
      </c>
      <c r="J335" t="s">
        <v>1056</v>
      </c>
      <c r="K335">
        <v>4</v>
      </c>
    </row>
    <row r="336" spans="1:11" x14ac:dyDescent="0.3">
      <c r="A336" t="s">
        <v>358</v>
      </c>
      <c r="B336" t="s">
        <v>17</v>
      </c>
      <c r="C336">
        <v>157</v>
      </c>
      <c r="D336" t="s">
        <v>10</v>
      </c>
      <c r="E336" s="30">
        <v>45024</v>
      </c>
      <c r="F336">
        <v>72</v>
      </c>
      <c r="G336">
        <v>3.7</v>
      </c>
      <c r="H336">
        <v>2023</v>
      </c>
      <c r="I336" t="s">
        <v>1054</v>
      </c>
      <c r="J336" t="s">
        <v>1059</v>
      </c>
      <c r="K336">
        <v>4</v>
      </c>
    </row>
    <row r="337" spans="1:11" x14ac:dyDescent="0.3">
      <c r="A337" t="s">
        <v>359</v>
      </c>
      <c r="B337" t="s">
        <v>23</v>
      </c>
      <c r="C337">
        <v>74</v>
      </c>
      <c r="D337" t="s">
        <v>9</v>
      </c>
      <c r="E337" s="30">
        <v>45024</v>
      </c>
      <c r="F337">
        <v>32</v>
      </c>
      <c r="G337">
        <v>4.8</v>
      </c>
      <c r="H337">
        <v>2023</v>
      </c>
      <c r="I337" t="s">
        <v>1054</v>
      </c>
      <c r="J337" t="s">
        <v>1056</v>
      </c>
      <c r="K337">
        <v>5</v>
      </c>
    </row>
    <row r="338" spans="1:11" x14ac:dyDescent="0.3">
      <c r="A338" t="s">
        <v>357</v>
      </c>
      <c r="B338" t="s">
        <v>16</v>
      </c>
      <c r="C338">
        <v>8</v>
      </c>
      <c r="D338" t="s">
        <v>6</v>
      </c>
      <c r="E338" s="30">
        <v>45024</v>
      </c>
      <c r="F338">
        <v>20</v>
      </c>
      <c r="G338">
        <v>4.8</v>
      </c>
      <c r="H338">
        <v>2023</v>
      </c>
      <c r="I338" t="s">
        <v>1054</v>
      </c>
      <c r="J338" t="s">
        <v>1060</v>
      </c>
      <c r="K338">
        <v>5</v>
      </c>
    </row>
    <row r="339" spans="1:11" x14ac:dyDescent="0.3">
      <c r="A339" t="s">
        <v>363</v>
      </c>
      <c r="B339" t="s">
        <v>12</v>
      </c>
      <c r="C339">
        <v>69</v>
      </c>
      <c r="D339" t="s">
        <v>9</v>
      </c>
      <c r="E339" s="30">
        <v>45025</v>
      </c>
      <c r="F339">
        <v>132</v>
      </c>
      <c r="G339">
        <v>5</v>
      </c>
      <c r="H339">
        <v>2023</v>
      </c>
      <c r="I339" t="s">
        <v>1048</v>
      </c>
      <c r="J339" t="s">
        <v>1056</v>
      </c>
      <c r="K339">
        <v>5</v>
      </c>
    </row>
    <row r="340" spans="1:11" x14ac:dyDescent="0.3">
      <c r="A340" t="s">
        <v>365</v>
      </c>
      <c r="B340" t="s">
        <v>24</v>
      </c>
      <c r="C340">
        <v>47</v>
      </c>
      <c r="D340" t="s">
        <v>10</v>
      </c>
      <c r="E340" s="30">
        <v>45025</v>
      </c>
      <c r="F340">
        <v>132</v>
      </c>
      <c r="G340">
        <v>3.7</v>
      </c>
      <c r="H340">
        <v>2023</v>
      </c>
      <c r="I340" t="s">
        <v>1048</v>
      </c>
      <c r="J340" t="s">
        <v>1058</v>
      </c>
      <c r="K340">
        <v>4</v>
      </c>
    </row>
    <row r="341" spans="1:11" x14ac:dyDescent="0.3">
      <c r="A341" t="s">
        <v>361</v>
      </c>
      <c r="B341" t="s">
        <v>23</v>
      </c>
      <c r="C341">
        <v>79</v>
      </c>
      <c r="D341" t="s">
        <v>9</v>
      </c>
      <c r="E341" s="30">
        <v>45025</v>
      </c>
      <c r="F341">
        <v>120</v>
      </c>
      <c r="G341">
        <v>4.9000000000000004</v>
      </c>
      <c r="H341">
        <v>2023</v>
      </c>
      <c r="I341" t="s">
        <v>1048</v>
      </c>
      <c r="J341" t="s">
        <v>1056</v>
      </c>
      <c r="K341">
        <v>5</v>
      </c>
    </row>
    <row r="342" spans="1:11" x14ac:dyDescent="0.3">
      <c r="A342" t="s">
        <v>362</v>
      </c>
      <c r="B342" t="s">
        <v>19</v>
      </c>
      <c r="C342">
        <v>23</v>
      </c>
      <c r="D342" t="s">
        <v>9</v>
      </c>
      <c r="E342" s="30">
        <v>45025</v>
      </c>
      <c r="F342">
        <v>86</v>
      </c>
      <c r="G342">
        <v>2.2000000000000002</v>
      </c>
      <c r="H342">
        <v>2023</v>
      </c>
      <c r="I342" t="s">
        <v>1048</v>
      </c>
      <c r="J342" t="s">
        <v>1057</v>
      </c>
      <c r="K342">
        <v>2</v>
      </c>
    </row>
    <row r="343" spans="1:11" x14ac:dyDescent="0.3">
      <c r="A343" t="s">
        <v>364</v>
      </c>
      <c r="B343" t="s">
        <v>7</v>
      </c>
      <c r="C343">
        <v>64</v>
      </c>
      <c r="D343" t="s">
        <v>9</v>
      </c>
      <c r="E343" s="30">
        <v>45025</v>
      </c>
      <c r="F343">
        <v>80</v>
      </c>
      <c r="G343">
        <v>3.3</v>
      </c>
      <c r="H343">
        <v>2023</v>
      </c>
      <c r="I343" t="s">
        <v>1048</v>
      </c>
      <c r="J343" t="s">
        <v>1056</v>
      </c>
      <c r="K343">
        <v>3</v>
      </c>
    </row>
    <row r="344" spans="1:11" x14ac:dyDescent="0.3">
      <c r="A344" t="s">
        <v>366</v>
      </c>
      <c r="B344" t="s">
        <v>23</v>
      </c>
      <c r="C344">
        <v>55</v>
      </c>
      <c r="D344" t="s">
        <v>13</v>
      </c>
      <c r="E344" s="30">
        <v>45025</v>
      </c>
      <c r="F344">
        <v>27</v>
      </c>
      <c r="G344">
        <v>3.7</v>
      </c>
      <c r="H344">
        <v>2023</v>
      </c>
      <c r="I344" t="s">
        <v>1048</v>
      </c>
      <c r="J344" t="s">
        <v>1058</v>
      </c>
      <c r="K344">
        <v>4</v>
      </c>
    </row>
    <row r="345" spans="1:11" x14ac:dyDescent="0.3">
      <c r="A345" t="s">
        <v>367</v>
      </c>
      <c r="B345" t="s">
        <v>18</v>
      </c>
      <c r="C345">
        <v>104</v>
      </c>
      <c r="D345" t="s">
        <v>13</v>
      </c>
      <c r="E345" s="30">
        <v>45026</v>
      </c>
      <c r="F345">
        <v>68</v>
      </c>
      <c r="G345">
        <v>3.6</v>
      </c>
      <c r="H345">
        <v>2023</v>
      </c>
      <c r="I345" t="s">
        <v>1049</v>
      </c>
      <c r="J345" t="s">
        <v>1056</v>
      </c>
      <c r="K345">
        <v>4</v>
      </c>
    </row>
    <row r="346" spans="1:11" x14ac:dyDescent="0.3">
      <c r="A346" t="s">
        <v>369</v>
      </c>
      <c r="B346" t="s">
        <v>19</v>
      </c>
      <c r="C346">
        <v>99</v>
      </c>
      <c r="D346" t="s">
        <v>13</v>
      </c>
      <c r="E346" s="30">
        <v>45026</v>
      </c>
      <c r="F346">
        <v>42</v>
      </c>
      <c r="G346">
        <v>3.1</v>
      </c>
      <c r="H346">
        <v>2023</v>
      </c>
      <c r="I346" t="s">
        <v>1049</v>
      </c>
      <c r="J346" t="s">
        <v>1056</v>
      </c>
      <c r="K346">
        <v>3</v>
      </c>
    </row>
    <row r="347" spans="1:11" x14ac:dyDescent="0.3">
      <c r="A347" t="s">
        <v>368</v>
      </c>
      <c r="B347" t="s">
        <v>24</v>
      </c>
      <c r="C347">
        <v>116</v>
      </c>
      <c r="D347" t="s">
        <v>9</v>
      </c>
      <c r="E347" s="30">
        <v>45026</v>
      </c>
      <c r="F347">
        <v>22</v>
      </c>
      <c r="G347">
        <v>4.7</v>
      </c>
      <c r="H347">
        <v>2023</v>
      </c>
      <c r="I347" t="s">
        <v>1049</v>
      </c>
      <c r="J347" t="s">
        <v>1056</v>
      </c>
      <c r="K347">
        <v>5</v>
      </c>
    </row>
    <row r="348" spans="1:11" x14ac:dyDescent="0.3">
      <c r="A348" t="s">
        <v>372</v>
      </c>
      <c r="B348" t="s">
        <v>15</v>
      </c>
      <c r="C348">
        <v>25</v>
      </c>
      <c r="D348" t="s">
        <v>10</v>
      </c>
      <c r="E348" s="30">
        <v>45027</v>
      </c>
      <c r="F348">
        <v>75</v>
      </c>
      <c r="G348">
        <v>3.9</v>
      </c>
      <c r="H348">
        <v>2023</v>
      </c>
      <c r="I348" t="s">
        <v>1050</v>
      </c>
      <c r="J348" t="s">
        <v>1057</v>
      </c>
      <c r="K348">
        <v>4</v>
      </c>
    </row>
    <row r="349" spans="1:11" x14ac:dyDescent="0.3">
      <c r="A349" t="s">
        <v>371</v>
      </c>
      <c r="B349" t="s">
        <v>16</v>
      </c>
      <c r="C349">
        <v>159</v>
      </c>
      <c r="D349" t="s">
        <v>13</v>
      </c>
      <c r="E349" s="30">
        <v>45027</v>
      </c>
      <c r="F349">
        <v>42</v>
      </c>
      <c r="G349">
        <v>4.5</v>
      </c>
      <c r="H349">
        <v>2023</v>
      </c>
      <c r="I349" t="s">
        <v>1050</v>
      </c>
      <c r="J349" t="s">
        <v>1059</v>
      </c>
      <c r="K349">
        <v>5</v>
      </c>
    </row>
    <row r="350" spans="1:11" x14ac:dyDescent="0.3">
      <c r="A350" t="s">
        <v>370</v>
      </c>
      <c r="B350" t="s">
        <v>18</v>
      </c>
      <c r="C350">
        <v>84</v>
      </c>
      <c r="D350" t="s">
        <v>13</v>
      </c>
      <c r="E350" s="30">
        <v>45027</v>
      </c>
      <c r="F350">
        <v>38</v>
      </c>
      <c r="G350">
        <v>3.3</v>
      </c>
      <c r="H350">
        <v>2023</v>
      </c>
      <c r="I350" t="s">
        <v>1050</v>
      </c>
      <c r="J350" t="s">
        <v>1056</v>
      </c>
      <c r="K350">
        <v>3</v>
      </c>
    </row>
    <row r="351" spans="1:11" x14ac:dyDescent="0.3">
      <c r="A351" t="s">
        <v>374</v>
      </c>
      <c r="B351" t="s">
        <v>16</v>
      </c>
      <c r="C351">
        <v>89</v>
      </c>
      <c r="D351" t="s">
        <v>10</v>
      </c>
      <c r="E351" s="30">
        <v>45028</v>
      </c>
      <c r="F351">
        <v>200</v>
      </c>
      <c r="G351">
        <v>4.8</v>
      </c>
      <c r="H351">
        <v>2023</v>
      </c>
      <c r="I351" t="s">
        <v>1051</v>
      </c>
      <c r="J351" t="s">
        <v>1056</v>
      </c>
      <c r="K351">
        <v>5</v>
      </c>
    </row>
    <row r="352" spans="1:11" x14ac:dyDescent="0.3">
      <c r="A352" t="s">
        <v>373</v>
      </c>
      <c r="B352" t="s">
        <v>16</v>
      </c>
      <c r="C352">
        <v>53</v>
      </c>
      <c r="D352" t="s">
        <v>6</v>
      </c>
      <c r="E352" s="30">
        <v>45028</v>
      </c>
      <c r="F352">
        <v>23</v>
      </c>
      <c r="G352">
        <v>4.9000000000000004</v>
      </c>
      <c r="H352">
        <v>2023</v>
      </c>
      <c r="I352" t="s">
        <v>1051</v>
      </c>
      <c r="J352" t="s">
        <v>1058</v>
      </c>
      <c r="K352">
        <v>5</v>
      </c>
    </row>
    <row r="353" spans="1:11" x14ac:dyDescent="0.3">
      <c r="A353" t="s">
        <v>376</v>
      </c>
      <c r="B353" t="s">
        <v>19</v>
      </c>
      <c r="C353">
        <v>50</v>
      </c>
      <c r="D353" t="s">
        <v>9</v>
      </c>
      <c r="E353" s="30">
        <v>45029</v>
      </c>
      <c r="F353">
        <v>105</v>
      </c>
      <c r="G353">
        <v>3.5</v>
      </c>
      <c r="H353">
        <v>2023</v>
      </c>
      <c r="I353" t="s">
        <v>1052</v>
      </c>
      <c r="J353" t="s">
        <v>1058</v>
      </c>
      <c r="K353">
        <v>4</v>
      </c>
    </row>
    <row r="354" spans="1:11" x14ac:dyDescent="0.3">
      <c r="A354" t="s">
        <v>375</v>
      </c>
      <c r="B354" t="s">
        <v>21</v>
      </c>
      <c r="C354">
        <v>73</v>
      </c>
      <c r="D354" t="s">
        <v>9</v>
      </c>
      <c r="E354" s="30">
        <v>45029</v>
      </c>
      <c r="F354">
        <v>45</v>
      </c>
      <c r="G354">
        <v>3.6</v>
      </c>
      <c r="H354">
        <v>2023</v>
      </c>
      <c r="I354" t="s">
        <v>1052</v>
      </c>
      <c r="J354" t="s">
        <v>1056</v>
      </c>
      <c r="K354">
        <v>4</v>
      </c>
    </row>
    <row r="355" spans="1:11" x14ac:dyDescent="0.3">
      <c r="A355" t="s">
        <v>377</v>
      </c>
      <c r="B355" t="s">
        <v>8</v>
      </c>
      <c r="C355">
        <v>98</v>
      </c>
      <c r="D355" t="s">
        <v>9</v>
      </c>
      <c r="E355" s="30">
        <v>45029</v>
      </c>
      <c r="F355">
        <v>22</v>
      </c>
      <c r="G355">
        <v>3.8</v>
      </c>
      <c r="H355">
        <v>2023</v>
      </c>
      <c r="I355" t="s">
        <v>1052</v>
      </c>
      <c r="J355" t="s">
        <v>1056</v>
      </c>
      <c r="K355">
        <v>4</v>
      </c>
    </row>
    <row r="356" spans="1:11" x14ac:dyDescent="0.3">
      <c r="A356" t="s">
        <v>378</v>
      </c>
      <c r="B356" t="s">
        <v>14</v>
      </c>
      <c r="C356">
        <v>114</v>
      </c>
      <c r="D356" t="s">
        <v>13</v>
      </c>
      <c r="E356" s="30">
        <v>45030</v>
      </c>
      <c r="F356">
        <v>126</v>
      </c>
      <c r="G356">
        <v>4.4000000000000004</v>
      </c>
      <c r="H356">
        <v>2023</v>
      </c>
      <c r="I356" t="s">
        <v>1053</v>
      </c>
      <c r="J356" t="s">
        <v>1056</v>
      </c>
      <c r="K356">
        <v>4</v>
      </c>
    </row>
    <row r="357" spans="1:11" x14ac:dyDescent="0.3">
      <c r="A357" t="s">
        <v>380</v>
      </c>
      <c r="B357" t="s">
        <v>23</v>
      </c>
      <c r="C357">
        <v>91</v>
      </c>
      <c r="D357" t="s">
        <v>9</v>
      </c>
      <c r="E357" s="30">
        <v>45030</v>
      </c>
      <c r="F357">
        <v>84</v>
      </c>
      <c r="G357">
        <v>4.5</v>
      </c>
      <c r="H357">
        <v>2023</v>
      </c>
      <c r="I357" t="s">
        <v>1053</v>
      </c>
      <c r="J357" t="s">
        <v>1056</v>
      </c>
      <c r="K357">
        <v>5</v>
      </c>
    </row>
    <row r="358" spans="1:11" x14ac:dyDescent="0.3">
      <c r="A358" t="s">
        <v>379</v>
      </c>
      <c r="B358" t="s">
        <v>7</v>
      </c>
      <c r="C358">
        <v>67</v>
      </c>
      <c r="D358" t="s">
        <v>13</v>
      </c>
      <c r="E358" s="30">
        <v>45030</v>
      </c>
      <c r="F358">
        <v>35</v>
      </c>
      <c r="G358">
        <v>3</v>
      </c>
      <c r="H358">
        <v>2023</v>
      </c>
      <c r="I358" t="s">
        <v>1053</v>
      </c>
      <c r="J358" t="s">
        <v>1056</v>
      </c>
      <c r="K358">
        <v>3</v>
      </c>
    </row>
    <row r="359" spans="1:11" x14ac:dyDescent="0.3">
      <c r="A359" t="s">
        <v>387</v>
      </c>
      <c r="B359" t="s">
        <v>7</v>
      </c>
      <c r="C359">
        <v>55</v>
      </c>
      <c r="D359" t="s">
        <v>11</v>
      </c>
      <c r="E359" s="30">
        <v>45031</v>
      </c>
      <c r="F359">
        <v>215</v>
      </c>
      <c r="G359">
        <v>4.3</v>
      </c>
      <c r="H359">
        <v>2023</v>
      </c>
      <c r="I359" t="s">
        <v>1054</v>
      </c>
      <c r="J359" t="s">
        <v>1058</v>
      </c>
      <c r="K359">
        <v>4</v>
      </c>
    </row>
    <row r="360" spans="1:11" x14ac:dyDescent="0.3">
      <c r="A360" t="s">
        <v>385</v>
      </c>
      <c r="B360" t="s">
        <v>15</v>
      </c>
      <c r="C360">
        <v>66</v>
      </c>
      <c r="D360" t="s">
        <v>9</v>
      </c>
      <c r="E360" s="30">
        <v>45031</v>
      </c>
      <c r="F360">
        <v>210</v>
      </c>
      <c r="G360">
        <v>4.3</v>
      </c>
      <c r="H360">
        <v>2023</v>
      </c>
      <c r="I360" t="s">
        <v>1054</v>
      </c>
      <c r="J360" t="s">
        <v>1056</v>
      </c>
      <c r="K360">
        <v>4</v>
      </c>
    </row>
    <row r="361" spans="1:11" x14ac:dyDescent="0.3">
      <c r="A361" t="s">
        <v>381</v>
      </c>
      <c r="B361" t="s">
        <v>5</v>
      </c>
      <c r="C361">
        <v>67</v>
      </c>
      <c r="D361" t="s">
        <v>9</v>
      </c>
      <c r="E361" s="30">
        <v>45031</v>
      </c>
      <c r="F361">
        <v>172</v>
      </c>
      <c r="G361">
        <v>4.5</v>
      </c>
      <c r="H361">
        <v>2023</v>
      </c>
      <c r="I361" t="s">
        <v>1054</v>
      </c>
      <c r="J361" t="s">
        <v>1056</v>
      </c>
      <c r="K361">
        <v>5</v>
      </c>
    </row>
    <row r="362" spans="1:11" x14ac:dyDescent="0.3">
      <c r="A362" t="s">
        <v>389</v>
      </c>
      <c r="B362" t="s">
        <v>7</v>
      </c>
      <c r="C362">
        <v>128</v>
      </c>
      <c r="D362" t="s">
        <v>6</v>
      </c>
      <c r="E362" s="30">
        <v>45031</v>
      </c>
      <c r="F362">
        <v>140</v>
      </c>
      <c r="G362">
        <v>3</v>
      </c>
      <c r="H362">
        <v>2023</v>
      </c>
      <c r="I362" t="s">
        <v>1054</v>
      </c>
      <c r="J362" t="s">
        <v>1059</v>
      </c>
      <c r="K362">
        <v>3</v>
      </c>
    </row>
    <row r="363" spans="1:11" x14ac:dyDescent="0.3">
      <c r="A363" t="s">
        <v>386</v>
      </c>
      <c r="B363" t="s">
        <v>22</v>
      </c>
      <c r="C363">
        <v>85</v>
      </c>
      <c r="D363" t="s">
        <v>10</v>
      </c>
      <c r="E363" s="30">
        <v>45031</v>
      </c>
      <c r="F363">
        <v>129</v>
      </c>
      <c r="G363">
        <v>4.2</v>
      </c>
      <c r="H363">
        <v>2023</v>
      </c>
      <c r="I363" t="s">
        <v>1054</v>
      </c>
      <c r="J363" t="s">
        <v>1056</v>
      </c>
      <c r="K363">
        <v>4</v>
      </c>
    </row>
    <row r="364" spans="1:11" x14ac:dyDescent="0.3">
      <c r="A364" t="s">
        <v>382</v>
      </c>
      <c r="B364" t="s">
        <v>14</v>
      </c>
      <c r="C364">
        <v>139</v>
      </c>
      <c r="D364" t="s">
        <v>10</v>
      </c>
      <c r="E364" s="30">
        <v>45031</v>
      </c>
      <c r="F364">
        <v>114</v>
      </c>
      <c r="G364">
        <v>4</v>
      </c>
      <c r="H364">
        <v>2023</v>
      </c>
      <c r="I364" t="s">
        <v>1054</v>
      </c>
      <c r="J364" t="s">
        <v>1059</v>
      </c>
      <c r="K364">
        <v>4</v>
      </c>
    </row>
    <row r="365" spans="1:11" x14ac:dyDescent="0.3">
      <c r="A365" t="s">
        <v>388</v>
      </c>
      <c r="B365" t="s">
        <v>17</v>
      </c>
      <c r="C365">
        <v>17</v>
      </c>
      <c r="D365" t="s">
        <v>6</v>
      </c>
      <c r="E365" s="30">
        <v>45031</v>
      </c>
      <c r="F365">
        <v>69</v>
      </c>
      <c r="G365">
        <v>4.5999999999999996</v>
      </c>
      <c r="H365">
        <v>2023</v>
      </c>
      <c r="I365" t="s">
        <v>1054</v>
      </c>
      <c r="J365" t="s">
        <v>1057</v>
      </c>
      <c r="K365">
        <v>5</v>
      </c>
    </row>
    <row r="366" spans="1:11" x14ac:dyDescent="0.3">
      <c r="A366" t="s">
        <v>383</v>
      </c>
      <c r="B366" t="s">
        <v>5</v>
      </c>
      <c r="C366">
        <v>102</v>
      </c>
      <c r="D366" t="s">
        <v>10</v>
      </c>
      <c r="E366" s="30">
        <v>45031</v>
      </c>
      <c r="F366">
        <v>60</v>
      </c>
      <c r="G366">
        <v>3.8</v>
      </c>
      <c r="H366">
        <v>2023</v>
      </c>
      <c r="I366" t="s">
        <v>1054</v>
      </c>
      <c r="J366" t="s">
        <v>1056</v>
      </c>
      <c r="K366">
        <v>4</v>
      </c>
    </row>
    <row r="367" spans="1:11" x14ac:dyDescent="0.3">
      <c r="A367" t="s">
        <v>384</v>
      </c>
      <c r="B367" t="s">
        <v>17</v>
      </c>
      <c r="C367">
        <v>108</v>
      </c>
      <c r="D367" t="s">
        <v>11</v>
      </c>
      <c r="E367" s="30">
        <v>45031</v>
      </c>
      <c r="F367">
        <v>26</v>
      </c>
      <c r="G367">
        <v>3.3</v>
      </c>
      <c r="H367">
        <v>2023</v>
      </c>
      <c r="I367" t="s">
        <v>1054</v>
      </c>
      <c r="J367" t="s">
        <v>1056</v>
      </c>
      <c r="K367">
        <v>3</v>
      </c>
    </row>
    <row r="368" spans="1:11" x14ac:dyDescent="0.3">
      <c r="A368" t="s">
        <v>392</v>
      </c>
      <c r="B368" t="s">
        <v>24</v>
      </c>
      <c r="C368">
        <v>49</v>
      </c>
      <c r="D368" t="s">
        <v>6</v>
      </c>
      <c r="E368" s="30">
        <v>45032</v>
      </c>
      <c r="F368">
        <v>195</v>
      </c>
      <c r="G368">
        <v>2.6</v>
      </c>
      <c r="H368">
        <v>2023</v>
      </c>
      <c r="I368" t="s">
        <v>1048</v>
      </c>
      <c r="J368" t="s">
        <v>1058</v>
      </c>
      <c r="K368">
        <v>3</v>
      </c>
    </row>
    <row r="369" spans="1:11" x14ac:dyDescent="0.3">
      <c r="A369" t="s">
        <v>395</v>
      </c>
      <c r="B369" t="s">
        <v>20</v>
      </c>
      <c r="C369">
        <v>135</v>
      </c>
      <c r="D369" t="s">
        <v>9</v>
      </c>
      <c r="E369" s="30">
        <v>45032</v>
      </c>
      <c r="F369">
        <v>185</v>
      </c>
      <c r="G369">
        <v>4.5</v>
      </c>
      <c r="H369">
        <v>2023</v>
      </c>
      <c r="I369" t="s">
        <v>1048</v>
      </c>
      <c r="J369" t="s">
        <v>1059</v>
      </c>
      <c r="K369">
        <v>5</v>
      </c>
    </row>
    <row r="370" spans="1:11" x14ac:dyDescent="0.3">
      <c r="A370" t="s">
        <v>391</v>
      </c>
      <c r="B370" t="s">
        <v>17</v>
      </c>
      <c r="C370">
        <v>41</v>
      </c>
      <c r="D370" t="s">
        <v>6</v>
      </c>
      <c r="E370" s="30">
        <v>45032</v>
      </c>
      <c r="F370">
        <v>164</v>
      </c>
      <c r="G370">
        <v>3.1</v>
      </c>
      <c r="H370">
        <v>2023</v>
      </c>
      <c r="I370" t="s">
        <v>1048</v>
      </c>
      <c r="J370" t="s">
        <v>1058</v>
      </c>
      <c r="K370">
        <v>3</v>
      </c>
    </row>
    <row r="371" spans="1:11" x14ac:dyDescent="0.3">
      <c r="A371" t="s">
        <v>390</v>
      </c>
      <c r="B371" t="s">
        <v>19</v>
      </c>
      <c r="C371">
        <v>45</v>
      </c>
      <c r="D371" t="s">
        <v>11</v>
      </c>
      <c r="E371" s="30">
        <v>45032</v>
      </c>
      <c r="F371">
        <v>156</v>
      </c>
      <c r="G371">
        <v>2.7</v>
      </c>
      <c r="H371">
        <v>2023</v>
      </c>
      <c r="I371" t="s">
        <v>1048</v>
      </c>
      <c r="J371" t="s">
        <v>1058</v>
      </c>
      <c r="K371">
        <v>3</v>
      </c>
    </row>
    <row r="372" spans="1:11" x14ac:dyDescent="0.3">
      <c r="A372" t="s">
        <v>396</v>
      </c>
      <c r="B372" t="s">
        <v>14</v>
      </c>
      <c r="C372">
        <v>69</v>
      </c>
      <c r="D372" t="s">
        <v>11</v>
      </c>
      <c r="E372" s="30">
        <v>45032</v>
      </c>
      <c r="F372">
        <v>130</v>
      </c>
      <c r="G372">
        <v>1.9</v>
      </c>
      <c r="H372">
        <v>2023</v>
      </c>
      <c r="I372" t="s">
        <v>1048</v>
      </c>
      <c r="J372" t="s">
        <v>1056</v>
      </c>
      <c r="K372">
        <v>2</v>
      </c>
    </row>
    <row r="373" spans="1:11" x14ac:dyDescent="0.3">
      <c r="A373" t="s">
        <v>394</v>
      </c>
      <c r="B373" t="s">
        <v>16</v>
      </c>
      <c r="C373">
        <v>133</v>
      </c>
      <c r="D373" t="s">
        <v>11</v>
      </c>
      <c r="E373" s="30">
        <v>45032</v>
      </c>
      <c r="F373">
        <v>100</v>
      </c>
      <c r="G373">
        <v>4</v>
      </c>
      <c r="H373">
        <v>2023</v>
      </c>
      <c r="I373" t="s">
        <v>1048</v>
      </c>
      <c r="J373" t="s">
        <v>1059</v>
      </c>
      <c r="K373">
        <v>4</v>
      </c>
    </row>
    <row r="374" spans="1:11" x14ac:dyDescent="0.3">
      <c r="A374" t="s">
        <v>393</v>
      </c>
      <c r="B374" t="s">
        <v>12</v>
      </c>
      <c r="C374">
        <v>21</v>
      </c>
      <c r="D374" t="s">
        <v>13</v>
      </c>
      <c r="E374" s="30">
        <v>45032</v>
      </c>
      <c r="F374">
        <v>74</v>
      </c>
      <c r="G374">
        <v>4.5999999999999996</v>
      </c>
      <c r="H374">
        <v>2023</v>
      </c>
      <c r="I374" t="s">
        <v>1048</v>
      </c>
      <c r="J374" t="s">
        <v>1057</v>
      </c>
      <c r="K374">
        <v>5</v>
      </c>
    </row>
    <row r="375" spans="1:11" x14ac:dyDescent="0.3">
      <c r="A375" t="s">
        <v>401</v>
      </c>
      <c r="B375" t="s">
        <v>19</v>
      </c>
      <c r="C375">
        <v>125</v>
      </c>
      <c r="D375" t="s">
        <v>9</v>
      </c>
      <c r="E375" s="30">
        <v>45033</v>
      </c>
      <c r="F375">
        <v>148</v>
      </c>
      <c r="G375">
        <v>4.5</v>
      </c>
      <c r="H375">
        <v>2023</v>
      </c>
      <c r="I375" t="s">
        <v>1049</v>
      </c>
      <c r="J375" t="s">
        <v>1059</v>
      </c>
      <c r="K375">
        <v>5</v>
      </c>
    </row>
    <row r="376" spans="1:11" x14ac:dyDescent="0.3">
      <c r="A376" t="s">
        <v>398</v>
      </c>
      <c r="B376" t="s">
        <v>5</v>
      </c>
      <c r="C376">
        <v>64</v>
      </c>
      <c r="D376" t="s">
        <v>10</v>
      </c>
      <c r="E376" s="30">
        <v>45033</v>
      </c>
      <c r="F376">
        <v>88</v>
      </c>
      <c r="G376">
        <v>4.3</v>
      </c>
      <c r="H376">
        <v>2023</v>
      </c>
      <c r="I376" t="s">
        <v>1049</v>
      </c>
      <c r="J376" t="s">
        <v>1056</v>
      </c>
      <c r="K376">
        <v>4</v>
      </c>
    </row>
    <row r="377" spans="1:11" x14ac:dyDescent="0.3">
      <c r="A377" t="s">
        <v>400</v>
      </c>
      <c r="B377" t="s">
        <v>5</v>
      </c>
      <c r="C377">
        <v>165</v>
      </c>
      <c r="D377" t="s">
        <v>9</v>
      </c>
      <c r="E377" s="30">
        <v>45033</v>
      </c>
      <c r="F377">
        <v>68</v>
      </c>
      <c r="G377">
        <v>4.3</v>
      </c>
      <c r="H377">
        <v>2023</v>
      </c>
      <c r="I377" t="s">
        <v>1049</v>
      </c>
      <c r="J377" t="s">
        <v>1059</v>
      </c>
      <c r="K377">
        <v>4</v>
      </c>
    </row>
    <row r="378" spans="1:11" x14ac:dyDescent="0.3">
      <c r="A378" t="s">
        <v>399</v>
      </c>
      <c r="B378" t="s">
        <v>23</v>
      </c>
      <c r="C378">
        <v>105</v>
      </c>
      <c r="D378" t="s">
        <v>6</v>
      </c>
      <c r="E378" s="30">
        <v>45033</v>
      </c>
      <c r="F378">
        <v>35</v>
      </c>
      <c r="G378">
        <v>4.4000000000000004</v>
      </c>
      <c r="H378">
        <v>2023</v>
      </c>
      <c r="I378" t="s">
        <v>1049</v>
      </c>
      <c r="J378" t="s">
        <v>1056</v>
      </c>
      <c r="K378">
        <v>4</v>
      </c>
    </row>
    <row r="379" spans="1:11" x14ac:dyDescent="0.3">
      <c r="A379" t="s">
        <v>397</v>
      </c>
      <c r="B379" t="s">
        <v>18</v>
      </c>
      <c r="C379">
        <v>110</v>
      </c>
      <c r="D379" t="s">
        <v>13</v>
      </c>
      <c r="E379" s="30">
        <v>45033</v>
      </c>
      <c r="F379">
        <v>21</v>
      </c>
      <c r="G379">
        <v>2.6</v>
      </c>
      <c r="H379">
        <v>2023</v>
      </c>
      <c r="I379" t="s">
        <v>1049</v>
      </c>
      <c r="J379" t="s">
        <v>1056</v>
      </c>
      <c r="K379">
        <v>3</v>
      </c>
    </row>
    <row r="380" spans="1:11" x14ac:dyDescent="0.3">
      <c r="A380" t="s">
        <v>402</v>
      </c>
      <c r="B380" t="s">
        <v>23</v>
      </c>
      <c r="C380">
        <v>88</v>
      </c>
      <c r="D380" t="s">
        <v>10</v>
      </c>
      <c r="E380" s="30">
        <v>45034</v>
      </c>
      <c r="F380">
        <v>81</v>
      </c>
      <c r="G380">
        <v>4.2</v>
      </c>
      <c r="H380">
        <v>2023</v>
      </c>
      <c r="I380" t="s">
        <v>1050</v>
      </c>
      <c r="J380" t="s">
        <v>1056</v>
      </c>
      <c r="K380">
        <v>4</v>
      </c>
    </row>
    <row r="381" spans="1:11" x14ac:dyDescent="0.3">
      <c r="A381" t="s">
        <v>403</v>
      </c>
      <c r="B381" t="s">
        <v>14</v>
      </c>
      <c r="C381">
        <v>6</v>
      </c>
      <c r="D381" t="s">
        <v>10</v>
      </c>
      <c r="E381" s="30">
        <v>45034</v>
      </c>
      <c r="F381">
        <v>75</v>
      </c>
      <c r="G381">
        <v>3.9</v>
      </c>
      <c r="H381">
        <v>2023</v>
      </c>
      <c r="I381" t="s">
        <v>1050</v>
      </c>
      <c r="J381" t="s">
        <v>1060</v>
      </c>
      <c r="K381">
        <v>4</v>
      </c>
    </row>
    <row r="382" spans="1:11" x14ac:dyDescent="0.3">
      <c r="A382" t="s">
        <v>410</v>
      </c>
      <c r="B382" t="s">
        <v>7</v>
      </c>
      <c r="C382">
        <v>64</v>
      </c>
      <c r="D382" t="s">
        <v>9</v>
      </c>
      <c r="E382" s="30">
        <v>45035</v>
      </c>
      <c r="F382">
        <v>170</v>
      </c>
      <c r="G382">
        <v>2.2999999999999998</v>
      </c>
      <c r="H382">
        <v>2023</v>
      </c>
      <c r="I382" t="s">
        <v>1051</v>
      </c>
      <c r="J382" t="s">
        <v>1056</v>
      </c>
      <c r="K382">
        <v>2</v>
      </c>
    </row>
    <row r="383" spans="1:11" x14ac:dyDescent="0.3">
      <c r="A383" t="s">
        <v>405</v>
      </c>
      <c r="B383" t="s">
        <v>17</v>
      </c>
      <c r="C383">
        <v>107</v>
      </c>
      <c r="D383" t="s">
        <v>11</v>
      </c>
      <c r="E383" s="30">
        <v>45035</v>
      </c>
      <c r="F383">
        <v>156</v>
      </c>
      <c r="G383">
        <v>3.8</v>
      </c>
      <c r="H383">
        <v>2023</v>
      </c>
      <c r="I383" t="s">
        <v>1051</v>
      </c>
      <c r="J383" t="s">
        <v>1056</v>
      </c>
      <c r="K383">
        <v>4</v>
      </c>
    </row>
    <row r="384" spans="1:11" x14ac:dyDescent="0.3">
      <c r="A384" t="s">
        <v>406</v>
      </c>
      <c r="B384" t="s">
        <v>12</v>
      </c>
      <c r="C384">
        <v>90</v>
      </c>
      <c r="D384" t="s">
        <v>9</v>
      </c>
      <c r="E384" s="30">
        <v>45035</v>
      </c>
      <c r="F384">
        <v>99</v>
      </c>
      <c r="G384">
        <v>4.9000000000000004</v>
      </c>
      <c r="H384">
        <v>2023</v>
      </c>
      <c r="I384" t="s">
        <v>1051</v>
      </c>
      <c r="J384" t="s">
        <v>1056</v>
      </c>
      <c r="K384">
        <v>5</v>
      </c>
    </row>
    <row r="385" spans="1:11" x14ac:dyDescent="0.3">
      <c r="A385" t="s">
        <v>408</v>
      </c>
      <c r="B385" t="s">
        <v>8</v>
      </c>
      <c r="C385">
        <v>47</v>
      </c>
      <c r="D385" t="s">
        <v>11</v>
      </c>
      <c r="E385" s="30">
        <v>45035</v>
      </c>
      <c r="F385">
        <v>84</v>
      </c>
      <c r="G385">
        <v>4.0999999999999996</v>
      </c>
      <c r="H385">
        <v>2023</v>
      </c>
      <c r="I385" t="s">
        <v>1051</v>
      </c>
      <c r="J385" t="s">
        <v>1058</v>
      </c>
      <c r="K385">
        <v>4</v>
      </c>
    </row>
    <row r="386" spans="1:11" x14ac:dyDescent="0.3">
      <c r="A386" t="s">
        <v>409</v>
      </c>
      <c r="B386" t="s">
        <v>21</v>
      </c>
      <c r="C386">
        <v>60</v>
      </c>
      <c r="D386" t="s">
        <v>6</v>
      </c>
      <c r="E386" s="30">
        <v>45035</v>
      </c>
      <c r="F386">
        <v>84</v>
      </c>
      <c r="G386">
        <v>4.8</v>
      </c>
      <c r="H386">
        <v>2023</v>
      </c>
      <c r="I386" t="s">
        <v>1051</v>
      </c>
      <c r="J386" t="s">
        <v>1058</v>
      </c>
      <c r="K386">
        <v>5</v>
      </c>
    </row>
    <row r="387" spans="1:11" x14ac:dyDescent="0.3">
      <c r="A387" t="s">
        <v>411</v>
      </c>
      <c r="B387" t="s">
        <v>5</v>
      </c>
      <c r="C387">
        <v>62</v>
      </c>
      <c r="D387" t="s">
        <v>11</v>
      </c>
      <c r="E387" s="30">
        <v>45035</v>
      </c>
      <c r="F387">
        <v>35</v>
      </c>
      <c r="G387">
        <v>4.4000000000000004</v>
      </c>
      <c r="H387">
        <v>2023</v>
      </c>
      <c r="I387" t="s">
        <v>1051</v>
      </c>
      <c r="J387" t="s">
        <v>1056</v>
      </c>
      <c r="K387">
        <v>4</v>
      </c>
    </row>
    <row r="388" spans="1:11" x14ac:dyDescent="0.3">
      <c r="A388" t="s">
        <v>404</v>
      </c>
      <c r="B388" t="s">
        <v>22</v>
      </c>
      <c r="C388">
        <v>69</v>
      </c>
      <c r="D388" t="s">
        <v>11</v>
      </c>
      <c r="E388" s="30">
        <v>45035</v>
      </c>
      <c r="F388">
        <v>32</v>
      </c>
      <c r="G388">
        <v>3.6</v>
      </c>
      <c r="H388">
        <v>2023</v>
      </c>
      <c r="I388" t="s">
        <v>1051</v>
      </c>
      <c r="J388" t="s">
        <v>1056</v>
      </c>
      <c r="K388">
        <v>4</v>
      </c>
    </row>
    <row r="389" spans="1:11" x14ac:dyDescent="0.3">
      <c r="A389" t="s">
        <v>407</v>
      </c>
      <c r="B389" t="s">
        <v>20</v>
      </c>
      <c r="C389">
        <v>120</v>
      </c>
      <c r="D389" t="s">
        <v>6</v>
      </c>
      <c r="E389" s="30">
        <v>45035</v>
      </c>
      <c r="F389">
        <v>26</v>
      </c>
      <c r="G389">
        <v>4</v>
      </c>
      <c r="H389">
        <v>2023</v>
      </c>
      <c r="I389" t="s">
        <v>1051</v>
      </c>
      <c r="J389" t="s">
        <v>1056</v>
      </c>
      <c r="K389">
        <v>4</v>
      </c>
    </row>
    <row r="390" spans="1:11" x14ac:dyDescent="0.3">
      <c r="A390" t="s">
        <v>413</v>
      </c>
      <c r="B390" t="s">
        <v>19</v>
      </c>
      <c r="C390">
        <v>116</v>
      </c>
      <c r="D390" t="s">
        <v>11</v>
      </c>
      <c r="E390" s="30">
        <v>45036</v>
      </c>
      <c r="F390">
        <v>132</v>
      </c>
      <c r="G390">
        <v>5</v>
      </c>
      <c r="H390">
        <v>2023</v>
      </c>
      <c r="I390" t="s">
        <v>1052</v>
      </c>
      <c r="J390" t="s">
        <v>1056</v>
      </c>
      <c r="K390">
        <v>5</v>
      </c>
    </row>
    <row r="391" spans="1:11" x14ac:dyDescent="0.3">
      <c r="A391" t="s">
        <v>412</v>
      </c>
      <c r="B391" t="s">
        <v>18</v>
      </c>
      <c r="C391">
        <v>88</v>
      </c>
      <c r="D391" t="s">
        <v>11</v>
      </c>
      <c r="E391" s="30">
        <v>45036</v>
      </c>
      <c r="F391">
        <v>35</v>
      </c>
      <c r="G391">
        <v>3.8</v>
      </c>
      <c r="H391">
        <v>2023</v>
      </c>
      <c r="I391" t="s">
        <v>1052</v>
      </c>
      <c r="J391" t="s">
        <v>1056</v>
      </c>
      <c r="K391">
        <v>4</v>
      </c>
    </row>
    <row r="392" spans="1:11" x14ac:dyDescent="0.3">
      <c r="A392" t="s">
        <v>416</v>
      </c>
      <c r="B392" t="s">
        <v>5</v>
      </c>
      <c r="C392">
        <v>55</v>
      </c>
      <c r="D392" t="s">
        <v>10</v>
      </c>
      <c r="E392" s="30">
        <v>45037</v>
      </c>
      <c r="F392">
        <v>200</v>
      </c>
      <c r="G392">
        <v>2.2999999999999998</v>
      </c>
      <c r="H392">
        <v>2023</v>
      </c>
      <c r="I392" t="s">
        <v>1053</v>
      </c>
      <c r="J392" t="s">
        <v>1058</v>
      </c>
      <c r="K392">
        <v>2</v>
      </c>
    </row>
    <row r="393" spans="1:11" x14ac:dyDescent="0.3">
      <c r="A393" t="s">
        <v>414</v>
      </c>
      <c r="B393" t="s">
        <v>12</v>
      </c>
      <c r="C393">
        <v>82</v>
      </c>
      <c r="D393" t="s">
        <v>10</v>
      </c>
      <c r="E393" s="30">
        <v>45037</v>
      </c>
      <c r="F393">
        <v>144</v>
      </c>
      <c r="G393">
        <v>3.3</v>
      </c>
      <c r="H393">
        <v>2023</v>
      </c>
      <c r="I393" t="s">
        <v>1053</v>
      </c>
      <c r="J393" t="s">
        <v>1056</v>
      </c>
      <c r="K393">
        <v>3</v>
      </c>
    </row>
    <row r="394" spans="1:11" x14ac:dyDescent="0.3">
      <c r="A394" t="s">
        <v>419</v>
      </c>
      <c r="B394" t="s">
        <v>12</v>
      </c>
      <c r="C394">
        <v>123</v>
      </c>
      <c r="D394" t="s">
        <v>11</v>
      </c>
      <c r="E394" s="30">
        <v>45037</v>
      </c>
      <c r="F394">
        <v>120</v>
      </c>
      <c r="G394">
        <v>4.2</v>
      </c>
      <c r="H394">
        <v>2023</v>
      </c>
      <c r="I394" t="s">
        <v>1053</v>
      </c>
      <c r="J394" t="s">
        <v>1059</v>
      </c>
      <c r="K394">
        <v>4</v>
      </c>
    </row>
    <row r="395" spans="1:11" x14ac:dyDescent="0.3">
      <c r="A395" t="s">
        <v>418</v>
      </c>
      <c r="B395" t="s">
        <v>19</v>
      </c>
      <c r="C395">
        <v>36</v>
      </c>
      <c r="D395" t="s">
        <v>13</v>
      </c>
      <c r="E395" s="30">
        <v>45037</v>
      </c>
      <c r="F395">
        <v>81</v>
      </c>
      <c r="G395">
        <v>3.7</v>
      </c>
      <c r="H395">
        <v>2023</v>
      </c>
      <c r="I395" t="s">
        <v>1053</v>
      </c>
      <c r="J395" t="s">
        <v>1058</v>
      </c>
      <c r="K395">
        <v>4</v>
      </c>
    </row>
    <row r="396" spans="1:11" x14ac:dyDescent="0.3">
      <c r="A396" t="s">
        <v>420</v>
      </c>
      <c r="B396" t="s">
        <v>24</v>
      </c>
      <c r="C396">
        <v>24</v>
      </c>
      <c r="D396" t="s">
        <v>6</v>
      </c>
      <c r="E396" s="30">
        <v>45037</v>
      </c>
      <c r="F396">
        <v>74</v>
      </c>
      <c r="G396">
        <v>4.8</v>
      </c>
      <c r="H396">
        <v>2023</v>
      </c>
      <c r="I396" t="s">
        <v>1053</v>
      </c>
      <c r="J396" t="s">
        <v>1057</v>
      </c>
      <c r="K396">
        <v>5</v>
      </c>
    </row>
    <row r="397" spans="1:11" x14ac:dyDescent="0.3">
      <c r="A397" t="s">
        <v>415</v>
      </c>
      <c r="B397" t="s">
        <v>5</v>
      </c>
      <c r="C397">
        <v>99</v>
      </c>
      <c r="D397" t="s">
        <v>9</v>
      </c>
      <c r="E397" s="30">
        <v>45037</v>
      </c>
      <c r="F397">
        <v>48</v>
      </c>
      <c r="G397">
        <v>5</v>
      </c>
      <c r="H397">
        <v>2023</v>
      </c>
      <c r="I397" t="s">
        <v>1053</v>
      </c>
      <c r="J397" t="s">
        <v>1056</v>
      </c>
      <c r="K397">
        <v>5</v>
      </c>
    </row>
    <row r="398" spans="1:11" x14ac:dyDescent="0.3">
      <c r="A398" t="s">
        <v>417</v>
      </c>
      <c r="B398" t="s">
        <v>7</v>
      </c>
      <c r="C398">
        <v>61</v>
      </c>
      <c r="D398" t="s">
        <v>6</v>
      </c>
      <c r="E398" s="30">
        <v>45037</v>
      </c>
      <c r="F398">
        <v>38</v>
      </c>
      <c r="G398">
        <v>4.8</v>
      </c>
      <c r="H398">
        <v>2023</v>
      </c>
      <c r="I398" t="s">
        <v>1053</v>
      </c>
      <c r="J398" t="s">
        <v>1056</v>
      </c>
      <c r="K398">
        <v>5</v>
      </c>
    </row>
    <row r="399" spans="1:11" x14ac:dyDescent="0.3">
      <c r="A399" t="s">
        <v>426</v>
      </c>
      <c r="B399" t="s">
        <v>18</v>
      </c>
      <c r="C399">
        <v>84</v>
      </c>
      <c r="D399" t="s">
        <v>10</v>
      </c>
      <c r="E399" s="30">
        <v>45038</v>
      </c>
      <c r="F399">
        <v>156</v>
      </c>
      <c r="G399">
        <v>3.2</v>
      </c>
      <c r="H399">
        <v>2023</v>
      </c>
      <c r="I399" t="s">
        <v>1054</v>
      </c>
      <c r="J399" t="s">
        <v>1056</v>
      </c>
      <c r="K399">
        <v>3</v>
      </c>
    </row>
    <row r="400" spans="1:11" x14ac:dyDescent="0.3">
      <c r="A400" t="s">
        <v>424</v>
      </c>
      <c r="B400" t="s">
        <v>12</v>
      </c>
      <c r="C400">
        <v>113</v>
      </c>
      <c r="D400" t="s">
        <v>11</v>
      </c>
      <c r="E400" s="30">
        <v>45038</v>
      </c>
      <c r="F400">
        <v>145</v>
      </c>
      <c r="G400">
        <v>4</v>
      </c>
      <c r="H400">
        <v>2023</v>
      </c>
      <c r="I400" t="s">
        <v>1054</v>
      </c>
      <c r="J400" t="s">
        <v>1056</v>
      </c>
      <c r="K400">
        <v>4</v>
      </c>
    </row>
    <row r="401" spans="1:11" x14ac:dyDescent="0.3">
      <c r="A401" t="s">
        <v>425</v>
      </c>
      <c r="B401" t="s">
        <v>5</v>
      </c>
      <c r="C401">
        <v>89</v>
      </c>
      <c r="D401" t="s">
        <v>13</v>
      </c>
      <c r="E401" s="30">
        <v>45038</v>
      </c>
      <c r="F401">
        <v>129</v>
      </c>
      <c r="G401">
        <v>4</v>
      </c>
      <c r="H401">
        <v>2023</v>
      </c>
      <c r="I401" t="s">
        <v>1054</v>
      </c>
      <c r="J401" t="s">
        <v>1056</v>
      </c>
      <c r="K401">
        <v>4</v>
      </c>
    </row>
    <row r="402" spans="1:11" x14ac:dyDescent="0.3">
      <c r="A402" t="s">
        <v>421</v>
      </c>
      <c r="B402" t="s">
        <v>12</v>
      </c>
      <c r="C402">
        <v>43</v>
      </c>
      <c r="D402" t="s">
        <v>11</v>
      </c>
      <c r="E402" s="30">
        <v>45038</v>
      </c>
      <c r="F402">
        <v>128</v>
      </c>
      <c r="G402">
        <v>4.7</v>
      </c>
      <c r="H402">
        <v>2023</v>
      </c>
      <c r="I402" t="s">
        <v>1054</v>
      </c>
      <c r="J402" t="s">
        <v>1058</v>
      </c>
      <c r="K402">
        <v>5</v>
      </c>
    </row>
    <row r="403" spans="1:11" x14ac:dyDescent="0.3">
      <c r="A403" t="s">
        <v>423</v>
      </c>
      <c r="B403" t="s">
        <v>5</v>
      </c>
      <c r="C403">
        <v>53</v>
      </c>
      <c r="D403" t="s">
        <v>11</v>
      </c>
      <c r="E403" s="30">
        <v>45038</v>
      </c>
      <c r="F403">
        <v>110</v>
      </c>
      <c r="G403">
        <v>4.3</v>
      </c>
      <c r="H403">
        <v>2023</v>
      </c>
      <c r="I403" t="s">
        <v>1054</v>
      </c>
      <c r="J403" t="s">
        <v>1058</v>
      </c>
      <c r="K403">
        <v>4</v>
      </c>
    </row>
    <row r="404" spans="1:11" x14ac:dyDescent="0.3">
      <c r="A404" t="s">
        <v>422</v>
      </c>
      <c r="B404" t="s">
        <v>21</v>
      </c>
      <c r="C404">
        <v>95</v>
      </c>
      <c r="D404" t="s">
        <v>9</v>
      </c>
      <c r="E404" s="30">
        <v>45038</v>
      </c>
      <c r="F404">
        <v>21</v>
      </c>
      <c r="G404">
        <v>3.9</v>
      </c>
      <c r="H404">
        <v>2023</v>
      </c>
      <c r="I404" t="s">
        <v>1054</v>
      </c>
      <c r="J404" t="s">
        <v>1056</v>
      </c>
      <c r="K404">
        <v>4</v>
      </c>
    </row>
    <row r="405" spans="1:11" x14ac:dyDescent="0.3">
      <c r="A405" t="s">
        <v>429</v>
      </c>
      <c r="B405" t="s">
        <v>22</v>
      </c>
      <c r="C405">
        <v>127</v>
      </c>
      <c r="D405" t="s">
        <v>11</v>
      </c>
      <c r="E405" s="30">
        <v>45039</v>
      </c>
      <c r="F405">
        <v>160</v>
      </c>
      <c r="G405">
        <v>3.2</v>
      </c>
      <c r="H405">
        <v>2023</v>
      </c>
      <c r="I405" t="s">
        <v>1048</v>
      </c>
      <c r="J405" t="s">
        <v>1059</v>
      </c>
      <c r="K405">
        <v>3</v>
      </c>
    </row>
    <row r="406" spans="1:11" x14ac:dyDescent="0.3">
      <c r="A406" t="s">
        <v>427</v>
      </c>
      <c r="B406" t="s">
        <v>24</v>
      </c>
      <c r="C406">
        <v>130</v>
      </c>
      <c r="D406" t="s">
        <v>11</v>
      </c>
      <c r="E406" s="30">
        <v>45039</v>
      </c>
      <c r="F406">
        <v>120</v>
      </c>
      <c r="G406">
        <v>3.8</v>
      </c>
      <c r="H406">
        <v>2023</v>
      </c>
      <c r="I406" t="s">
        <v>1048</v>
      </c>
      <c r="J406" t="s">
        <v>1059</v>
      </c>
      <c r="K406">
        <v>4</v>
      </c>
    </row>
    <row r="407" spans="1:11" x14ac:dyDescent="0.3">
      <c r="A407" t="s">
        <v>431</v>
      </c>
      <c r="B407" t="s">
        <v>15</v>
      </c>
      <c r="C407">
        <v>88</v>
      </c>
      <c r="D407" t="s">
        <v>6</v>
      </c>
      <c r="E407" s="30">
        <v>45039</v>
      </c>
      <c r="F407">
        <v>72</v>
      </c>
      <c r="G407">
        <v>4</v>
      </c>
      <c r="H407">
        <v>2023</v>
      </c>
      <c r="I407" t="s">
        <v>1048</v>
      </c>
      <c r="J407" t="s">
        <v>1056</v>
      </c>
      <c r="K407">
        <v>4</v>
      </c>
    </row>
    <row r="408" spans="1:11" x14ac:dyDescent="0.3">
      <c r="A408" t="s">
        <v>428</v>
      </c>
      <c r="B408" t="s">
        <v>21</v>
      </c>
      <c r="C408">
        <v>163</v>
      </c>
      <c r="D408" t="s">
        <v>13</v>
      </c>
      <c r="E408" s="30">
        <v>45039</v>
      </c>
      <c r="F408">
        <v>62</v>
      </c>
      <c r="G408">
        <v>3.4</v>
      </c>
      <c r="H408">
        <v>2023</v>
      </c>
      <c r="I408" t="s">
        <v>1048</v>
      </c>
      <c r="J408" t="s">
        <v>1059</v>
      </c>
      <c r="K408">
        <v>3</v>
      </c>
    </row>
    <row r="409" spans="1:11" x14ac:dyDescent="0.3">
      <c r="A409" t="s">
        <v>430</v>
      </c>
      <c r="B409" t="s">
        <v>12</v>
      </c>
      <c r="C409">
        <v>50</v>
      </c>
      <c r="D409" t="s">
        <v>11</v>
      </c>
      <c r="E409" s="30">
        <v>45039</v>
      </c>
      <c r="F409">
        <v>56</v>
      </c>
      <c r="G409">
        <v>4.7</v>
      </c>
      <c r="H409">
        <v>2023</v>
      </c>
      <c r="I409" t="s">
        <v>1048</v>
      </c>
      <c r="J409" t="s">
        <v>1058</v>
      </c>
      <c r="K409">
        <v>5</v>
      </c>
    </row>
    <row r="410" spans="1:11" x14ac:dyDescent="0.3">
      <c r="A410" t="s">
        <v>433</v>
      </c>
      <c r="B410" t="s">
        <v>21</v>
      </c>
      <c r="C410">
        <v>111</v>
      </c>
      <c r="D410" t="s">
        <v>11</v>
      </c>
      <c r="E410" s="30">
        <v>45040</v>
      </c>
      <c r="F410">
        <v>144</v>
      </c>
      <c r="G410">
        <v>3.9</v>
      </c>
      <c r="H410">
        <v>2023</v>
      </c>
      <c r="I410" t="s">
        <v>1049</v>
      </c>
      <c r="J410" t="s">
        <v>1056</v>
      </c>
      <c r="K410">
        <v>4</v>
      </c>
    </row>
    <row r="411" spans="1:11" x14ac:dyDescent="0.3">
      <c r="A411" t="s">
        <v>439</v>
      </c>
      <c r="B411" t="s">
        <v>7</v>
      </c>
      <c r="C411">
        <v>123</v>
      </c>
      <c r="D411" t="s">
        <v>6</v>
      </c>
      <c r="E411" s="30">
        <v>45040</v>
      </c>
      <c r="F411">
        <v>128</v>
      </c>
      <c r="G411">
        <v>3.6</v>
      </c>
      <c r="H411">
        <v>2023</v>
      </c>
      <c r="I411" t="s">
        <v>1049</v>
      </c>
      <c r="J411" t="s">
        <v>1059</v>
      </c>
      <c r="K411">
        <v>4</v>
      </c>
    </row>
    <row r="412" spans="1:11" x14ac:dyDescent="0.3">
      <c r="A412" t="s">
        <v>434</v>
      </c>
      <c r="B412" t="s">
        <v>23</v>
      </c>
      <c r="C412">
        <v>115</v>
      </c>
      <c r="D412" t="s">
        <v>9</v>
      </c>
      <c r="E412" s="30">
        <v>45040</v>
      </c>
      <c r="F412">
        <v>111</v>
      </c>
      <c r="G412">
        <v>4.3</v>
      </c>
      <c r="H412">
        <v>2023</v>
      </c>
      <c r="I412" t="s">
        <v>1049</v>
      </c>
      <c r="J412" t="s">
        <v>1056</v>
      </c>
      <c r="K412">
        <v>4</v>
      </c>
    </row>
    <row r="413" spans="1:11" x14ac:dyDescent="0.3">
      <c r="A413" t="s">
        <v>432</v>
      </c>
      <c r="B413" t="s">
        <v>12</v>
      </c>
      <c r="C413">
        <v>139</v>
      </c>
      <c r="D413" t="s">
        <v>9</v>
      </c>
      <c r="E413" s="30">
        <v>45040</v>
      </c>
      <c r="F413">
        <v>81</v>
      </c>
      <c r="G413">
        <v>4.8</v>
      </c>
      <c r="H413">
        <v>2023</v>
      </c>
      <c r="I413" t="s">
        <v>1049</v>
      </c>
      <c r="J413" t="s">
        <v>1059</v>
      </c>
      <c r="K413">
        <v>5</v>
      </c>
    </row>
    <row r="414" spans="1:11" x14ac:dyDescent="0.3">
      <c r="A414" t="s">
        <v>437</v>
      </c>
      <c r="B414" t="s">
        <v>23</v>
      </c>
      <c r="C414">
        <v>27</v>
      </c>
      <c r="D414" t="s">
        <v>6</v>
      </c>
      <c r="E414" s="30">
        <v>45040</v>
      </c>
      <c r="F414">
        <v>74</v>
      </c>
      <c r="G414">
        <v>4</v>
      </c>
      <c r="H414">
        <v>2023</v>
      </c>
      <c r="I414" t="s">
        <v>1049</v>
      </c>
      <c r="J414" t="s">
        <v>1057</v>
      </c>
      <c r="K414">
        <v>4</v>
      </c>
    </row>
    <row r="415" spans="1:11" x14ac:dyDescent="0.3">
      <c r="A415" t="s">
        <v>435</v>
      </c>
      <c r="B415" t="s">
        <v>5</v>
      </c>
      <c r="C415">
        <v>26</v>
      </c>
      <c r="D415" t="s">
        <v>13</v>
      </c>
      <c r="E415" s="30">
        <v>45040</v>
      </c>
      <c r="F415">
        <v>43</v>
      </c>
      <c r="G415">
        <v>4.2</v>
      </c>
      <c r="H415">
        <v>2023</v>
      </c>
      <c r="I415" t="s">
        <v>1049</v>
      </c>
      <c r="J415" t="s">
        <v>1057</v>
      </c>
      <c r="K415">
        <v>4</v>
      </c>
    </row>
    <row r="416" spans="1:11" x14ac:dyDescent="0.3">
      <c r="A416" t="s">
        <v>438</v>
      </c>
      <c r="B416" t="s">
        <v>16</v>
      </c>
      <c r="C416">
        <v>75</v>
      </c>
      <c r="D416" t="s">
        <v>11</v>
      </c>
      <c r="E416" s="30">
        <v>45040</v>
      </c>
      <c r="F416">
        <v>43</v>
      </c>
      <c r="G416">
        <v>4.9000000000000004</v>
      </c>
      <c r="H416">
        <v>2023</v>
      </c>
      <c r="I416" t="s">
        <v>1049</v>
      </c>
      <c r="J416" t="s">
        <v>1056</v>
      </c>
      <c r="K416">
        <v>5</v>
      </c>
    </row>
    <row r="417" spans="1:11" x14ac:dyDescent="0.3">
      <c r="A417" t="s">
        <v>436</v>
      </c>
      <c r="B417" t="s">
        <v>18</v>
      </c>
      <c r="C417">
        <v>131</v>
      </c>
      <c r="D417" t="s">
        <v>6</v>
      </c>
      <c r="E417" s="30">
        <v>45040</v>
      </c>
      <c r="F417">
        <v>41</v>
      </c>
      <c r="G417">
        <v>4.9000000000000004</v>
      </c>
      <c r="H417">
        <v>2023</v>
      </c>
      <c r="I417" t="s">
        <v>1049</v>
      </c>
      <c r="J417" t="s">
        <v>1059</v>
      </c>
      <c r="K417">
        <v>5</v>
      </c>
    </row>
    <row r="418" spans="1:11" x14ac:dyDescent="0.3">
      <c r="A418" t="s">
        <v>442</v>
      </c>
      <c r="B418" t="s">
        <v>23</v>
      </c>
      <c r="C418">
        <v>108</v>
      </c>
      <c r="D418" t="s">
        <v>9</v>
      </c>
      <c r="E418" s="30">
        <v>45041</v>
      </c>
      <c r="F418">
        <v>180</v>
      </c>
      <c r="G418">
        <v>3.9</v>
      </c>
      <c r="H418">
        <v>2023</v>
      </c>
      <c r="I418" t="s">
        <v>1050</v>
      </c>
      <c r="J418" t="s">
        <v>1056</v>
      </c>
      <c r="K418">
        <v>4</v>
      </c>
    </row>
    <row r="419" spans="1:11" x14ac:dyDescent="0.3">
      <c r="A419" t="s">
        <v>440</v>
      </c>
      <c r="B419" t="s">
        <v>20</v>
      </c>
      <c r="C419">
        <v>129</v>
      </c>
      <c r="D419" t="s">
        <v>6</v>
      </c>
      <c r="E419" s="30">
        <v>45041</v>
      </c>
      <c r="F419">
        <v>144</v>
      </c>
      <c r="G419">
        <v>4.0999999999999996</v>
      </c>
      <c r="H419">
        <v>2023</v>
      </c>
      <c r="I419" t="s">
        <v>1050</v>
      </c>
      <c r="J419" t="s">
        <v>1059</v>
      </c>
      <c r="K419">
        <v>4</v>
      </c>
    </row>
    <row r="420" spans="1:11" x14ac:dyDescent="0.3">
      <c r="A420" t="s">
        <v>441</v>
      </c>
      <c r="B420" t="s">
        <v>16</v>
      </c>
      <c r="C420">
        <v>124</v>
      </c>
      <c r="D420" t="s">
        <v>9</v>
      </c>
      <c r="E420" s="30">
        <v>45041</v>
      </c>
      <c r="F420">
        <v>132</v>
      </c>
      <c r="G420">
        <v>4.9000000000000004</v>
      </c>
      <c r="H420">
        <v>2023</v>
      </c>
      <c r="I420" t="s">
        <v>1050</v>
      </c>
      <c r="J420" t="s">
        <v>1059</v>
      </c>
      <c r="K420">
        <v>5</v>
      </c>
    </row>
    <row r="421" spans="1:11" x14ac:dyDescent="0.3">
      <c r="A421" t="s">
        <v>444</v>
      </c>
      <c r="B421" t="s">
        <v>23</v>
      </c>
      <c r="C421">
        <v>66</v>
      </c>
      <c r="D421" t="s">
        <v>9</v>
      </c>
      <c r="E421" s="30">
        <v>45041</v>
      </c>
      <c r="F421">
        <v>102</v>
      </c>
      <c r="G421">
        <v>3.8</v>
      </c>
      <c r="H421">
        <v>2023</v>
      </c>
      <c r="I421" t="s">
        <v>1050</v>
      </c>
      <c r="J421" t="s">
        <v>1056</v>
      </c>
      <c r="K421">
        <v>4</v>
      </c>
    </row>
    <row r="422" spans="1:11" x14ac:dyDescent="0.3">
      <c r="A422" t="s">
        <v>443</v>
      </c>
      <c r="B422" t="s">
        <v>8</v>
      </c>
      <c r="C422">
        <v>15</v>
      </c>
      <c r="D422" t="s">
        <v>9</v>
      </c>
      <c r="E422" s="30">
        <v>45041</v>
      </c>
      <c r="F422">
        <v>31</v>
      </c>
      <c r="G422">
        <v>4.0999999999999996</v>
      </c>
      <c r="H422">
        <v>2023</v>
      </c>
      <c r="I422" t="s">
        <v>1050</v>
      </c>
      <c r="J422" t="s">
        <v>1057</v>
      </c>
      <c r="K422">
        <v>4</v>
      </c>
    </row>
    <row r="423" spans="1:11" x14ac:dyDescent="0.3">
      <c r="A423" t="s">
        <v>445</v>
      </c>
      <c r="B423" t="s">
        <v>15</v>
      </c>
      <c r="C423">
        <v>126</v>
      </c>
      <c r="D423" t="s">
        <v>11</v>
      </c>
      <c r="E423" s="30">
        <v>45042</v>
      </c>
      <c r="F423">
        <v>175</v>
      </c>
      <c r="G423">
        <v>4.8</v>
      </c>
      <c r="H423">
        <v>2023</v>
      </c>
      <c r="I423" t="s">
        <v>1051</v>
      </c>
      <c r="J423" t="s">
        <v>1059</v>
      </c>
      <c r="K423">
        <v>5</v>
      </c>
    </row>
    <row r="424" spans="1:11" x14ac:dyDescent="0.3">
      <c r="A424" t="s">
        <v>449</v>
      </c>
      <c r="B424" t="s">
        <v>23</v>
      </c>
      <c r="C424">
        <v>109</v>
      </c>
      <c r="D424" t="s">
        <v>9</v>
      </c>
      <c r="E424" s="30">
        <v>45042</v>
      </c>
      <c r="F424">
        <v>126</v>
      </c>
      <c r="G424">
        <v>3.4</v>
      </c>
      <c r="H424">
        <v>2023</v>
      </c>
      <c r="I424" t="s">
        <v>1051</v>
      </c>
      <c r="J424" t="s">
        <v>1056</v>
      </c>
      <c r="K424">
        <v>3</v>
      </c>
    </row>
    <row r="425" spans="1:11" x14ac:dyDescent="0.3">
      <c r="A425" t="s">
        <v>446</v>
      </c>
      <c r="B425" t="s">
        <v>16</v>
      </c>
      <c r="C425">
        <v>26</v>
      </c>
      <c r="D425" t="s">
        <v>10</v>
      </c>
      <c r="E425" s="30">
        <v>45042</v>
      </c>
      <c r="F425">
        <v>87</v>
      </c>
      <c r="G425">
        <v>4.7</v>
      </c>
      <c r="H425">
        <v>2023</v>
      </c>
      <c r="I425" t="s">
        <v>1051</v>
      </c>
      <c r="J425" t="s">
        <v>1057</v>
      </c>
      <c r="K425">
        <v>5</v>
      </c>
    </row>
    <row r="426" spans="1:11" x14ac:dyDescent="0.3">
      <c r="A426" t="s">
        <v>447</v>
      </c>
      <c r="B426" t="s">
        <v>24</v>
      </c>
      <c r="C426">
        <v>105</v>
      </c>
      <c r="D426" t="s">
        <v>11</v>
      </c>
      <c r="E426" s="30">
        <v>45042</v>
      </c>
      <c r="F426">
        <v>66</v>
      </c>
      <c r="G426">
        <v>4.2</v>
      </c>
      <c r="H426">
        <v>2023</v>
      </c>
      <c r="I426" t="s">
        <v>1051</v>
      </c>
      <c r="J426" t="s">
        <v>1056</v>
      </c>
      <c r="K426">
        <v>4</v>
      </c>
    </row>
    <row r="427" spans="1:11" x14ac:dyDescent="0.3">
      <c r="A427" t="s">
        <v>448</v>
      </c>
      <c r="B427" t="s">
        <v>24</v>
      </c>
      <c r="C427">
        <v>31</v>
      </c>
      <c r="D427" t="s">
        <v>11</v>
      </c>
      <c r="E427" s="30">
        <v>45042</v>
      </c>
      <c r="F427">
        <v>25</v>
      </c>
      <c r="G427">
        <v>3.2</v>
      </c>
      <c r="H427">
        <v>2023</v>
      </c>
      <c r="I427" t="s">
        <v>1051</v>
      </c>
      <c r="J427" t="s">
        <v>1058</v>
      </c>
      <c r="K427">
        <v>3</v>
      </c>
    </row>
    <row r="428" spans="1:11" x14ac:dyDescent="0.3">
      <c r="A428" t="s">
        <v>451</v>
      </c>
      <c r="B428" t="s">
        <v>15</v>
      </c>
      <c r="C428">
        <v>101</v>
      </c>
      <c r="D428" t="s">
        <v>10</v>
      </c>
      <c r="E428" s="30">
        <v>45043</v>
      </c>
      <c r="F428">
        <v>225</v>
      </c>
      <c r="G428">
        <v>1.9</v>
      </c>
      <c r="H428">
        <v>2023</v>
      </c>
      <c r="I428" t="s">
        <v>1052</v>
      </c>
      <c r="J428" t="s">
        <v>1056</v>
      </c>
      <c r="K428">
        <v>2</v>
      </c>
    </row>
    <row r="429" spans="1:11" x14ac:dyDescent="0.3">
      <c r="A429" t="s">
        <v>450</v>
      </c>
      <c r="B429" t="s">
        <v>20</v>
      </c>
      <c r="C429">
        <v>113</v>
      </c>
      <c r="D429" t="s">
        <v>13</v>
      </c>
      <c r="E429" s="30">
        <v>45043</v>
      </c>
      <c r="F429">
        <v>42</v>
      </c>
      <c r="G429">
        <v>4.5999999999999996</v>
      </c>
      <c r="H429">
        <v>2023</v>
      </c>
      <c r="I429" t="s">
        <v>1052</v>
      </c>
      <c r="J429" t="s">
        <v>1056</v>
      </c>
      <c r="K429">
        <v>5</v>
      </c>
    </row>
    <row r="430" spans="1:11" x14ac:dyDescent="0.3">
      <c r="A430" t="s">
        <v>452</v>
      </c>
      <c r="B430" t="s">
        <v>21</v>
      </c>
      <c r="C430">
        <v>156</v>
      </c>
      <c r="D430" t="s">
        <v>10</v>
      </c>
      <c r="E430" s="30">
        <v>45043</v>
      </c>
      <c r="F430">
        <v>42</v>
      </c>
      <c r="G430">
        <v>3.3</v>
      </c>
      <c r="H430">
        <v>2023</v>
      </c>
      <c r="I430" t="s">
        <v>1052</v>
      </c>
      <c r="J430" t="s">
        <v>1059</v>
      </c>
      <c r="K430">
        <v>3</v>
      </c>
    </row>
    <row r="431" spans="1:11" x14ac:dyDescent="0.3">
      <c r="A431" t="s">
        <v>454</v>
      </c>
      <c r="B431" t="s">
        <v>7</v>
      </c>
      <c r="C431">
        <v>36</v>
      </c>
      <c r="D431" t="s">
        <v>9</v>
      </c>
      <c r="E431" s="30">
        <v>45044</v>
      </c>
      <c r="F431">
        <v>225</v>
      </c>
      <c r="G431">
        <v>4.8</v>
      </c>
      <c r="H431">
        <v>2023</v>
      </c>
      <c r="I431" t="s">
        <v>1053</v>
      </c>
      <c r="J431" t="s">
        <v>1058</v>
      </c>
      <c r="K431">
        <v>5</v>
      </c>
    </row>
    <row r="432" spans="1:11" x14ac:dyDescent="0.3">
      <c r="A432" t="s">
        <v>453</v>
      </c>
      <c r="B432" t="s">
        <v>23</v>
      </c>
      <c r="C432">
        <v>145</v>
      </c>
      <c r="D432" t="s">
        <v>13</v>
      </c>
      <c r="E432" s="30">
        <v>45044</v>
      </c>
      <c r="F432">
        <v>110</v>
      </c>
      <c r="G432">
        <v>3.1</v>
      </c>
      <c r="H432">
        <v>2023</v>
      </c>
      <c r="I432" t="s">
        <v>1053</v>
      </c>
      <c r="J432" t="s">
        <v>1059</v>
      </c>
      <c r="K432">
        <v>3</v>
      </c>
    </row>
    <row r="433" spans="1:11" x14ac:dyDescent="0.3">
      <c r="A433" t="s">
        <v>458</v>
      </c>
      <c r="B433" t="s">
        <v>22</v>
      </c>
      <c r="C433">
        <v>93</v>
      </c>
      <c r="D433" t="s">
        <v>11</v>
      </c>
      <c r="E433" s="30">
        <v>45045</v>
      </c>
      <c r="F433">
        <v>150</v>
      </c>
      <c r="G433">
        <v>4.5999999999999996</v>
      </c>
      <c r="H433">
        <v>2023</v>
      </c>
      <c r="I433" t="s">
        <v>1054</v>
      </c>
      <c r="J433" t="s">
        <v>1056</v>
      </c>
      <c r="K433">
        <v>5</v>
      </c>
    </row>
    <row r="434" spans="1:11" x14ac:dyDescent="0.3">
      <c r="A434" t="s">
        <v>455</v>
      </c>
      <c r="B434" t="s">
        <v>24</v>
      </c>
      <c r="C434">
        <v>135</v>
      </c>
      <c r="D434" t="s">
        <v>6</v>
      </c>
      <c r="E434" s="30">
        <v>45045</v>
      </c>
      <c r="F434">
        <v>125</v>
      </c>
      <c r="G434">
        <v>3.3</v>
      </c>
      <c r="H434">
        <v>2023</v>
      </c>
      <c r="I434" t="s">
        <v>1054</v>
      </c>
      <c r="J434" t="s">
        <v>1059</v>
      </c>
      <c r="K434">
        <v>3</v>
      </c>
    </row>
    <row r="435" spans="1:11" x14ac:dyDescent="0.3">
      <c r="A435" t="s">
        <v>459</v>
      </c>
      <c r="B435" t="s">
        <v>23</v>
      </c>
      <c r="C435">
        <v>14</v>
      </c>
      <c r="D435" t="s">
        <v>9</v>
      </c>
      <c r="E435" s="30">
        <v>45045</v>
      </c>
      <c r="F435">
        <v>96</v>
      </c>
      <c r="G435">
        <v>4.8</v>
      </c>
      <c r="H435">
        <v>2023</v>
      </c>
      <c r="I435" t="s">
        <v>1054</v>
      </c>
      <c r="J435" t="s">
        <v>1057</v>
      </c>
      <c r="K435">
        <v>5</v>
      </c>
    </row>
    <row r="436" spans="1:11" x14ac:dyDescent="0.3">
      <c r="A436" t="s">
        <v>456</v>
      </c>
      <c r="B436" t="s">
        <v>15</v>
      </c>
      <c r="C436">
        <v>81</v>
      </c>
      <c r="D436" t="s">
        <v>9</v>
      </c>
      <c r="E436" s="30">
        <v>45045</v>
      </c>
      <c r="F436">
        <v>78</v>
      </c>
      <c r="G436">
        <v>2.9</v>
      </c>
      <c r="H436">
        <v>2023</v>
      </c>
      <c r="I436" t="s">
        <v>1054</v>
      </c>
      <c r="J436" t="s">
        <v>1056</v>
      </c>
      <c r="K436">
        <v>3</v>
      </c>
    </row>
    <row r="437" spans="1:11" x14ac:dyDescent="0.3">
      <c r="A437" t="s">
        <v>457</v>
      </c>
      <c r="B437" t="s">
        <v>15</v>
      </c>
      <c r="C437">
        <v>81</v>
      </c>
      <c r="D437" t="s">
        <v>13</v>
      </c>
      <c r="E437" s="30">
        <v>45045</v>
      </c>
      <c r="F437">
        <v>40</v>
      </c>
      <c r="G437">
        <v>2.4</v>
      </c>
      <c r="H437">
        <v>2023</v>
      </c>
      <c r="I437" t="s">
        <v>1054</v>
      </c>
      <c r="J437" t="s">
        <v>1056</v>
      </c>
      <c r="K437">
        <v>2</v>
      </c>
    </row>
    <row r="438" spans="1:11" x14ac:dyDescent="0.3">
      <c r="A438" t="s">
        <v>460</v>
      </c>
      <c r="B438" t="s">
        <v>24</v>
      </c>
      <c r="C438">
        <v>95</v>
      </c>
      <c r="D438" t="s">
        <v>13</v>
      </c>
      <c r="E438" s="30">
        <v>45046</v>
      </c>
      <c r="F438">
        <v>75</v>
      </c>
      <c r="G438">
        <v>4.8</v>
      </c>
      <c r="H438">
        <v>2023</v>
      </c>
      <c r="I438" t="s">
        <v>1048</v>
      </c>
      <c r="J438" t="s">
        <v>1056</v>
      </c>
      <c r="K438">
        <v>5</v>
      </c>
    </row>
    <row r="439" spans="1:11" x14ac:dyDescent="0.3">
      <c r="A439" t="s">
        <v>461</v>
      </c>
      <c r="B439" t="s">
        <v>22</v>
      </c>
      <c r="C439">
        <v>81</v>
      </c>
      <c r="D439" t="s">
        <v>13</v>
      </c>
      <c r="E439" s="30">
        <v>45046</v>
      </c>
      <c r="F439">
        <v>60</v>
      </c>
      <c r="G439">
        <v>3.6</v>
      </c>
      <c r="H439">
        <v>2023</v>
      </c>
      <c r="I439" t="s">
        <v>1048</v>
      </c>
      <c r="J439" t="s">
        <v>1056</v>
      </c>
      <c r="K439">
        <v>4</v>
      </c>
    </row>
    <row r="440" spans="1:11" x14ac:dyDescent="0.3">
      <c r="A440" t="s">
        <v>465</v>
      </c>
      <c r="B440" t="s">
        <v>24</v>
      </c>
      <c r="C440">
        <v>76</v>
      </c>
      <c r="D440" t="s">
        <v>10</v>
      </c>
      <c r="E440" s="30">
        <v>45047</v>
      </c>
      <c r="F440">
        <v>140</v>
      </c>
      <c r="G440">
        <v>3.7</v>
      </c>
      <c r="H440">
        <v>2023</v>
      </c>
      <c r="I440" t="s">
        <v>1049</v>
      </c>
      <c r="J440" t="s">
        <v>1056</v>
      </c>
      <c r="K440">
        <v>4</v>
      </c>
    </row>
    <row r="441" spans="1:11" x14ac:dyDescent="0.3">
      <c r="A441" t="s">
        <v>467</v>
      </c>
      <c r="B441" t="s">
        <v>18</v>
      </c>
      <c r="C441">
        <v>119</v>
      </c>
      <c r="D441" t="s">
        <v>11</v>
      </c>
      <c r="E441" s="30">
        <v>45047</v>
      </c>
      <c r="F441">
        <v>105</v>
      </c>
      <c r="G441">
        <v>4.7</v>
      </c>
      <c r="H441">
        <v>2023</v>
      </c>
      <c r="I441" t="s">
        <v>1049</v>
      </c>
      <c r="J441" t="s">
        <v>1056</v>
      </c>
      <c r="K441">
        <v>5</v>
      </c>
    </row>
    <row r="442" spans="1:11" x14ac:dyDescent="0.3">
      <c r="A442" t="s">
        <v>464</v>
      </c>
      <c r="B442" t="s">
        <v>12</v>
      </c>
      <c r="C442">
        <v>112</v>
      </c>
      <c r="D442" t="s">
        <v>6</v>
      </c>
      <c r="E442" s="30">
        <v>45047</v>
      </c>
      <c r="F442">
        <v>84</v>
      </c>
      <c r="G442">
        <v>2.6</v>
      </c>
      <c r="H442">
        <v>2023</v>
      </c>
      <c r="I442" t="s">
        <v>1049</v>
      </c>
      <c r="J442" t="s">
        <v>1056</v>
      </c>
      <c r="K442">
        <v>3</v>
      </c>
    </row>
    <row r="443" spans="1:11" x14ac:dyDescent="0.3">
      <c r="A443" t="s">
        <v>466</v>
      </c>
      <c r="B443" t="s">
        <v>19</v>
      </c>
      <c r="C443">
        <v>73</v>
      </c>
      <c r="D443" t="s">
        <v>9</v>
      </c>
      <c r="E443" s="30">
        <v>45047</v>
      </c>
      <c r="F443">
        <v>66</v>
      </c>
      <c r="G443">
        <v>4.8</v>
      </c>
      <c r="H443">
        <v>2023</v>
      </c>
      <c r="I443" t="s">
        <v>1049</v>
      </c>
      <c r="J443" t="s">
        <v>1056</v>
      </c>
      <c r="K443">
        <v>5</v>
      </c>
    </row>
    <row r="444" spans="1:11" x14ac:dyDescent="0.3">
      <c r="A444" t="s">
        <v>462</v>
      </c>
      <c r="B444" t="s">
        <v>5</v>
      </c>
      <c r="C444">
        <v>60</v>
      </c>
      <c r="D444" t="s">
        <v>9</v>
      </c>
      <c r="E444" s="30">
        <v>45047</v>
      </c>
      <c r="F444">
        <v>41</v>
      </c>
      <c r="G444">
        <v>4.8</v>
      </c>
      <c r="H444">
        <v>2023</v>
      </c>
      <c r="I444" t="s">
        <v>1049</v>
      </c>
      <c r="J444" t="s">
        <v>1058</v>
      </c>
      <c r="K444">
        <v>5</v>
      </c>
    </row>
    <row r="445" spans="1:11" x14ac:dyDescent="0.3">
      <c r="A445" t="s">
        <v>463</v>
      </c>
      <c r="B445" t="s">
        <v>14</v>
      </c>
      <c r="C445">
        <v>137</v>
      </c>
      <c r="D445" t="s">
        <v>11</v>
      </c>
      <c r="E445" s="30">
        <v>45047</v>
      </c>
      <c r="F445">
        <v>20</v>
      </c>
      <c r="G445">
        <v>4.2</v>
      </c>
      <c r="H445">
        <v>2023</v>
      </c>
      <c r="I445" t="s">
        <v>1049</v>
      </c>
      <c r="J445" t="s">
        <v>1059</v>
      </c>
      <c r="K445">
        <v>4</v>
      </c>
    </row>
    <row r="446" spans="1:11" x14ac:dyDescent="0.3">
      <c r="A446" t="s">
        <v>469</v>
      </c>
      <c r="B446" t="s">
        <v>14</v>
      </c>
      <c r="C446">
        <v>41</v>
      </c>
      <c r="D446" t="s">
        <v>6</v>
      </c>
      <c r="E446" s="30">
        <v>45048</v>
      </c>
      <c r="F446">
        <v>123</v>
      </c>
      <c r="G446">
        <v>3.2</v>
      </c>
      <c r="H446">
        <v>2023</v>
      </c>
      <c r="I446" t="s">
        <v>1050</v>
      </c>
      <c r="J446" t="s">
        <v>1058</v>
      </c>
      <c r="K446">
        <v>3</v>
      </c>
    </row>
    <row r="447" spans="1:11" x14ac:dyDescent="0.3">
      <c r="A447" t="s">
        <v>468</v>
      </c>
      <c r="B447" t="s">
        <v>20</v>
      </c>
      <c r="C447">
        <v>135</v>
      </c>
      <c r="D447" t="s">
        <v>13</v>
      </c>
      <c r="E447" s="30">
        <v>45048</v>
      </c>
      <c r="F447">
        <v>104</v>
      </c>
      <c r="G447">
        <v>4.0999999999999996</v>
      </c>
      <c r="H447">
        <v>2023</v>
      </c>
      <c r="I447" t="s">
        <v>1050</v>
      </c>
      <c r="J447" t="s">
        <v>1059</v>
      </c>
      <c r="K447">
        <v>4</v>
      </c>
    </row>
    <row r="448" spans="1:11" x14ac:dyDescent="0.3">
      <c r="A448" t="s">
        <v>470</v>
      </c>
      <c r="B448" t="s">
        <v>23</v>
      </c>
      <c r="C448">
        <v>35</v>
      </c>
      <c r="D448" t="s">
        <v>13</v>
      </c>
      <c r="E448" s="30">
        <v>45049</v>
      </c>
      <c r="F448">
        <v>215</v>
      </c>
      <c r="G448">
        <v>4.3</v>
      </c>
      <c r="H448">
        <v>2023</v>
      </c>
      <c r="I448" t="s">
        <v>1051</v>
      </c>
      <c r="J448" t="s">
        <v>1058</v>
      </c>
      <c r="K448">
        <v>4</v>
      </c>
    </row>
    <row r="449" spans="1:11" x14ac:dyDescent="0.3">
      <c r="A449" t="s">
        <v>473</v>
      </c>
      <c r="B449" t="s">
        <v>20</v>
      </c>
      <c r="C449">
        <v>91</v>
      </c>
      <c r="D449" t="s">
        <v>6</v>
      </c>
      <c r="E449" s="30">
        <v>45049</v>
      </c>
      <c r="F449">
        <v>124</v>
      </c>
      <c r="G449">
        <v>3.9</v>
      </c>
      <c r="H449">
        <v>2023</v>
      </c>
      <c r="I449" t="s">
        <v>1051</v>
      </c>
      <c r="J449" t="s">
        <v>1056</v>
      </c>
      <c r="K449">
        <v>4</v>
      </c>
    </row>
    <row r="450" spans="1:11" x14ac:dyDescent="0.3">
      <c r="A450" t="s">
        <v>472</v>
      </c>
      <c r="B450" t="s">
        <v>22</v>
      </c>
      <c r="C450">
        <v>61</v>
      </c>
      <c r="D450" t="s">
        <v>6</v>
      </c>
      <c r="E450" s="30">
        <v>45049</v>
      </c>
      <c r="F450">
        <v>115</v>
      </c>
      <c r="G450">
        <v>3.7</v>
      </c>
      <c r="H450">
        <v>2023</v>
      </c>
      <c r="I450" t="s">
        <v>1051</v>
      </c>
      <c r="J450" t="s">
        <v>1056</v>
      </c>
      <c r="K450">
        <v>4</v>
      </c>
    </row>
    <row r="451" spans="1:11" x14ac:dyDescent="0.3">
      <c r="A451" t="s">
        <v>471</v>
      </c>
      <c r="B451" t="s">
        <v>20</v>
      </c>
      <c r="C451">
        <v>96</v>
      </c>
      <c r="D451" t="s">
        <v>9</v>
      </c>
      <c r="E451" s="30">
        <v>45049</v>
      </c>
      <c r="F451">
        <v>46</v>
      </c>
      <c r="G451">
        <v>0.7</v>
      </c>
      <c r="H451">
        <v>2023</v>
      </c>
      <c r="I451" t="s">
        <v>1051</v>
      </c>
      <c r="J451" t="s">
        <v>1056</v>
      </c>
      <c r="K451">
        <v>1</v>
      </c>
    </row>
    <row r="452" spans="1:11" x14ac:dyDescent="0.3">
      <c r="A452" t="s">
        <v>474</v>
      </c>
      <c r="B452" t="s">
        <v>17</v>
      </c>
      <c r="C452">
        <v>30</v>
      </c>
      <c r="D452" t="s">
        <v>6</v>
      </c>
      <c r="E452" s="30">
        <v>45050</v>
      </c>
      <c r="F452">
        <v>205</v>
      </c>
      <c r="G452">
        <v>4.5</v>
      </c>
      <c r="H452">
        <v>2023</v>
      </c>
      <c r="I452" t="s">
        <v>1052</v>
      </c>
      <c r="J452" t="s">
        <v>1057</v>
      </c>
      <c r="K452">
        <v>5</v>
      </c>
    </row>
    <row r="453" spans="1:11" x14ac:dyDescent="0.3">
      <c r="A453" t="s">
        <v>476</v>
      </c>
      <c r="B453" t="s">
        <v>22</v>
      </c>
      <c r="C453">
        <v>81</v>
      </c>
      <c r="D453" t="s">
        <v>9</v>
      </c>
      <c r="E453" s="30">
        <v>45050</v>
      </c>
      <c r="F453">
        <v>92</v>
      </c>
      <c r="G453">
        <v>4.9000000000000004</v>
      </c>
      <c r="H453">
        <v>2023</v>
      </c>
      <c r="I453" t="s">
        <v>1052</v>
      </c>
      <c r="J453" t="s">
        <v>1056</v>
      </c>
      <c r="K453">
        <v>5</v>
      </c>
    </row>
    <row r="454" spans="1:11" x14ac:dyDescent="0.3">
      <c r="A454" t="s">
        <v>475</v>
      </c>
      <c r="B454" t="s">
        <v>5</v>
      </c>
      <c r="C454">
        <v>111</v>
      </c>
      <c r="D454" t="s">
        <v>11</v>
      </c>
      <c r="E454" s="30">
        <v>45050</v>
      </c>
      <c r="F454">
        <v>90</v>
      </c>
      <c r="G454">
        <v>2.8</v>
      </c>
      <c r="H454">
        <v>2023</v>
      </c>
      <c r="I454" t="s">
        <v>1052</v>
      </c>
      <c r="J454" t="s">
        <v>1056</v>
      </c>
      <c r="K454">
        <v>3</v>
      </c>
    </row>
    <row r="455" spans="1:11" x14ac:dyDescent="0.3">
      <c r="A455" t="s">
        <v>477</v>
      </c>
      <c r="B455" t="s">
        <v>24</v>
      </c>
      <c r="C455">
        <v>40</v>
      </c>
      <c r="D455" t="s">
        <v>13</v>
      </c>
      <c r="E455" s="30">
        <v>45052</v>
      </c>
      <c r="F455">
        <v>108</v>
      </c>
      <c r="G455">
        <v>4.2</v>
      </c>
      <c r="H455">
        <v>2023</v>
      </c>
      <c r="I455" t="s">
        <v>1054</v>
      </c>
      <c r="J455" t="s">
        <v>1058</v>
      </c>
      <c r="K455">
        <v>4</v>
      </c>
    </row>
    <row r="456" spans="1:11" x14ac:dyDescent="0.3">
      <c r="A456" t="s">
        <v>478</v>
      </c>
      <c r="B456" t="s">
        <v>5</v>
      </c>
      <c r="C456">
        <v>143</v>
      </c>
      <c r="D456" t="s">
        <v>13</v>
      </c>
      <c r="E456" s="30">
        <v>45052</v>
      </c>
      <c r="F456">
        <v>54</v>
      </c>
      <c r="G456">
        <v>4.4000000000000004</v>
      </c>
      <c r="H456">
        <v>2023</v>
      </c>
      <c r="I456" t="s">
        <v>1054</v>
      </c>
      <c r="J456" t="s">
        <v>1059</v>
      </c>
      <c r="K456">
        <v>4</v>
      </c>
    </row>
    <row r="457" spans="1:11" x14ac:dyDescent="0.3">
      <c r="A457" t="s">
        <v>479</v>
      </c>
      <c r="B457" t="s">
        <v>24</v>
      </c>
      <c r="C457">
        <v>70</v>
      </c>
      <c r="D457" t="s">
        <v>13</v>
      </c>
      <c r="E457" s="30">
        <v>45053</v>
      </c>
      <c r="F457">
        <v>44</v>
      </c>
      <c r="G457">
        <v>3.5</v>
      </c>
      <c r="H457">
        <v>2023</v>
      </c>
      <c r="I457" t="s">
        <v>1048</v>
      </c>
      <c r="J457" t="s">
        <v>1056</v>
      </c>
      <c r="K457">
        <v>4</v>
      </c>
    </row>
    <row r="458" spans="1:11" x14ac:dyDescent="0.3">
      <c r="A458" t="s">
        <v>480</v>
      </c>
      <c r="B458" t="s">
        <v>19</v>
      </c>
      <c r="C458">
        <v>137</v>
      </c>
      <c r="D458" t="s">
        <v>13</v>
      </c>
      <c r="E458" s="30">
        <v>45053</v>
      </c>
      <c r="F458">
        <v>44</v>
      </c>
      <c r="G458">
        <v>4.7</v>
      </c>
      <c r="H458">
        <v>2023</v>
      </c>
      <c r="I458" t="s">
        <v>1048</v>
      </c>
      <c r="J458" t="s">
        <v>1059</v>
      </c>
      <c r="K458">
        <v>5</v>
      </c>
    </row>
    <row r="459" spans="1:11" x14ac:dyDescent="0.3">
      <c r="A459" t="s">
        <v>482</v>
      </c>
      <c r="B459" t="s">
        <v>12</v>
      </c>
      <c r="C459">
        <v>31</v>
      </c>
      <c r="D459" t="s">
        <v>11</v>
      </c>
      <c r="E459" s="30">
        <v>45054</v>
      </c>
      <c r="F459">
        <v>180</v>
      </c>
      <c r="G459">
        <v>4.5</v>
      </c>
      <c r="H459">
        <v>2023</v>
      </c>
      <c r="I459" t="s">
        <v>1049</v>
      </c>
      <c r="J459" t="s">
        <v>1058</v>
      </c>
      <c r="K459">
        <v>5</v>
      </c>
    </row>
    <row r="460" spans="1:11" x14ac:dyDescent="0.3">
      <c r="A460" t="s">
        <v>483</v>
      </c>
      <c r="B460" t="s">
        <v>20</v>
      </c>
      <c r="C460">
        <v>114</v>
      </c>
      <c r="D460" t="s">
        <v>6</v>
      </c>
      <c r="E460" s="30">
        <v>45054</v>
      </c>
      <c r="F460">
        <v>105</v>
      </c>
      <c r="G460">
        <v>4.9000000000000004</v>
      </c>
      <c r="H460">
        <v>2023</v>
      </c>
      <c r="I460" t="s">
        <v>1049</v>
      </c>
      <c r="J460" t="s">
        <v>1056</v>
      </c>
      <c r="K460">
        <v>5</v>
      </c>
    </row>
    <row r="461" spans="1:11" x14ac:dyDescent="0.3">
      <c r="A461" t="s">
        <v>484</v>
      </c>
      <c r="B461" t="s">
        <v>19</v>
      </c>
      <c r="C461">
        <v>73</v>
      </c>
      <c r="D461" t="s">
        <v>10</v>
      </c>
      <c r="E461" s="30">
        <v>45054</v>
      </c>
      <c r="F461">
        <v>87</v>
      </c>
      <c r="G461">
        <v>3.6</v>
      </c>
      <c r="H461">
        <v>2023</v>
      </c>
      <c r="I461" t="s">
        <v>1049</v>
      </c>
      <c r="J461" t="s">
        <v>1056</v>
      </c>
      <c r="K461">
        <v>4</v>
      </c>
    </row>
    <row r="462" spans="1:11" x14ac:dyDescent="0.3">
      <c r="A462" t="s">
        <v>486</v>
      </c>
      <c r="B462" t="s">
        <v>8</v>
      </c>
      <c r="C462">
        <v>44</v>
      </c>
      <c r="D462" t="s">
        <v>6</v>
      </c>
      <c r="E462" s="30">
        <v>45054</v>
      </c>
      <c r="F462">
        <v>63</v>
      </c>
      <c r="G462">
        <v>3.5</v>
      </c>
      <c r="H462">
        <v>2023</v>
      </c>
      <c r="I462" t="s">
        <v>1049</v>
      </c>
      <c r="J462" t="s">
        <v>1058</v>
      </c>
      <c r="K462">
        <v>4</v>
      </c>
    </row>
    <row r="463" spans="1:11" x14ac:dyDescent="0.3">
      <c r="A463" t="s">
        <v>485</v>
      </c>
      <c r="B463" t="s">
        <v>22</v>
      </c>
      <c r="C463">
        <v>25</v>
      </c>
      <c r="D463" t="s">
        <v>11</v>
      </c>
      <c r="E463" s="30">
        <v>45054</v>
      </c>
      <c r="F463">
        <v>52</v>
      </c>
      <c r="G463">
        <v>3.8</v>
      </c>
      <c r="H463">
        <v>2023</v>
      </c>
      <c r="I463" t="s">
        <v>1049</v>
      </c>
      <c r="J463" t="s">
        <v>1057</v>
      </c>
      <c r="K463">
        <v>4</v>
      </c>
    </row>
    <row r="464" spans="1:11" x14ac:dyDescent="0.3">
      <c r="A464" t="s">
        <v>481</v>
      </c>
      <c r="B464" t="s">
        <v>20</v>
      </c>
      <c r="C464">
        <v>52</v>
      </c>
      <c r="D464" t="s">
        <v>9</v>
      </c>
      <c r="E464" s="30">
        <v>45054</v>
      </c>
      <c r="F464">
        <v>37</v>
      </c>
      <c r="G464">
        <v>4.9000000000000004</v>
      </c>
      <c r="H464">
        <v>2023</v>
      </c>
      <c r="I464" t="s">
        <v>1049</v>
      </c>
      <c r="J464" t="s">
        <v>1058</v>
      </c>
      <c r="K464">
        <v>5</v>
      </c>
    </row>
    <row r="465" spans="1:11" x14ac:dyDescent="0.3">
      <c r="A465" t="s">
        <v>487</v>
      </c>
      <c r="B465" t="s">
        <v>7</v>
      </c>
      <c r="C465">
        <v>34</v>
      </c>
      <c r="D465" t="s">
        <v>9</v>
      </c>
      <c r="E465" s="30">
        <v>45055</v>
      </c>
      <c r="F465">
        <v>195</v>
      </c>
      <c r="G465">
        <v>4.8</v>
      </c>
      <c r="H465">
        <v>2023</v>
      </c>
      <c r="I465" t="s">
        <v>1050</v>
      </c>
      <c r="J465" t="s">
        <v>1058</v>
      </c>
      <c r="K465">
        <v>5</v>
      </c>
    </row>
    <row r="466" spans="1:11" x14ac:dyDescent="0.3">
      <c r="A466" t="s">
        <v>488</v>
      </c>
      <c r="B466" t="s">
        <v>5</v>
      </c>
      <c r="C466">
        <v>89</v>
      </c>
      <c r="D466" t="s">
        <v>13</v>
      </c>
      <c r="E466" s="30">
        <v>45056</v>
      </c>
      <c r="F466">
        <v>176</v>
      </c>
      <c r="G466">
        <v>4.5</v>
      </c>
      <c r="H466">
        <v>2023</v>
      </c>
      <c r="I466" t="s">
        <v>1051</v>
      </c>
      <c r="J466" t="s">
        <v>1056</v>
      </c>
      <c r="K466">
        <v>5</v>
      </c>
    </row>
    <row r="467" spans="1:11" x14ac:dyDescent="0.3">
      <c r="A467" t="s">
        <v>489</v>
      </c>
      <c r="B467" t="s">
        <v>18</v>
      </c>
      <c r="C467">
        <v>54</v>
      </c>
      <c r="D467" t="s">
        <v>11</v>
      </c>
      <c r="E467" s="30">
        <v>45057</v>
      </c>
      <c r="F467">
        <v>31</v>
      </c>
      <c r="G467">
        <v>3.3</v>
      </c>
      <c r="H467">
        <v>2023</v>
      </c>
      <c r="I467" t="s">
        <v>1052</v>
      </c>
      <c r="J467" t="s">
        <v>1058</v>
      </c>
      <c r="K467">
        <v>3</v>
      </c>
    </row>
    <row r="468" spans="1:11" x14ac:dyDescent="0.3">
      <c r="A468" t="s">
        <v>491</v>
      </c>
      <c r="B468" t="s">
        <v>14</v>
      </c>
      <c r="C468">
        <v>91</v>
      </c>
      <c r="D468" t="s">
        <v>13</v>
      </c>
      <c r="E468" s="30">
        <v>45058</v>
      </c>
      <c r="F468">
        <v>76</v>
      </c>
      <c r="G468">
        <v>4.9000000000000004</v>
      </c>
      <c r="H468">
        <v>2023</v>
      </c>
      <c r="I468" t="s">
        <v>1053</v>
      </c>
      <c r="J468" t="s">
        <v>1056</v>
      </c>
      <c r="K468">
        <v>5</v>
      </c>
    </row>
    <row r="469" spans="1:11" x14ac:dyDescent="0.3">
      <c r="A469" t="s">
        <v>492</v>
      </c>
      <c r="B469" t="s">
        <v>8</v>
      </c>
      <c r="C469">
        <v>144</v>
      </c>
      <c r="D469" t="s">
        <v>6</v>
      </c>
      <c r="E469" s="30">
        <v>45058</v>
      </c>
      <c r="F469">
        <v>62</v>
      </c>
      <c r="G469">
        <v>4.8</v>
      </c>
      <c r="H469">
        <v>2023</v>
      </c>
      <c r="I469" t="s">
        <v>1053</v>
      </c>
      <c r="J469" t="s">
        <v>1059</v>
      </c>
      <c r="K469">
        <v>5</v>
      </c>
    </row>
    <row r="470" spans="1:11" x14ac:dyDescent="0.3">
      <c r="A470" t="s">
        <v>490</v>
      </c>
      <c r="B470" t="s">
        <v>23</v>
      </c>
      <c r="C470">
        <v>25</v>
      </c>
      <c r="D470" t="s">
        <v>11</v>
      </c>
      <c r="E470" s="30">
        <v>45058</v>
      </c>
      <c r="F470">
        <v>27</v>
      </c>
      <c r="G470">
        <v>3.2</v>
      </c>
      <c r="H470">
        <v>2023</v>
      </c>
      <c r="I470" t="s">
        <v>1053</v>
      </c>
      <c r="J470" t="s">
        <v>1057</v>
      </c>
      <c r="K470">
        <v>3</v>
      </c>
    </row>
    <row r="471" spans="1:11" x14ac:dyDescent="0.3">
      <c r="A471" t="s">
        <v>495</v>
      </c>
      <c r="B471" t="s">
        <v>23</v>
      </c>
      <c r="C471">
        <v>115</v>
      </c>
      <c r="D471" t="s">
        <v>13</v>
      </c>
      <c r="E471" s="30">
        <v>45060</v>
      </c>
      <c r="F471">
        <v>168</v>
      </c>
      <c r="G471">
        <v>3.4</v>
      </c>
      <c r="H471">
        <v>2023</v>
      </c>
      <c r="I471" t="s">
        <v>1048</v>
      </c>
      <c r="J471" t="s">
        <v>1056</v>
      </c>
      <c r="K471">
        <v>3</v>
      </c>
    </row>
    <row r="472" spans="1:11" x14ac:dyDescent="0.3">
      <c r="A472" t="s">
        <v>493</v>
      </c>
      <c r="B472" t="s">
        <v>14</v>
      </c>
      <c r="C472">
        <v>81</v>
      </c>
      <c r="D472" t="s">
        <v>9</v>
      </c>
      <c r="E472" s="30">
        <v>45060</v>
      </c>
      <c r="F472">
        <v>100</v>
      </c>
      <c r="G472">
        <v>1.3</v>
      </c>
      <c r="H472">
        <v>2023</v>
      </c>
      <c r="I472" t="s">
        <v>1048</v>
      </c>
      <c r="J472" t="s">
        <v>1056</v>
      </c>
      <c r="K472">
        <v>1</v>
      </c>
    </row>
    <row r="473" spans="1:11" x14ac:dyDescent="0.3">
      <c r="A473" t="s">
        <v>494</v>
      </c>
      <c r="B473" t="s">
        <v>17</v>
      </c>
      <c r="C473">
        <v>92</v>
      </c>
      <c r="D473" t="s">
        <v>11</v>
      </c>
      <c r="E473" s="30">
        <v>45060</v>
      </c>
      <c r="F473">
        <v>44</v>
      </c>
      <c r="G473">
        <v>3.1</v>
      </c>
      <c r="H473">
        <v>2023</v>
      </c>
      <c r="I473" t="s">
        <v>1048</v>
      </c>
      <c r="J473" t="s">
        <v>1056</v>
      </c>
      <c r="K473">
        <v>3</v>
      </c>
    </row>
    <row r="474" spans="1:11" x14ac:dyDescent="0.3">
      <c r="A474" t="s">
        <v>496</v>
      </c>
      <c r="B474" t="s">
        <v>15</v>
      </c>
      <c r="C474">
        <v>56</v>
      </c>
      <c r="D474" t="s">
        <v>13</v>
      </c>
      <c r="E474" s="30">
        <v>45061</v>
      </c>
      <c r="F474">
        <v>200</v>
      </c>
      <c r="G474">
        <v>4.5999999999999996</v>
      </c>
      <c r="H474">
        <v>2023</v>
      </c>
      <c r="I474" t="s">
        <v>1049</v>
      </c>
      <c r="J474" t="s">
        <v>1058</v>
      </c>
      <c r="K474">
        <v>5</v>
      </c>
    </row>
    <row r="475" spans="1:11" x14ac:dyDescent="0.3">
      <c r="A475" t="s">
        <v>497</v>
      </c>
      <c r="B475" t="s">
        <v>12</v>
      </c>
      <c r="C475">
        <v>154</v>
      </c>
      <c r="D475" t="s">
        <v>11</v>
      </c>
      <c r="E475" s="30">
        <v>45061</v>
      </c>
      <c r="F475">
        <v>84</v>
      </c>
      <c r="G475">
        <v>4.3</v>
      </c>
      <c r="H475">
        <v>2023</v>
      </c>
      <c r="I475" t="s">
        <v>1049</v>
      </c>
      <c r="J475" t="s">
        <v>1059</v>
      </c>
      <c r="K475">
        <v>4</v>
      </c>
    </row>
    <row r="476" spans="1:11" x14ac:dyDescent="0.3">
      <c r="A476" t="s">
        <v>498</v>
      </c>
      <c r="B476" t="s">
        <v>5</v>
      </c>
      <c r="C476">
        <v>51</v>
      </c>
      <c r="D476" t="s">
        <v>13</v>
      </c>
      <c r="E476" s="30">
        <v>45062</v>
      </c>
      <c r="F476">
        <v>117</v>
      </c>
      <c r="G476">
        <v>2.7</v>
      </c>
      <c r="H476">
        <v>2023</v>
      </c>
      <c r="I476" t="s">
        <v>1050</v>
      </c>
      <c r="J476" t="s">
        <v>1058</v>
      </c>
      <c r="K476">
        <v>3</v>
      </c>
    </row>
    <row r="477" spans="1:11" x14ac:dyDescent="0.3">
      <c r="A477" t="s">
        <v>499</v>
      </c>
      <c r="B477" t="s">
        <v>7</v>
      </c>
      <c r="C477">
        <v>21</v>
      </c>
      <c r="D477" t="s">
        <v>9</v>
      </c>
      <c r="E477" s="30">
        <v>45062</v>
      </c>
      <c r="F477">
        <v>63</v>
      </c>
      <c r="G477">
        <v>4.2</v>
      </c>
      <c r="H477">
        <v>2023</v>
      </c>
      <c r="I477" t="s">
        <v>1050</v>
      </c>
      <c r="J477" t="s">
        <v>1057</v>
      </c>
      <c r="K477">
        <v>4</v>
      </c>
    </row>
    <row r="478" spans="1:11" x14ac:dyDescent="0.3">
      <c r="A478" t="s">
        <v>501</v>
      </c>
      <c r="B478" t="s">
        <v>5</v>
      </c>
      <c r="C478">
        <v>139</v>
      </c>
      <c r="D478" t="s">
        <v>11</v>
      </c>
      <c r="E478" s="30">
        <v>45063</v>
      </c>
      <c r="F478">
        <v>220</v>
      </c>
      <c r="G478">
        <v>3.2</v>
      </c>
      <c r="H478">
        <v>2023</v>
      </c>
      <c r="I478" t="s">
        <v>1051</v>
      </c>
      <c r="J478" t="s">
        <v>1059</v>
      </c>
      <c r="K478">
        <v>3</v>
      </c>
    </row>
    <row r="479" spans="1:11" x14ac:dyDescent="0.3">
      <c r="A479" t="s">
        <v>500</v>
      </c>
      <c r="B479" t="s">
        <v>23</v>
      </c>
      <c r="C479">
        <v>80</v>
      </c>
      <c r="D479" t="s">
        <v>13</v>
      </c>
      <c r="E479" s="30">
        <v>45063</v>
      </c>
      <c r="F479">
        <v>145</v>
      </c>
      <c r="G479">
        <v>4.9000000000000004</v>
      </c>
      <c r="H479">
        <v>2023</v>
      </c>
      <c r="I479" t="s">
        <v>1051</v>
      </c>
      <c r="J479" t="s">
        <v>1056</v>
      </c>
      <c r="K479">
        <v>5</v>
      </c>
    </row>
    <row r="480" spans="1:11" x14ac:dyDescent="0.3">
      <c r="A480" t="s">
        <v>503</v>
      </c>
      <c r="B480" t="s">
        <v>23</v>
      </c>
      <c r="C480">
        <v>88</v>
      </c>
      <c r="D480" t="s">
        <v>13</v>
      </c>
      <c r="E480" s="30">
        <v>45063</v>
      </c>
      <c r="F480">
        <v>78</v>
      </c>
      <c r="G480">
        <v>4.3</v>
      </c>
      <c r="H480">
        <v>2023</v>
      </c>
      <c r="I480" t="s">
        <v>1051</v>
      </c>
      <c r="J480" t="s">
        <v>1056</v>
      </c>
      <c r="K480">
        <v>4</v>
      </c>
    </row>
    <row r="481" spans="1:11" x14ac:dyDescent="0.3">
      <c r="A481" t="s">
        <v>502</v>
      </c>
      <c r="B481" t="s">
        <v>24</v>
      </c>
      <c r="C481">
        <v>50</v>
      </c>
      <c r="D481" t="s">
        <v>9</v>
      </c>
      <c r="E481" s="30">
        <v>45063</v>
      </c>
      <c r="F481">
        <v>26</v>
      </c>
      <c r="G481">
        <v>4.7</v>
      </c>
      <c r="H481">
        <v>2023</v>
      </c>
      <c r="I481" t="s">
        <v>1051</v>
      </c>
      <c r="J481" t="s">
        <v>1058</v>
      </c>
      <c r="K481">
        <v>5</v>
      </c>
    </row>
    <row r="482" spans="1:11" x14ac:dyDescent="0.3">
      <c r="A482" t="s">
        <v>504</v>
      </c>
      <c r="B482" t="s">
        <v>18</v>
      </c>
      <c r="C482">
        <v>19</v>
      </c>
      <c r="D482" t="s">
        <v>6</v>
      </c>
      <c r="E482" s="30">
        <v>45064</v>
      </c>
      <c r="F482">
        <v>132</v>
      </c>
      <c r="G482">
        <v>4.3</v>
      </c>
      <c r="H482">
        <v>2023</v>
      </c>
      <c r="I482" t="s">
        <v>1052</v>
      </c>
      <c r="J482" t="s">
        <v>1057</v>
      </c>
      <c r="K482">
        <v>4</v>
      </c>
    </row>
    <row r="483" spans="1:11" x14ac:dyDescent="0.3">
      <c r="A483" t="s">
        <v>505</v>
      </c>
      <c r="B483" t="s">
        <v>22</v>
      </c>
      <c r="C483">
        <v>104</v>
      </c>
      <c r="D483" t="s">
        <v>6</v>
      </c>
      <c r="E483" s="30">
        <v>45065</v>
      </c>
      <c r="F483">
        <v>68</v>
      </c>
      <c r="G483">
        <v>3.7</v>
      </c>
      <c r="H483">
        <v>2023</v>
      </c>
      <c r="I483" t="s">
        <v>1053</v>
      </c>
      <c r="J483" t="s">
        <v>1056</v>
      </c>
      <c r="K483">
        <v>4</v>
      </c>
    </row>
    <row r="484" spans="1:11" x14ac:dyDescent="0.3">
      <c r="A484" t="s">
        <v>506</v>
      </c>
      <c r="B484" t="s">
        <v>12</v>
      </c>
      <c r="C484">
        <v>67</v>
      </c>
      <c r="D484" t="s">
        <v>11</v>
      </c>
      <c r="E484" s="30">
        <v>45067</v>
      </c>
      <c r="F484">
        <v>129</v>
      </c>
      <c r="G484">
        <v>4.7</v>
      </c>
      <c r="H484">
        <v>2023</v>
      </c>
      <c r="I484" t="s">
        <v>1048</v>
      </c>
      <c r="J484" t="s">
        <v>1056</v>
      </c>
      <c r="K484">
        <v>5</v>
      </c>
    </row>
    <row r="485" spans="1:11" x14ac:dyDescent="0.3">
      <c r="A485" t="s">
        <v>508</v>
      </c>
      <c r="B485" t="s">
        <v>16</v>
      </c>
      <c r="C485">
        <v>93</v>
      </c>
      <c r="D485" t="s">
        <v>6</v>
      </c>
      <c r="E485" s="30">
        <v>45067</v>
      </c>
      <c r="F485">
        <v>128</v>
      </c>
      <c r="G485">
        <v>3.9</v>
      </c>
      <c r="H485">
        <v>2023</v>
      </c>
      <c r="I485" t="s">
        <v>1048</v>
      </c>
      <c r="J485" t="s">
        <v>1056</v>
      </c>
      <c r="K485">
        <v>4</v>
      </c>
    </row>
    <row r="486" spans="1:11" x14ac:dyDescent="0.3">
      <c r="A486" t="s">
        <v>507</v>
      </c>
      <c r="B486" t="s">
        <v>16</v>
      </c>
      <c r="C486">
        <v>107</v>
      </c>
      <c r="D486" t="s">
        <v>6</v>
      </c>
      <c r="E486" s="30">
        <v>45067</v>
      </c>
      <c r="F486">
        <v>115</v>
      </c>
      <c r="G486">
        <v>4.9000000000000004</v>
      </c>
      <c r="H486">
        <v>2023</v>
      </c>
      <c r="I486" t="s">
        <v>1048</v>
      </c>
      <c r="J486" t="s">
        <v>1056</v>
      </c>
      <c r="K486">
        <v>5</v>
      </c>
    </row>
    <row r="487" spans="1:11" x14ac:dyDescent="0.3">
      <c r="A487" t="s">
        <v>509</v>
      </c>
      <c r="B487" t="s">
        <v>16</v>
      </c>
      <c r="C487">
        <v>117</v>
      </c>
      <c r="D487" t="s">
        <v>11</v>
      </c>
      <c r="E487" s="30">
        <v>45067</v>
      </c>
      <c r="F487">
        <v>90</v>
      </c>
      <c r="G487">
        <v>4.5</v>
      </c>
      <c r="H487">
        <v>2023</v>
      </c>
      <c r="I487" t="s">
        <v>1048</v>
      </c>
      <c r="J487" t="s">
        <v>1056</v>
      </c>
      <c r="K487">
        <v>5</v>
      </c>
    </row>
    <row r="488" spans="1:11" x14ac:dyDescent="0.3">
      <c r="A488" t="s">
        <v>512</v>
      </c>
      <c r="B488" t="s">
        <v>8</v>
      </c>
      <c r="C488">
        <v>33</v>
      </c>
      <c r="D488" t="s">
        <v>6</v>
      </c>
      <c r="E488" s="30">
        <v>45068</v>
      </c>
      <c r="F488">
        <v>170</v>
      </c>
      <c r="G488">
        <v>3.8</v>
      </c>
      <c r="H488">
        <v>2023</v>
      </c>
      <c r="I488" t="s">
        <v>1049</v>
      </c>
      <c r="J488" t="s">
        <v>1058</v>
      </c>
      <c r="K488">
        <v>4</v>
      </c>
    </row>
    <row r="489" spans="1:11" x14ac:dyDescent="0.3">
      <c r="A489" t="s">
        <v>511</v>
      </c>
      <c r="B489" t="s">
        <v>18</v>
      </c>
      <c r="C489">
        <v>64</v>
      </c>
      <c r="D489" t="s">
        <v>6</v>
      </c>
      <c r="E489" s="30">
        <v>45068</v>
      </c>
      <c r="F489">
        <v>132</v>
      </c>
      <c r="G489">
        <v>3.3</v>
      </c>
      <c r="H489">
        <v>2023</v>
      </c>
      <c r="I489" t="s">
        <v>1049</v>
      </c>
      <c r="J489" t="s">
        <v>1056</v>
      </c>
      <c r="K489">
        <v>3</v>
      </c>
    </row>
    <row r="490" spans="1:11" x14ac:dyDescent="0.3">
      <c r="A490" t="s">
        <v>513</v>
      </c>
      <c r="B490" t="s">
        <v>16</v>
      </c>
      <c r="C490">
        <v>115</v>
      </c>
      <c r="D490" t="s">
        <v>11</v>
      </c>
      <c r="E490" s="30">
        <v>45068</v>
      </c>
      <c r="F490">
        <v>42</v>
      </c>
      <c r="G490">
        <v>4.7</v>
      </c>
      <c r="H490">
        <v>2023</v>
      </c>
      <c r="I490" t="s">
        <v>1049</v>
      </c>
      <c r="J490" t="s">
        <v>1056</v>
      </c>
      <c r="K490">
        <v>5</v>
      </c>
    </row>
    <row r="491" spans="1:11" x14ac:dyDescent="0.3">
      <c r="A491" t="s">
        <v>510</v>
      </c>
      <c r="B491" t="s">
        <v>24</v>
      </c>
      <c r="C491">
        <v>76</v>
      </c>
      <c r="D491" t="s">
        <v>13</v>
      </c>
      <c r="E491" s="30">
        <v>45068</v>
      </c>
      <c r="F491">
        <v>39</v>
      </c>
      <c r="G491">
        <v>4.5999999999999996</v>
      </c>
      <c r="H491">
        <v>2023</v>
      </c>
      <c r="I491" t="s">
        <v>1049</v>
      </c>
      <c r="J491" t="s">
        <v>1056</v>
      </c>
      <c r="K491">
        <v>5</v>
      </c>
    </row>
    <row r="492" spans="1:11" x14ac:dyDescent="0.3">
      <c r="A492" t="s">
        <v>515</v>
      </c>
      <c r="B492" t="s">
        <v>12</v>
      </c>
      <c r="C492">
        <v>117</v>
      </c>
      <c r="D492" t="s">
        <v>13</v>
      </c>
      <c r="E492" s="30">
        <v>45069</v>
      </c>
      <c r="F492">
        <v>88</v>
      </c>
      <c r="G492">
        <v>4.7</v>
      </c>
      <c r="H492">
        <v>2023</v>
      </c>
      <c r="I492" t="s">
        <v>1050</v>
      </c>
      <c r="J492" t="s">
        <v>1056</v>
      </c>
      <c r="K492">
        <v>5</v>
      </c>
    </row>
    <row r="493" spans="1:11" x14ac:dyDescent="0.3">
      <c r="A493" t="s">
        <v>516</v>
      </c>
      <c r="B493" t="s">
        <v>5</v>
      </c>
      <c r="C493">
        <v>63</v>
      </c>
      <c r="D493" t="s">
        <v>13</v>
      </c>
      <c r="E493" s="30">
        <v>45069</v>
      </c>
      <c r="F493">
        <v>80</v>
      </c>
      <c r="G493">
        <v>2.5</v>
      </c>
      <c r="H493">
        <v>2023</v>
      </c>
      <c r="I493" t="s">
        <v>1050</v>
      </c>
      <c r="J493" t="s">
        <v>1056</v>
      </c>
      <c r="K493">
        <v>3</v>
      </c>
    </row>
    <row r="494" spans="1:11" x14ac:dyDescent="0.3">
      <c r="A494" t="s">
        <v>514</v>
      </c>
      <c r="B494" t="s">
        <v>21</v>
      </c>
      <c r="C494">
        <v>155</v>
      </c>
      <c r="D494" t="s">
        <v>13</v>
      </c>
      <c r="E494" s="30">
        <v>45069</v>
      </c>
      <c r="F494">
        <v>37</v>
      </c>
      <c r="G494">
        <v>4</v>
      </c>
      <c r="H494">
        <v>2023</v>
      </c>
      <c r="I494" t="s">
        <v>1050</v>
      </c>
      <c r="J494" t="s">
        <v>1059</v>
      </c>
      <c r="K494">
        <v>4</v>
      </c>
    </row>
    <row r="495" spans="1:11" x14ac:dyDescent="0.3">
      <c r="A495" t="s">
        <v>519</v>
      </c>
      <c r="B495" t="s">
        <v>17</v>
      </c>
      <c r="C495">
        <v>101</v>
      </c>
      <c r="D495" t="s">
        <v>9</v>
      </c>
      <c r="E495" s="30">
        <v>45070</v>
      </c>
      <c r="F495">
        <v>205</v>
      </c>
      <c r="G495">
        <v>3.9</v>
      </c>
      <c r="H495">
        <v>2023</v>
      </c>
      <c r="I495" t="s">
        <v>1051</v>
      </c>
      <c r="J495" t="s">
        <v>1056</v>
      </c>
      <c r="K495">
        <v>4</v>
      </c>
    </row>
    <row r="496" spans="1:11" x14ac:dyDescent="0.3">
      <c r="A496" t="s">
        <v>517</v>
      </c>
      <c r="B496" t="s">
        <v>18</v>
      </c>
      <c r="C496">
        <v>59</v>
      </c>
      <c r="D496" t="s">
        <v>10</v>
      </c>
      <c r="E496" s="30">
        <v>45070</v>
      </c>
      <c r="F496">
        <v>123</v>
      </c>
      <c r="G496">
        <v>3.6</v>
      </c>
      <c r="H496">
        <v>2023</v>
      </c>
      <c r="I496" t="s">
        <v>1051</v>
      </c>
      <c r="J496" t="s">
        <v>1058</v>
      </c>
      <c r="K496">
        <v>4</v>
      </c>
    </row>
    <row r="497" spans="1:11" x14ac:dyDescent="0.3">
      <c r="A497" t="s">
        <v>518</v>
      </c>
      <c r="B497" t="s">
        <v>7</v>
      </c>
      <c r="C497">
        <v>133</v>
      </c>
      <c r="D497" t="s">
        <v>6</v>
      </c>
      <c r="E497" s="30">
        <v>45070</v>
      </c>
      <c r="F497">
        <v>31</v>
      </c>
      <c r="G497">
        <v>3.7</v>
      </c>
      <c r="H497">
        <v>2023</v>
      </c>
      <c r="I497" t="s">
        <v>1051</v>
      </c>
      <c r="J497" t="s">
        <v>1059</v>
      </c>
      <c r="K497">
        <v>4</v>
      </c>
    </row>
    <row r="498" spans="1:11" x14ac:dyDescent="0.3">
      <c r="A498" t="s">
        <v>520</v>
      </c>
      <c r="B498" t="s">
        <v>14</v>
      </c>
      <c r="C498">
        <v>151</v>
      </c>
      <c r="D498" t="s">
        <v>13</v>
      </c>
      <c r="E498" s="30">
        <v>45071</v>
      </c>
      <c r="F498">
        <v>123</v>
      </c>
      <c r="G498">
        <v>3.7</v>
      </c>
      <c r="H498">
        <v>2023</v>
      </c>
      <c r="I498" t="s">
        <v>1052</v>
      </c>
      <c r="J498" t="s">
        <v>1059</v>
      </c>
      <c r="K498">
        <v>4</v>
      </c>
    </row>
    <row r="499" spans="1:11" x14ac:dyDescent="0.3">
      <c r="A499" t="s">
        <v>521</v>
      </c>
      <c r="B499" t="s">
        <v>8</v>
      </c>
      <c r="C499">
        <v>146</v>
      </c>
      <c r="D499" t="s">
        <v>6</v>
      </c>
      <c r="E499" s="30">
        <v>45071</v>
      </c>
      <c r="F499">
        <v>123</v>
      </c>
      <c r="G499">
        <v>4.3</v>
      </c>
      <c r="H499">
        <v>2023</v>
      </c>
      <c r="I499" t="s">
        <v>1052</v>
      </c>
      <c r="J499" t="s">
        <v>1059</v>
      </c>
      <c r="K499">
        <v>4</v>
      </c>
    </row>
    <row r="500" spans="1:11" x14ac:dyDescent="0.3">
      <c r="A500" t="s">
        <v>523</v>
      </c>
      <c r="B500" t="s">
        <v>14</v>
      </c>
      <c r="C500">
        <v>81</v>
      </c>
      <c r="D500" t="s">
        <v>6</v>
      </c>
      <c r="E500" s="30">
        <v>45071</v>
      </c>
      <c r="F500">
        <v>116</v>
      </c>
      <c r="G500">
        <v>4.3</v>
      </c>
      <c r="H500">
        <v>2023</v>
      </c>
      <c r="I500" t="s">
        <v>1052</v>
      </c>
      <c r="J500" t="s">
        <v>1056</v>
      </c>
      <c r="K500">
        <v>4</v>
      </c>
    </row>
    <row r="501" spans="1:11" x14ac:dyDescent="0.3">
      <c r="A501" t="s">
        <v>524</v>
      </c>
      <c r="B501" t="s">
        <v>22</v>
      </c>
      <c r="C501">
        <v>115</v>
      </c>
      <c r="D501" t="s">
        <v>6</v>
      </c>
      <c r="E501" s="30">
        <v>45071</v>
      </c>
      <c r="F501">
        <v>40</v>
      </c>
      <c r="G501">
        <v>4.9000000000000004</v>
      </c>
      <c r="H501">
        <v>2023</v>
      </c>
      <c r="I501" t="s">
        <v>1052</v>
      </c>
      <c r="J501" t="s">
        <v>1056</v>
      </c>
      <c r="K501">
        <v>5</v>
      </c>
    </row>
    <row r="502" spans="1:11" x14ac:dyDescent="0.3">
      <c r="A502" t="s">
        <v>525</v>
      </c>
      <c r="B502" t="s">
        <v>22</v>
      </c>
      <c r="C502">
        <v>117</v>
      </c>
      <c r="D502" t="s">
        <v>13</v>
      </c>
      <c r="E502" s="30">
        <v>45071</v>
      </c>
      <c r="F502">
        <v>40</v>
      </c>
      <c r="G502">
        <v>4</v>
      </c>
      <c r="H502">
        <v>2023</v>
      </c>
      <c r="I502" t="s">
        <v>1052</v>
      </c>
      <c r="J502" t="s">
        <v>1056</v>
      </c>
      <c r="K502">
        <v>4</v>
      </c>
    </row>
    <row r="503" spans="1:11" x14ac:dyDescent="0.3">
      <c r="A503" t="s">
        <v>522</v>
      </c>
      <c r="B503" t="s">
        <v>5</v>
      </c>
      <c r="C503">
        <v>148</v>
      </c>
      <c r="D503" t="s">
        <v>6</v>
      </c>
      <c r="E503" s="30">
        <v>45071</v>
      </c>
      <c r="F503">
        <v>36</v>
      </c>
      <c r="G503">
        <v>2.9</v>
      </c>
      <c r="H503">
        <v>2023</v>
      </c>
      <c r="I503" t="s">
        <v>1052</v>
      </c>
      <c r="J503" t="s">
        <v>1059</v>
      </c>
      <c r="K503">
        <v>3</v>
      </c>
    </row>
    <row r="504" spans="1:11" x14ac:dyDescent="0.3">
      <c r="A504" t="s">
        <v>529</v>
      </c>
      <c r="B504" t="s">
        <v>17</v>
      </c>
      <c r="C504">
        <v>110</v>
      </c>
      <c r="D504" t="s">
        <v>9</v>
      </c>
      <c r="E504" s="30">
        <v>45072</v>
      </c>
      <c r="F504">
        <v>155</v>
      </c>
      <c r="G504">
        <v>2.1</v>
      </c>
      <c r="H504">
        <v>2023</v>
      </c>
      <c r="I504" t="s">
        <v>1053</v>
      </c>
      <c r="J504" t="s">
        <v>1056</v>
      </c>
      <c r="K504">
        <v>2</v>
      </c>
    </row>
    <row r="505" spans="1:11" x14ac:dyDescent="0.3">
      <c r="A505" t="s">
        <v>528</v>
      </c>
      <c r="B505" t="s">
        <v>21</v>
      </c>
      <c r="C505">
        <v>45</v>
      </c>
      <c r="D505" t="s">
        <v>10</v>
      </c>
      <c r="E505" s="30">
        <v>45072</v>
      </c>
      <c r="F505">
        <v>135</v>
      </c>
      <c r="G505">
        <v>3.9</v>
      </c>
      <c r="H505">
        <v>2023</v>
      </c>
      <c r="I505" t="s">
        <v>1053</v>
      </c>
      <c r="J505" t="s">
        <v>1058</v>
      </c>
      <c r="K505">
        <v>4</v>
      </c>
    </row>
    <row r="506" spans="1:11" x14ac:dyDescent="0.3">
      <c r="A506" t="s">
        <v>526</v>
      </c>
      <c r="B506" t="s">
        <v>17</v>
      </c>
      <c r="C506">
        <v>110</v>
      </c>
      <c r="D506" t="s">
        <v>11</v>
      </c>
      <c r="E506" s="30">
        <v>45072</v>
      </c>
      <c r="F506">
        <v>82</v>
      </c>
      <c r="G506">
        <v>4</v>
      </c>
      <c r="H506">
        <v>2023</v>
      </c>
      <c r="I506" t="s">
        <v>1053</v>
      </c>
      <c r="J506" t="s">
        <v>1056</v>
      </c>
      <c r="K506">
        <v>4</v>
      </c>
    </row>
    <row r="507" spans="1:11" x14ac:dyDescent="0.3">
      <c r="A507" t="s">
        <v>527</v>
      </c>
      <c r="B507" t="s">
        <v>24</v>
      </c>
      <c r="C507">
        <v>103</v>
      </c>
      <c r="D507" t="s">
        <v>10</v>
      </c>
      <c r="E507" s="30">
        <v>45072</v>
      </c>
      <c r="F507">
        <v>62</v>
      </c>
      <c r="G507">
        <v>3.4</v>
      </c>
      <c r="H507">
        <v>2023</v>
      </c>
      <c r="I507" t="s">
        <v>1053</v>
      </c>
      <c r="J507" t="s">
        <v>1056</v>
      </c>
      <c r="K507">
        <v>3</v>
      </c>
    </row>
    <row r="508" spans="1:11" x14ac:dyDescent="0.3">
      <c r="A508" t="s">
        <v>530</v>
      </c>
      <c r="B508" t="s">
        <v>18</v>
      </c>
      <c r="C508">
        <v>43</v>
      </c>
      <c r="D508" t="s">
        <v>11</v>
      </c>
      <c r="E508" s="30">
        <v>45072</v>
      </c>
      <c r="F508">
        <v>37</v>
      </c>
      <c r="G508">
        <v>4.9000000000000004</v>
      </c>
      <c r="H508">
        <v>2023</v>
      </c>
      <c r="I508" t="s">
        <v>1053</v>
      </c>
      <c r="J508" t="s">
        <v>1058</v>
      </c>
      <c r="K508">
        <v>5</v>
      </c>
    </row>
    <row r="509" spans="1:11" x14ac:dyDescent="0.3">
      <c r="A509" t="s">
        <v>532</v>
      </c>
      <c r="B509" t="s">
        <v>17</v>
      </c>
      <c r="C509">
        <v>101</v>
      </c>
      <c r="D509" t="s">
        <v>13</v>
      </c>
      <c r="E509" s="30">
        <v>45073</v>
      </c>
      <c r="F509">
        <v>185</v>
      </c>
      <c r="G509">
        <v>5</v>
      </c>
      <c r="H509">
        <v>2023</v>
      </c>
      <c r="I509" t="s">
        <v>1054</v>
      </c>
      <c r="J509" t="s">
        <v>1056</v>
      </c>
      <c r="K509">
        <v>5</v>
      </c>
    </row>
    <row r="510" spans="1:11" x14ac:dyDescent="0.3">
      <c r="A510" t="s">
        <v>531</v>
      </c>
      <c r="B510" t="s">
        <v>17</v>
      </c>
      <c r="C510">
        <v>104</v>
      </c>
      <c r="D510" t="s">
        <v>13</v>
      </c>
      <c r="E510" s="30">
        <v>45073</v>
      </c>
      <c r="F510">
        <v>56</v>
      </c>
      <c r="G510">
        <v>3.4</v>
      </c>
      <c r="H510">
        <v>2023</v>
      </c>
      <c r="I510" t="s">
        <v>1054</v>
      </c>
      <c r="J510" t="s">
        <v>1056</v>
      </c>
      <c r="K510">
        <v>3</v>
      </c>
    </row>
    <row r="511" spans="1:11" x14ac:dyDescent="0.3">
      <c r="A511" t="s">
        <v>533</v>
      </c>
      <c r="B511" t="s">
        <v>20</v>
      </c>
      <c r="C511">
        <v>55</v>
      </c>
      <c r="D511" t="s">
        <v>11</v>
      </c>
      <c r="E511" s="30">
        <v>45074</v>
      </c>
      <c r="F511">
        <v>145</v>
      </c>
      <c r="G511">
        <v>4.5</v>
      </c>
      <c r="H511">
        <v>2023</v>
      </c>
      <c r="I511" t="s">
        <v>1048</v>
      </c>
      <c r="J511" t="s">
        <v>1058</v>
      </c>
      <c r="K511">
        <v>5</v>
      </c>
    </row>
    <row r="512" spans="1:11" x14ac:dyDescent="0.3">
      <c r="A512" t="s">
        <v>534</v>
      </c>
      <c r="B512" t="s">
        <v>14</v>
      </c>
      <c r="C512">
        <v>40</v>
      </c>
      <c r="D512" t="s">
        <v>10</v>
      </c>
      <c r="E512" s="30">
        <v>45074</v>
      </c>
      <c r="F512">
        <v>116</v>
      </c>
      <c r="G512">
        <v>2.6</v>
      </c>
      <c r="H512">
        <v>2023</v>
      </c>
      <c r="I512" t="s">
        <v>1048</v>
      </c>
      <c r="J512" t="s">
        <v>1058</v>
      </c>
      <c r="K512">
        <v>3</v>
      </c>
    </row>
    <row r="513" spans="1:11" x14ac:dyDescent="0.3">
      <c r="A513" t="s">
        <v>535</v>
      </c>
      <c r="B513" t="s">
        <v>18</v>
      </c>
      <c r="C513">
        <v>122</v>
      </c>
      <c r="D513" t="s">
        <v>6</v>
      </c>
      <c r="E513" s="30">
        <v>45074</v>
      </c>
      <c r="F513">
        <v>45</v>
      </c>
      <c r="G513">
        <v>4.2</v>
      </c>
      <c r="H513">
        <v>2023</v>
      </c>
      <c r="I513" t="s">
        <v>1048</v>
      </c>
      <c r="J513" t="s">
        <v>1059</v>
      </c>
      <c r="K513">
        <v>4</v>
      </c>
    </row>
    <row r="514" spans="1:11" x14ac:dyDescent="0.3">
      <c r="A514" t="s">
        <v>537</v>
      </c>
      <c r="B514" t="s">
        <v>22</v>
      </c>
      <c r="C514">
        <v>110</v>
      </c>
      <c r="D514" t="s">
        <v>10</v>
      </c>
      <c r="E514" s="30">
        <v>45075</v>
      </c>
      <c r="F514">
        <v>100</v>
      </c>
      <c r="G514">
        <v>4.4000000000000004</v>
      </c>
      <c r="H514">
        <v>2023</v>
      </c>
      <c r="I514" t="s">
        <v>1049</v>
      </c>
      <c r="J514" t="s">
        <v>1056</v>
      </c>
      <c r="K514">
        <v>4</v>
      </c>
    </row>
    <row r="515" spans="1:11" x14ac:dyDescent="0.3">
      <c r="A515" t="s">
        <v>536</v>
      </c>
      <c r="B515" t="s">
        <v>8</v>
      </c>
      <c r="C515">
        <v>98</v>
      </c>
      <c r="D515" t="s">
        <v>13</v>
      </c>
      <c r="E515" s="30">
        <v>45075</v>
      </c>
      <c r="F515">
        <v>35</v>
      </c>
      <c r="G515">
        <v>4.5</v>
      </c>
      <c r="H515">
        <v>2023</v>
      </c>
      <c r="I515" t="s">
        <v>1049</v>
      </c>
      <c r="J515" t="s">
        <v>1056</v>
      </c>
      <c r="K515">
        <v>5</v>
      </c>
    </row>
    <row r="516" spans="1:11" x14ac:dyDescent="0.3">
      <c r="A516" t="s">
        <v>540</v>
      </c>
      <c r="B516" t="s">
        <v>19</v>
      </c>
      <c r="C516">
        <v>94</v>
      </c>
      <c r="D516" t="s">
        <v>9</v>
      </c>
      <c r="E516" s="30">
        <v>45076</v>
      </c>
      <c r="F516">
        <v>180</v>
      </c>
      <c r="G516">
        <v>4.7</v>
      </c>
      <c r="H516">
        <v>2023</v>
      </c>
      <c r="I516" t="s">
        <v>1050</v>
      </c>
      <c r="J516" t="s">
        <v>1056</v>
      </c>
      <c r="K516">
        <v>5</v>
      </c>
    </row>
    <row r="517" spans="1:11" x14ac:dyDescent="0.3">
      <c r="A517" t="s">
        <v>538</v>
      </c>
      <c r="B517" t="s">
        <v>22</v>
      </c>
      <c r="C517">
        <v>62</v>
      </c>
      <c r="D517" t="s">
        <v>11</v>
      </c>
      <c r="E517" s="30">
        <v>45076</v>
      </c>
      <c r="F517">
        <v>125</v>
      </c>
      <c r="G517">
        <v>3.5</v>
      </c>
      <c r="H517">
        <v>2023</v>
      </c>
      <c r="I517" t="s">
        <v>1050</v>
      </c>
      <c r="J517" t="s">
        <v>1056</v>
      </c>
      <c r="K517">
        <v>4</v>
      </c>
    </row>
    <row r="518" spans="1:11" x14ac:dyDescent="0.3">
      <c r="A518" t="s">
        <v>539</v>
      </c>
      <c r="B518" t="s">
        <v>18</v>
      </c>
      <c r="C518">
        <v>134</v>
      </c>
      <c r="D518" t="s">
        <v>6</v>
      </c>
      <c r="E518" s="30">
        <v>45076</v>
      </c>
      <c r="F518">
        <v>120</v>
      </c>
      <c r="G518">
        <v>3</v>
      </c>
      <c r="H518">
        <v>2023</v>
      </c>
      <c r="I518" t="s">
        <v>1050</v>
      </c>
      <c r="J518" t="s">
        <v>1059</v>
      </c>
      <c r="K518">
        <v>3</v>
      </c>
    </row>
    <row r="519" spans="1:11" x14ac:dyDescent="0.3">
      <c r="A519" t="s">
        <v>542</v>
      </c>
      <c r="B519" t="s">
        <v>7</v>
      </c>
      <c r="C519">
        <v>95</v>
      </c>
      <c r="D519" t="s">
        <v>6</v>
      </c>
      <c r="E519" s="30">
        <v>45076</v>
      </c>
      <c r="F519">
        <v>86</v>
      </c>
      <c r="G519">
        <v>3.6</v>
      </c>
      <c r="H519">
        <v>2023</v>
      </c>
      <c r="I519" t="s">
        <v>1050</v>
      </c>
      <c r="J519" t="s">
        <v>1056</v>
      </c>
      <c r="K519">
        <v>4</v>
      </c>
    </row>
    <row r="520" spans="1:11" x14ac:dyDescent="0.3">
      <c r="A520" t="s">
        <v>541</v>
      </c>
      <c r="B520" t="s">
        <v>15</v>
      </c>
      <c r="C520">
        <v>63</v>
      </c>
      <c r="D520" t="s">
        <v>10</v>
      </c>
      <c r="E520" s="30">
        <v>45076</v>
      </c>
      <c r="F520">
        <v>44</v>
      </c>
      <c r="G520">
        <v>3</v>
      </c>
      <c r="H520">
        <v>2023</v>
      </c>
      <c r="I520" t="s">
        <v>1050</v>
      </c>
      <c r="J520" t="s">
        <v>1056</v>
      </c>
      <c r="K520">
        <v>3</v>
      </c>
    </row>
    <row r="521" spans="1:11" x14ac:dyDescent="0.3">
      <c r="A521" t="s">
        <v>543</v>
      </c>
      <c r="B521" t="s">
        <v>18</v>
      </c>
      <c r="C521">
        <v>106</v>
      </c>
      <c r="D521" t="s">
        <v>6</v>
      </c>
      <c r="E521" s="30">
        <v>45077</v>
      </c>
      <c r="F521">
        <v>120</v>
      </c>
      <c r="G521">
        <v>4.0999999999999996</v>
      </c>
      <c r="H521">
        <v>2023</v>
      </c>
      <c r="I521" t="s">
        <v>1051</v>
      </c>
      <c r="J521" t="s">
        <v>1056</v>
      </c>
      <c r="K521">
        <v>4</v>
      </c>
    </row>
    <row r="522" spans="1:11" x14ac:dyDescent="0.3">
      <c r="A522" t="s">
        <v>544</v>
      </c>
      <c r="B522" t="s">
        <v>21</v>
      </c>
      <c r="C522">
        <v>94</v>
      </c>
      <c r="D522" t="s">
        <v>9</v>
      </c>
      <c r="E522" s="30">
        <v>45077</v>
      </c>
      <c r="F522">
        <v>100</v>
      </c>
      <c r="G522">
        <v>3.7</v>
      </c>
      <c r="H522">
        <v>2023</v>
      </c>
      <c r="I522" t="s">
        <v>1051</v>
      </c>
      <c r="J522" t="s">
        <v>1056</v>
      </c>
      <c r="K522">
        <v>4</v>
      </c>
    </row>
    <row r="523" spans="1:11" x14ac:dyDescent="0.3">
      <c r="A523" t="s">
        <v>547</v>
      </c>
      <c r="B523" t="s">
        <v>14</v>
      </c>
      <c r="C523">
        <v>111</v>
      </c>
      <c r="D523" t="s">
        <v>6</v>
      </c>
      <c r="E523" s="30">
        <v>45078</v>
      </c>
      <c r="F523">
        <v>210</v>
      </c>
      <c r="G523">
        <v>4.3</v>
      </c>
      <c r="H523">
        <v>2023</v>
      </c>
      <c r="I523" t="s">
        <v>1052</v>
      </c>
      <c r="J523" t="s">
        <v>1056</v>
      </c>
      <c r="K523">
        <v>4</v>
      </c>
    </row>
    <row r="524" spans="1:11" x14ac:dyDescent="0.3">
      <c r="A524" t="s">
        <v>545</v>
      </c>
      <c r="B524" t="s">
        <v>21</v>
      </c>
      <c r="C524">
        <v>51</v>
      </c>
      <c r="D524" t="s">
        <v>9</v>
      </c>
      <c r="E524" s="30">
        <v>45078</v>
      </c>
      <c r="F524">
        <v>108</v>
      </c>
      <c r="G524">
        <v>4.5</v>
      </c>
      <c r="H524">
        <v>2023</v>
      </c>
      <c r="I524" t="s">
        <v>1052</v>
      </c>
      <c r="J524" t="s">
        <v>1058</v>
      </c>
      <c r="K524">
        <v>5</v>
      </c>
    </row>
    <row r="525" spans="1:11" x14ac:dyDescent="0.3">
      <c r="A525" t="s">
        <v>546</v>
      </c>
      <c r="B525" t="s">
        <v>5</v>
      </c>
      <c r="C525">
        <v>39</v>
      </c>
      <c r="D525" t="s">
        <v>9</v>
      </c>
      <c r="E525" s="30">
        <v>45078</v>
      </c>
      <c r="F525">
        <v>46</v>
      </c>
      <c r="G525">
        <v>4.5999999999999996</v>
      </c>
      <c r="H525">
        <v>2023</v>
      </c>
      <c r="I525" t="s">
        <v>1052</v>
      </c>
      <c r="J525" t="s">
        <v>1058</v>
      </c>
      <c r="K525">
        <v>5</v>
      </c>
    </row>
    <row r="526" spans="1:11" x14ac:dyDescent="0.3">
      <c r="A526" t="s">
        <v>549</v>
      </c>
      <c r="B526" t="s">
        <v>15</v>
      </c>
      <c r="C526">
        <v>147</v>
      </c>
      <c r="D526" t="s">
        <v>6</v>
      </c>
      <c r="E526" s="30">
        <v>45080</v>
      </c>
      <c r="F526">
        <v>115</v>
      </c>
      <c r="G526">
        <v>4.7</v>
      </c>
      <c r="H526">
        <v>2023</v>
      </c>
      <c r="I526" t="s">
        <v>1054</v>
      </c>
      <c r="J526" t="s">
        <v>1059</v>
      </c>
      <c r="K526">
        <v>5</v>
      </c>
    </row>
    <row r="527" spans="1:11" x14ac:dyDescent="0.3">
      <c r="A527" t="s">
        <v>548</v>
      </c>
      <c r="B527" t="s">
        <v>16</v>
      </c>
      <c r="C527">
        <v>141</v>
      </c>
      <c r="D527" t="s">
        <v>11</v>
      </c>
      <c r="E527" s="30">
        <v>45080</v>
      </c>
      <c r="F527">
        <v>54</v>
      </c>
      <c r="G527">
        <v>4.8</v>
      </c>
      <c r="H527">
        <v>2023</v>
      </c>
      <c r="I527" t="s">
        <v>1054</v>
      </c>
      <c r="J527" t="s">
        <v>1059</v>
      </c>
      <c r="K527">
        <v>5</v>
      </c>
    </row>
    <row r="528" spans="1:11" x14ac:dyDescent="0.3">
      <c r="A528" t="s">
        <v>550</v>
      </c>
      <c r="B528" t="s">
        <v>19</v>
      </c>
      <c r="C528">
        <v>49</v>
      </c>
      <c r="D528" t="s">
        <v>9</v>
      </c>
      <c r="E528" s="30">
        <v>45081</v>
      </c>
      <c r="F528">
        <v>100</v>
      </c>
      <c r="G528">
        <v>2.2000000000000002</v>
      </c>
      <c r="H528">
        <v>2023</v>
      </c>
      <c r="I528" t="s">
        <v>1048</v>
      </c>
      <c r="J528" t="s">
        <v>1058</v>
      </c>
      <c r="K528">
        <v>2</v>
      </c>
    </row>
    <row r="529" spans="1:11" x14ac:dyDescent="0.3">
      <c r="A529" t="s">
        <v>551</v>
      </c>
      <c r="B529" t="s">
        <v>23</v>
      </c>
      <c r="C529">
        <v>75</v>
      </c>
      <c r="D529" t="s">
        <v>6</v>
      </c>
      <c r="E529" s="30">
        <v>45081</v>
      </c>
      <c r="F529">
        <v>38</v>
      </c>
      <c r="G529">
        <v>4.4000000000000004</v>
      </c>
      <c r="H529">
        <v>2023</v>
      </c>
      <c r="I529" t="s">
        <v>1048</v>
      </c>
      <c r="J529" t="s">
        <v>1056</v>
      </c>
      <c r="K529">
        <v>4</v>
      </c>
    </row>
    <row r="530" spans="1:11" x14ac:dyDescent="0.3">
      <c r="A530" t="s">
        <v>552</v>
      </c>
      <c r="B530" t="s">
        <v>16</v>
      </c>
      <c r="C530">
        <v>48</v>
      </c>
      <c r="D530" t="s">
        <v>11</v>
      </c>
      <c r="E530" s="30">
        <v>45082</v>
      </c>
      <c r="F530">
        <v>120</v>
      </c>
      <c r="G530">
        <v>4.0999999999999996</v>
      </c>
      <c r="H530">
        <v>2023</v>
      </c>
      <c r="I530" t="s">
        <v>1049</v>
      </c>
      <c r="J530" t="s">
        <v>1058</v>
      </c>
      <c r="K530">
        <v>4</v>
      </c>
    </row>
    <row r="531" spans="1:11" x14ac:dyDescent="0.3">
      <c r="A531" t="s">
        <v>553</v>
      </c>
      <c r="B531" t="s">
        <v>22</v>
      </c>
      <c r="C531">
        <v>48</v>
      </c>
      <c r="D531" t="s">
        <v>11</v>
      </c>
      <c r="E531" s="30">
        <v>45082</v>
      </c>
      <c r="F531">
        <v>120</v>
      </c>
      <c r="G531">
        <v>4.0999999999999996</v>
      </c>
      <c r="H531">
        <v>2023</v>
      </c>
      <c r="I531" t="s">
        <v>1049</v>
      </c>
      <c r="J531" t="s">
        <v>1058</v>
      </c>
      <c r="K531">
        <v>4</v>
      </c>
    </row>
    <row r="532" spans="1:11" x14ac:dyDescent="0.3">
      <c r="A532" t="s">
        <v>554</v>
      </c>
      <c r="B532" t="s">
        <v>12</v>
      </c>
      <c r="C532">
        <v>138</v>
      </c>
      <c r="D532" t="s">
        <v>9</v>
      </c>
      <c r="E532" s="30">
        <v>45082</v>
      </c>
      <c r="F532">
        <v>29</v>
      </c>
      <c r="G532">
        <v>4.4000000000000004</v>
      </c>
      <c r="H532">
        <v>2023</v>
      </c>
      <c r="I532" t="s">
        <v>1049</v>
      </c>
      <c r="J532" t="s">
        <v>1059</v>
      </c>
      <c r="K532">
        <v>4</v>
      </c>
    </row>
    <row r="533" spans="1:11" x14ac:dyDescent="0.3">
      <c r="A533" t="s">
        <v>555</v>
      </c>
      <c r="B533" t="s">
        <v>7</v>
      </c>
      <c r="C533">
        <v>144</v>
      </c>
      <c r="D533" t="s">
        <v>9</v>
      </c>
      <c r="E533" s="30">
        <v>45083</v>
      </c>
      <c r="F533">
        <v>25</v>
      </c>
      <c r="G533">
        <v>3.7</v>
      </c>
      <c r="H533">
        <v>2023</v>
      </c>
      <c r="I533" t="s">
        <v>1050</v>
      </c>
      <c r="J533" t="s">
        <v>1059</v>
      </c>
      <c r="K533">
        <v>4</v>
      </c>
    </row>
    <row r="534" spans="1:11" x14ac:dyDescent="0.3">
      <c r="A534" t="s">
        <v>556</v>
      </c>
      <c r="B534" t="s">
        <v>17</v>
      </c>
      <c r="C534">
        <v>119</v>
      </c>
      <c r="D534" t="s">
        <v>6</v>
      </c>
      <c r="E534" s="30">
        <v>45084</v>
      </c>
      <c r="F534">
        <v>116</v>
      </c>
      <c r="G534">
        <v>3.8</v>
      </c>
      <c r="H534">
        <v>2023</v>
      </c>
      <c r="I534" t="s">
        <v>1051</v>
      </c>
      <c r="J534" t="s">
        <v>1056</v>
      </c>
      <c r="K534">
        <v>4</v>
      </c>
    </row>
    <row r="535" spans="1:11" x14ac:dyDescent="0.3">
      <c r="A535" t="s">
        <v>557</v>
      </c>
      <c r="B535" t="s">
        <v>12</v>
      </c>
      <c r="C535">
        <v>101</v>
      </c>
      <c r="D535" t="s">
        <v>11</v>
      </c>
      <c r="E535" s="30">
        <v>45085</v>
      </c>
      <c r="F535">
        <v>132</v>
      </c>
      <c r="G535">
        <v>4.3</v>
      </c>
      <c r="H535">
        <v>2023</v>
      </c>
      <c r="I535" t="s">
        <v>1052</v>
      </c>
      <c r="J535" t="s">
        <v>1056</v>
      </c>
      <c r="K535">
        <v>4</v>
      </c>
    </row>
    <row r="536" spans="1:11" x14ac:dyDescent="0.3">
      <c r="A536" t="s">
        <v>561</v>
      </c>
      <c r="B536" t="s">
        <v>24</v>
      </c>
      <c r="C536">
        <v>76</v>
      </c>
      <c r="D536" t="s">
        <v>6</v>
      </c>
      <c r="E536" s="30">
        <v>45086</v>
      </c>
      <c r="F536">
        <v>164</v>
      </c>
      <c r="G536">
        <v>4.5</v>
      </c>
      <c r="H536">
        <v>2023</v>
      </c>
      <c r="I536" t="s">
        <v>1053</v>
      </c>
      <c r="J536" t="s">
        <v>1056</v>
      </c>
      <c r="K536">
        <v>5</v>
      </c>
    </row>
    <row r="537" spans="1:11" x14ac:dyDescent="0.3">
      <c r="A537" t="s">
        <v>560</v>
      </c>
      <c r="B537" t="s">
        <v>18</v>
      </c>
      <c r="C537">
        <v>147</v>
      </c>
      <c r="D537" t="s">
        <v>6</v>
      </c>
      <c r="E537" s="30">
        <v>45086</v>
      </c>
      <c r="F537">
        <v>140</v>
      </c>
      <c r="G537">
        <v>4.2</v>
      </c>
      <c r="H537">
        <v>2023</v>
      </c>
      <c r="I537" t="s">
        <v>1053</v>
      </c>
      <c r="J537" t="s">
        <v>1059</v>
      </c>
      <c r="K537">
        <v>4</v>
      </c>
    </row>
    <row r="538" spans="1:11" x14ac:dyDescent="0.3">
      <c r="A538" t="s">
        <v>558</v>
      </c>
      <c r="B538" t="s">
        <v>7</v>
      </c>
      <c r="C538">
        <v>59</v>
      </c>
      <c r="D538" t="s">
        <v>6</v>
      </c>
      <c r="E538" s="30">
        <v>45086</v>
      </c>
      <c r="F538">
        <v>90</v>
      </c>
      <c r="G538">
        <v>3.5</v>
      </c>
      <c r="H538">
        <v>2023</v>
      </c>
      <c r="I538" t="s">
        <v>1053</v>
      </c>
      <c r="J538" t="s">
        <v>1058</v>
      </c>
      <c r="K538">
        <v>4</v>
      </c>
    </row>
    <row r="539" spans="1:11" x14ac:dyDescent="0.3">
      <c r="A539" t="s">
        <v>559</v>
      </c>
      <c r="B539" t="s">
        <v>14</v>
      </c>
      <c r="C539">
        <v>125</v>
      </c>
      <c r="D539" t="s">
        <v>10</v>
      </c>
      <c r="E539" s="30">
        <v>45086</v>
      </c>
      <c r="F539">
        <v>87</v>
      </c>
      <c r="G539">
        <v>4.0999999999999996</v>
      </c>
      <c r="H539">
        <v>2023</v>
      </c>
      <c r="I539" t="s">
        <v>1053</v>
      </c>
      <c r="J539" t="s">
        <v>1059</v>
      </c>
      <c r="K539">
        <v>4</v>
      </c>
    </row>
    <row r="540" spans="1:11" x14ac:dyDescent="0.3">
      <c r="A540" t="s">
        <v>562</v>
      </c>
      <c r="B540" t="s">
        <v>15</v>
      </c>
      <c r="C540">
        <v>99</v>
      </c>
      <c r="D540" t="s">
        <v>11</v>
      </c>
      <c r="E540" s="30">
        <v>45087</v>
      </c>
      <c r="F540">
        <v>180</v>
      </c>
      <c r="G540">
        <v>3.8</v>
      </c>
      <c r="H540">
        <v>2023</v>
      </c>
      <c r="I540" t="s">
        <v>1054</v>
      </c>
      <c r="J540" t="s">
        <v>1056</v>
      </c>
      <c r="K540">
        <v>4</v>
      </c>
    </row>
    <row r="541" spans="1:11" x14ac:dyDescent="0.3">
      <c r="A541" t="s">
        <v>565</v>
      </c>
      <c r="B541" t="s">
        <v>20</v>
      </c>
      <c r="C541">
        <v>141</v>
      </c>
      <c r="D541" t="s">
        <v>11</v>
      </c>
      <c r="E541" s="30">
        <v>45088</v>
      </c>
      <c r="F541">
        <v>100</v>
      </c>
      <c r="G541">
        <v>4.5999999999999996</v>
      </c>
      <c r="H541">
        <v>2023</v>
      </c>
      <c r="I541" t="s">
        <v>1048</v>
      </c>
      <c r="J541" t="s">
        <v>1059</v>
      </c>
      <c r="K541">
        <v>5</v>
      </c>
    </row>
    <row r="542" spans="1:11" x14ac:dyDescent="0.3">
      <c r="A542" t="s">
        <v>564</v>
      </c>
      <c r="B542" t="s">
        <v>8</v>
      </c>
      <c r="C542">
        <v>147</v>
      </c>
      <c r="D542" t="s">
        <v>10</v>
      </c>
      <c r="E542" s="30">
        <v>45088</v>
      </c>
      <c r="F542">
        <v>82</v>
      </c>
      <c r="G542">
        <v>4.4000000000000004</v>
      </c>
      <c r="H542">
        <v>2023</v>
      </c>
      <c r="I542" t="s">
        <v>1048</v>
      </c>
      <c r="J542" t="s">
        <v>1059</v>
      </c>
      <c r="K542">
        <v>4</v>
      </c>
    </row>
    <row r="543" spans="1:11" x14ac:dyDescent="0.3">
      <c r="A543" t="s">
        <v>563</v>
      </c>
      <c r="B543" t="s">
        <v>5</v>
      </c>
      <c r="C543">
        <v>111</v>
      </c>
      <c r="D543" t="s">
        <v>13</v>
      </c>
      <c r="E543" s="30">
        <v>45088</v>
      </c>
      <c r="F543">
        <v>22</v>
      </c>
      <c r="G543">
        <v>4.0999999999999996</v>
      </c>
      <c r="H543">
        <v>2023</v>
      </c>
      <c r="I543" t="s">
        <v>1048</v>
      </c>
      <c r="J543" t="s">
        <v>1056</v>
      </c>
      <c r="K543">
        <v>4</v>
      </c>
    </row>
    <row r="544" spans="1:11" x14ac:dyDescent="0.3">
      <c r="A544" t="s">
        <v>566</v>
      </c>
      <c r="B544" t="s">
        <v>24</v>
      </c>
      <c r="C544">
        <v>71</v>
      </c>
      <c r="D544" t="s">
        <v>6</v>
      </c>
      <c r="E544" s="30">
        <v>45089</v>
      </c>
      <c r="F544">
        <v>52</v>
      </c>
      <c r="G544">
        <v>3.4</v>
      </c>
      <c r="H544">
        <v>2023</v>
      </c>
      <c r="I544" t="s">
        <v>1049</v>
      </c>
      <c r="J544" t="s">
        <v>1056</v>
      </c>
      <c r="K544">
        <v>3</v>
      </c>
    </row>
    <row r="545" spans="1:11" x14ac:dyDescent="0.3">
      <c r="A545" t="s">
        <v>567</v>
      </c>
      <c r="B545" t="s">
        <v>24</v>
      </c>
      <c r="C545">
        <v>121</v>
      </c>
      <c r="D545" t="s">
        <v>10</v>
      </c>
      <c r="E545" s="30">
        <v>45090</v>
      </c>
      <c r="F545">
        <v>84</v>
      </c>
      <c r="G545">
        <v>4.5999999999999996</v>
      </c>
      <c r="H545">
        <v>2023</v>
      </c>
      <c r="I545" t="s">
        <v>1050</v>
      </c>
      <c r="J545" t="s">
        <v>1059</v>
      </c>
      <c r="K545">
        <v>5</v>
      </c>
    </row>
    <row r="546" spans="1:11" x14ac:dyDescent="0.3">
      <c r="A546" t="s">
        <v>568</v>
      </c>
      <c r="B546" t="s">
        <v>24</v>
      </c>
      <c r="C546">
        <v>60</v>
      </c>
      <c r="D546" t="s">
        <v>10</v>
      </c>
      <c r="E546" s="30">
        <v>45090</v>
      </c>
      <c r="F546">
        <v>37</v>
      </c>
      <c r="G546">
        <v>3.9</v>
      </c>
      <c r="H546">
        <v>2023</v>
      </c>
      <c r="I546" t="s">
        <v>1050</v>
      </c>
      <c r="J546" t="s">
        <v>1058</v>
      </c>
      <c r="K546">
        <v>4</v>
      </c>
    </row>
    <row r="547" spans="1:11" x14ac:dyDescent="0.3">
      <c r="A547" t="s">
        <v>569</v>
      </c>
      <c r="B547" t="s">
        <v>19</v>
      </c>
      <c r="C547">
        <v>158</v>
      </c>
      <c r="D547" t="s">
        <v>11</v>
      </c>
      <c r="E547" s="30">
        <v>45091</v>
      </c>
      <c r="F547">
        <v>190</v>
      </c>
      <c r="G547">
        <v>4</v>
      </c>
      <c r="H547">
        <v>2023</v>
      </c>
      <c r="I547" t="s">
        <v>1051</v>
      </c>
      <c r="J547" t="s">
        <v>1059</v>
      </c>
      <c r="K547">
        <v>4</v>
      </c>
    </row>
    <row r="548" spans="1:11" x14ac:dyDescent="0.3">
      <c r="A548" t="s">
        <v>570</v>
      </c>
      <c r="B548" t="s">
        <v>18</v>
      </c>
      <c r="C548">
        <v>159</v>
      </c>
      <c r="D548" t="s">
        <v>9</v>
      </c>
      <c r="E548" s="30">
        <v>45091</v>
      </c>
      <c r="F548">
        <v>66</v>
      </c>
      <c r="G548">
        <v>3.4</v>
      </c>
      <c r="H548">
        <v>2023</v>
      </c>
      <c r="I548" t="s">
        <v>1051</v>
      </c>
      <c r="J548" t="s">
        <v>1059</v>
      </c>
      <c r="K548">
        <v>3</v>
      </c>
    </row>
    <row r="549" spans="1:11" x14ac:dyDescent="0.3">
      <c r="A549" t="s">
        <v>575</v>
      </c>
      <c r="B549" t="s">
        <v>23</v>
      </c>
      <c r="C549">
        <v>44</v>
      </c>
      <c r="D549" t="s">
        <v>10</v>
      </c>
      <c r="E549" s="30">
        <v>45092</v>
      </c>
      <c r="F549">
        <v>170</v>
      </c>
      <c r="G549">
        <v>3.8</v>
      </c>
      <c r="H549">
        <v>2023</v>
      </c>
      <c r="I549" t="s">
        <v>1052</v>
      </c>
      <c r="J549" t="s">
        <v>1058</v>
      </c>
      <c r="K549">
        <v>4</v>
      </c>
    </row>
    <row r="550" spans="1:11" x14ac:dyDescent="0.3">
      <c r="A550" t="s">
        <v>573</v>
      </c>
      <c r="B550" t="s">
        <v>8</v>
      </c>
      <c r="C550">
        <v>103</v>
      </c>
      <c r="D550" t="s">
        <v>6</v>
      </c>
      <c r="E550" s="30">
        <v>45092</v>
      </c>
      <c r="F550">
        <v>120</v>
      </c>
      <c r="G550">
        <v>5</v>
      </c>
      <c r="H550">
        <v>2023</v>
      </c>
      <c r="I550" t="s">
        <v>1052</v>
      </c>
      <c r="J550" t="s">
        <v>1056</v>
      </c>
      <c r="K550">
        <v>5</v>
      </c>
    </row>
    <row r="551" spans="1:11" x14ac:dyDescent="0.3">
      <c r="A551" t="s">
        <v>571</v>
      </c>
      <c r="B551" t="s">
        <v>12</v>
      </c>
      <c r="C551">
        <v>70</v>
      </c>
      <c r="D551" t="s">
        <v>6</v>
      </c>
      <c r="E551" s="30">
        <v>45092</v>
      </c>
      <c r="F551">
        <v>116</v>
      </c>
      <c r="G551">
        <v>3.2</v>
      </c>
      <c r="H551">
        <v>2023</v>
      </c>
      <c r="I551" t="s">
        <v>1052</v>
      </c>
      <c r="J551" t="s">
        <v>1056</v>
      </c>
      <c r="K551">
        <v>3</v>
      </c>
    </row>
    <row r="552" spans="1:11" x14ac:dyDescent="0.3">
      <c r="A552" t="s">
        <v>574</v>
      </c>
      <c r="B552" t="s">
        <v>23</v>
      </c>
      <c r="C552">
        <v>108</v>
      </c>
      <c r="D552" t="s">
        <v>11</v>
      </c>
      <c r="E552" s="30">
        <v>45092</v>
      </c>
      <c r="F552">
        <v>56</v>
      </c>
      <c r="G552">
        <v>3.5</v>
      </c>
      <c r="H552">
        <v>2023</v>
      </c>
      <c r="I552" t="s">
        <v>1052</v>
      </c>
      <c r="J552" t="s">
        <v>1056</v>
      </c>
      <c r="K552">
        <v>4</v>
      </c>
    </row>
    <row r="553" spans="1:11" x14ac:dyDescent="0.3">
      <c r="A553" t="s">
        <v>572</v>
      </c>
      <c r="B553" t="s">
        <v>16</v>
      </c>
      <c r="C553">
        <v>78</v>
      </c>
      <c r="D553" t="s">
        <v>13</v>
      </c>
      <c r="E553" s="30">
        <v>45092</v>
      </c>
      <c r="F553">
        <v>28</v>
      </c>
      <c r="G553">
        <v>3.9</v>
      </c>
      <c r="H553">
        <v>2023</v>
      </c>
      <c r="I553" t="s">
        <v>1052</v>
      </c>
      <c r="J553" t="s">
        <v>1056</v>
      </c>
      <c r="K553">
        <v>4</v>
      </c>
    </row>
    <row r="554" spans="1:11" x14ac:dyDescent="0.3">
      <c r="A554" t="s">
        <v>576</v>
      </c>
      <c r="B554" t="s">
        <v>16</v>
      </c>
      <c r="C554">
        <v>127</v>
      </c>
      <c r="D554" t="s">
        <v>11</v>
      </c>
      <c r="E554" s="30">
        <v>45093</v>
      </c>
      <c r="F554">
        <v>200</v>
      </c>
      <c r="G554">
        <v>4.8</v>
      </c>
      <c r="H554">
        <v>2023</v>
      </c>
      <c r="I554" t="s">
        <v>1053</v>
      </c>
      <c r="J554" t="s">
        <v>1059</v>
      </c>
      <c r="K554">
        <v>5</v>
      </c>
    </row>
    <row r="555" spans="1:11" x14ac:dyDescent="0.3">
      <c r="A555" t="s">
        <v>578</v>
      </c>
      <c r="B555" t="s">
        <v>20</v>
      </c>
      <c r="C555">
        <v>106</v>
      </c>
      <c r="D555" t="s">
        <v>13</v>
      </c>
      <c r="E555" s="30">
        <v>45094</v>
      </c>
      <c r="F555">
        <v>112</v>
      </c>
      <c r="G555">
        <v>3.7</v>
      </c>
      <c r="H555">
        <v>2023</v>
      </c>
      <c r="I555" t="s">
        <v>1054</v>
      </c>
      <c r="J555" t="s">
        <v>1056</v>
      </c>
      <c r="K555">
        <v>4</v>
      </c>
    </row>
    <row r="556" spans="1:11" x14ac:dyDescent="0.3">
      <c r="A556" t="s">
        <v>577</v>
      </c>
      <c r="B556" t="s">
        <v>8</v>
      </c>
      <c r="C556">
        <v>132</v>
      </c>
      <c r="D556" t="s">
        <v>6</v>
      </c>
      <c r="E556" s="30">
        <v>45094</v>
      </c>
      <c r="F556">
        <v>50</v>
      </c>
      <c r="G556">
        <v>4.2</v>
      </c>
      <c r="H556">
        <v>2023</v>
      </c>
      <c r="I556" t="s">
        <v>1054</v>
      </c>
      <c r="J556" t="s">
        <v>1059</v>
      </c>
      <c r="K556">
        <v>4</v>
      </c>
    </row>
    <row r="557" spans="1:11" x14ac:dyDescent="0.3">
      <c r="A557" t="s">
        <v>579</v>
      </c>
      <c r="B557" t="s">
        <v>5</v>
      </c>
      <c r="C557">
        <v>107</v>
      </c>
      <c r="D557" t="s">
        <v>6</v>
      </c>
      <c r="E557" s="30">
        <v>45095</v>
      </c>
      <c r="F557">
        <v>39</v>
      </c>
      <c r="G557">
        <v>4.8</v>
      </c>
      <c r="H557">
        <v>2023</v>
      </c>
      <c r="I557" t="s">
        <v>1048</v>
      </c>
      <c r="J557" t="s">
        <v>1056</v>
      </c>
      <c r="K557">
        <v>5</v>
      </c>
    </row>
    <row r="558" spans="1:11" x14ac:dyDescent="0.3">
      <c r="A558" t="s">
        <v>580</v>
      </c>
      <c r="B558" t="s">
        <v>18</v>
      </c>
      <c r="C558">
        <v>85</v>
      </c>
      <c r="D558" t="s">
        <v>13</v>
      </c>
      <c r="E558" s="30">
        <v>45095</v>
      </c>
      <c r="F558">
        <v>38</v>
      </c>
      <c r="G558">
        <v>4.8</v>
      </c>
      <c r="H558">
        <v>2023</v>
      </c>
      <c r="I558" t="s">
        <v>1048</v>
      </c>
      <c r="J558" t="s">
        <v>1056</v>
      </c>
      <c r="K558">
        <v>5</v>
      </c>
    </row>
    <row r="559" spans="1:11" x14ac:dyDescent="0.3">
      <c r="A559" t="s">
        <v>581</v>
      </c>
      <c r="B559" t="s">
        <v>15</v>
      </c>
      <c r="C559">
        <v>49</v>
      </c>
      <c r="D559" t="s">
        <v>6</v>
      </c>
      <c r="E559" s="30">
        <v>45096</v>
      </c>
      <c r="F559">
        <v>84</v>
      </c>
      <c r="G559">
        <v>2.9</v>
      </c>
      <c r="H559">
        <v>2023</v>
      </c>
      <c r="I559" t="s">
        <v>1049</v>
      </c>
      <c r="J559" t="s">
        <v>1058</v>
      </c>
      <c r="K559">
        <v>3</v>
      </c>
    </row>
    <row r="560" spans="1:11" x14ac:dyDescent="0.3">
      <c r="A560" t="s">
        <v>582</v>
      </c>
      <c r="B560" t="s">
        <v>24</v>
      </c>
      <c r="C560">
        <v>117</v>
      </c>
      <c r="D560" t="s">
        <v>11</v>
      </c>
      <c r="E560" s="30">
        <v>45097</v>
      </c>
      <c r="F560">
        <v>82</v>
      </c>
      <c r="G560">
        <v>3.5</v>
      </c>
      <c r="H560">
        <v>2023</v>
      </c>
      <c r="I560" t="s">
        <v>1050</v>
      </c>
      <c r="J560" t="s">
        <v>1056</v>
      </c>
      <c r="K560">
        <v>4</v>
      </c>
    </row>
    <row r="561" spans="1:11" x14ac:dyDescent="0.3">
      <c r="A561" t="s">
        <v>583</v>
      </c>
      <c r="B561" t="s">
        <v>5</v>
      </c>
      <c r="C561">
        <v>136</v>
      </c>
      <c r="D561" t="s">
        <v>13</v>
      </c>
      <c r="E561" s="30">
        <v>45097</v>
      </c>
      <c r="F561">
        <v>37</v>
      </c>
      <c r="G561">
        <v>0.9</v>
      </c>
      <c r="H561">
        <v>2023</v>
      </c>
      <c r="I561" t="s">
        <v>1050</v>
      </c>
      <c r="J561" t="s">
        <v>1059</v>
      </c>
      <c r="K561">
        <v>1</v>
      </c>
    </row>
    <row r="562" spans="1:11" x14ac:dyDescent="0.3">
      <c r="A562" t="s">
        <v>589</v>
      </c>
      <c r="B562" t="s">
        <v>19</v>
      </c>
      <c r="C562">
        <v>74</v>
      </c>
      <c r="D562" t="s">
        <v>10</v>
      </c>
      <c r="E562" s="30">
        <v>45098</v>
      </c>
      <c r="F562">
        <v>117</v>
      </c>
      <c r="G562">
        <v>4.8</v>
      </c>
      <c r="H562">
        <v>2023</v>
      </c>
      <c r="I562" t="s">
        <v>1051</v>
      </c>
      <c r="J562" t="s">
        <v>1056</v>
      </c>
      <c r="K562">
        <v>5</v>
      </c>
    </row>
    <row r="563" spans="1:11" x14ac:dyDescent="0.3">
      <c r="A563" t="s">
        <v>584</v>
      </c>
      <c r="B563" t="s">
        <v>23</v>
      </c>
      <c r="C563">
        <v>130</v>
      </c>
      <c r="D563" t="s">
        <v>9</v>
      </c>
      <c r="E563" s="30">
        <v>45098</v>
      </c>
      <c r="F563">
        <v>87</v>
      </c>
      <c r="G563">
        <v>3.4</v>
      </c>
      <c r="H563">
        <v>2023</v>
      </c>
      <c r="I563" t="s">
        <v>1051</v>
      </c>
      <c r="J563" t="s">
        <v>1059</v>
      </c>
      <c r="K563">
        <v>3</v>
      </c>
    </row>
    <row r="564" spans="1:11" x14ac:dyDescent="0.3">
      <c r="A564" t="s">
        <v>588</v>
      </c>
      <c r="B564" t="s">
        <v>17</v>
      </c>
      <c r="C564">
        <v>102</v>
      </c>
      <c r="D564" t="s">
        <v>10</v>
      </c>
      <c r="E564" s="30">
        <v>45098</v>
      </c>
      <c r="F564">
        <v>76</v>
      </c>
      <c r="G564">
        <v>4.2</v>
      </c>
      <c r="H564">
        <v>2023</v>
      </c>
      <c r="I564" t="s">
        <v>1051</v>
      </c>
      <c r="J564" t="s">
        <v>1056</v>
      </c>
      <c r="K564">
        <v>4</v>
      </c>
    </row>
    <row r="565" spans="1:11" x14ac:dyDescent="0.3">
      <c r="A565" t="s">
        <v>585</v>
      </c>
      <c r="B565" t="s">
        <v>23</v>
      </c>
      <c r="C565">
        <v>73</v>
      </c>
      <c r="D565" t="s">
        <v>9</v>
      </c>
      <c r="E565" s="30">
        <v>45098</v>
      </c>
      <c r="F565">
        <v>75</v>
      </c>
      <c r="G565">
        <v>2.7</v>
      </c>
      <c r="H565">
        <v>2023</v>
      </c>
      <c r="I565" t="s">
        <v>1051</v>
      </c>
      <c r="J565" t="s">
        <v>1056</v>
      </c>
      <c r="K565">
        <v>3</v>
      </c>
    </row>
    <row r="566" spans="1:11" x14ac:dyDescent="0.3">
      <c r="A566" t="s">
        <v>587</v>
      </c>
      <c r="B566" t="s">
        <v>17</v>
      </c>
      <c r="C566">
        <v>44</v>
      </c>
      <c r="D566" t="s">
        <v>11</v>
      </c>
      <c r="E566" s="30">
        <v>45098</v>
      </c>
      <c r="F566">
        <v>33</v>
      </c>
      <c r="G566">
        <v>3</v>
      </c>
      <c r="H566">
        <v>2023</v>
      </c>
      <c r="I566" t="s">
        <v>1051</v>
      </c>
      <c r="J566" t="s">
        <v>1058</v>
      </c>
      <c r="K566">
        <v>3</v>
      </c>
    </row>
    <row r="567" spans="1:11" x14ac:dyDescent="0.3">
      <c r="A567" t="s">
        <v>586</v>
      </c>
      <c r="B567" t="s">
        <v>15</v>
      </c>
      <c r="C567">
        <v>80</v>
      </c>
      <c r="D567" t="s">
        <v>6</v>
      </c>
      <c r="E567" s="30">
        <v>45098</v>
      </c>
      <c r="F567">
        <v>32</v>
      </c>
      <c r="G567">
        <v>4.7</v>
      </c>
      <c r="H567">
        <v>2023</v>
      </c>
      <c r="I567" t="s">
        <v>1051</v>
      </c>
      <c r="J567" t="s">
        <v>1056</v>
      </c>
      <c r="K567">
        <v>5</v>
      </c>
    </row>
    <row r="568" spans="1:11" x14ac:dyDescent="0.3">
      <c r="A568" t="s">
        <v>593</v>
      </c>
      <c r="B568" t="s">
        <v>14</v>
      </c>
      <c r="C568">
        <v>104</v>
      </c>
      <c r="D568" t="s">
        <v>6</v>
      </c>
      <c r="E568" s="30">
        <v>45100</v>
      </c>
      <c r="F568">
        <v>136</v>
      </c>
      <c r="G568">
        <v>5</v>
      </c>
      <c r="H568">
        <v>2023</v>
      </c>
      <c r="I568" t="s">
        <v>1053</v>
      </c>
      <c r="J568" t="s">
        <v>1056</v>
      </c>
      <c r="K568">
        <v>5</v>
      </c>
    </row>
    <row r="569" spans="1:11" x14ac:dyDescent="0.3">
      <c r="A569" t="s">
        <v>590</v>
      </c>
      <c r="B569" t="s">
        <v>15</v>
      </c>
      <c r="C569">
        <v>52</v>
      </c>
      <c r="D569" t="s">
        <v>11</v>
      </c>
      <c r="E569" s="30">
        <v>45100</v>
      </c>
      <c r="F569">
        <v>70</v>
      </c>
      <c r="G569">
        <v>4.0999999999999996</v>
      </c>
      <c r="H569">
        <v>2023</v>
      </c>
      <c r="I569" t="s">
        <v>1053</v>
      </c>
      <c r="J569" t="s">
        <v>1058</v>
      </c>
      <c r="K569">
        <v>4</v>
      </c>
    </row>
    <row r="570" spans="1:11" x14ac:dyDescent="0.3">
      <c r="A570" t="s">
        <v>592</v>
      </c>
      <c r="B570" t="s">
        <v>23</v>
      </c>
      <c r="C570">
        <v>96</v>
      </c>
      <c r="D570" t="s">
        <v>10</v>
      </c>
      <c r="E570" s="30">
        <v>45100</v>
      </c>
      <c r="F570">
        <v>46</v>
      </c>
      <c r="G570">
        <v>2.9</v>
      </c>
      <c r="H570">
        <v>2023</v>
      </c>
      <c r="I570" t="s">
        <v>1053</v>
      </c>
      <c r="J570" t="s">
        <v>1056</v>
      </c>
      <c r="K570">
        <v>3</v>
      </c>
    </row>
    <row r="571" spans="1:11" x14ac:dyDescent="0.3">
      <c r="A571" t="s">
        <v>591</v>
      </c>
      <c r="B571" t="s">
        <v>15</v>
      </c>
      <c r="C571">
        <v>74</v>
      </c>
      <c r="D571" t="s">
        <v>9</v>
      </c>
      <c r="E571" s="30">
        <v>45100</v>
      </c>
      <c r="F571">
        <v>37</v>
      </c>
      <c r="G571">
        <v>2.7</v>
      </c>
      <c r="H571">
        <v>2023</v>
      </c>
      <c r="I571" t="s">
        <v>1053</v>
      </c>
      <c r="J571" t="s">
        <v>1056</v>
      </c>
      <c r="K571">
        <v>3</v>
      </c>
    </row>
    <row r="572" spans="1:11" x14ac:dyDescent="0.3">
      <c r="A572" t="s">
        <v>595</v>
      </c>
      <c r="B572" t="s">
        <v>22</v>
      </c>
      <c r="C572">
        <v>100</v>
      </c>
      <c r="D572" t="s">
        <v>13</v>
      </c>
      <c r="E572" s="30">
        <v>45101</v>
      </c>
      <c r="F572">
        <v>69</v>
      </c>
      <c r="G572">
        <v>3</v>
      </c>
      <c r="H572">
        <v>2023</v>
      </c>
      <c r="I572" t="s">
        <v>1054</v>
      </c>
      <c r="J572" t="s">
        <v>1056</v>
      </c>
      <c r="K572">
        <v>3</v>
      </c>
    </row>
    <row r="573" spans="1:11" x14ac:dyDescent="0.3">
      <c r="A573" t="s">
        <v>594</v>
      </c>
      <c r="B573" t="s">
        <v>23</v>
      </c>
      <c r="C573">
        <v>123</v>
      </c>
      <c r="D573" t="s">
        <v>10</v>
      </c>
      <c r="E573" s="30">
        <v>45101</v>
      </c>
      <c r="F573">
        <v>44</v>
      </c>
      <c r="G573">
        <v>4.5999999999999996</v>
      </c>
      <c r="H573">
        <v>2023</v>
      </c>
      <c r="I573" t="s">
        <v>1054</v>
      </c>
      <c r="J573" t="s">
        <v>1059</v>
      </c>
      <c r="K573">
        <v>5</v>
      </c>
    </row>
    <row r="574" spans="1:11" x14ac:dyDescent="0.3">
      <c r="A574" t="s">
        <v>596</v>
      </c>
      <c r="B574" t="s">
        <v>14</v>
      </c>
      <c r="C574">
        <v>35</v>
      </c>
      <c r="D574" t="s">
        <v>11</v>
      </c>
      <c r="E574" s="30">
        <v>45102</v>
      </c>
      <c r="F574">
        <v>86</v>
      </c>
      <c r="G574">
        <v>4.5999999999999996</v>
      </c>
      <c r="H574">
        <v>2023</v>
      </c>
      <c r="I574" t="s">
        <v>1048</v>
      </c>
      <c r="J574" t="s">
        <v>1058</v>
      </c>
      <c r="K574">
        <v>5</v>
      </c>
    </row>
    <row r="575" spans="1:11" x14ac:dyDescent="0.3">
      <c r="A575" t="s">
        <v>597</v>
      </c>
      <c r="B575" t="s">
        <v>15</v>
      </c>
      <c r="C575">
        <v>123</v>
      </c>
      <c r="D575" t="s">
        <v>6</v>
      </c>
      <c r="E575" s="30">
        <v>45102</v>
      </c>
      <c r="F575">
        <v>68</v>
      </c>
      <c r="G575">
        <v>4.5</v>
      </c>
      <c r="H575">
        <v>2023</v>
      </c>
      <c r="I575" t="s">
        <v>1048</v>
      </c>
      <c r="J575" t="s">
        <v>1059</v>
      </c>
      <c r="K575">
        <v>5</v>
      </c>
    </row>
    <row r="576" spans="1:11" x14ac:dyDescent="0.3">
      <c r="A576" t="s">
        <v>599</v>
      </c>
      <c r="B576" t="s">
        <v>23</v>
      </c>
      <c r="C576">
        <v>126</v>
      </c>
      <c r="D576" t="s">
        <v>9</v>
      </c>
      <c r="E576" s="30">
        <v>45103</v>
      </c>
      <c r="F576">
        <v>190</v>
      </c>
      <c r="G576">
        <v>2.4</v>
      </c>
      <c r="H576">
        <v>2023</v>
      </c>
      <c r="I576" t="s">
        <v>1049</v>
      </c>
      <c r="J576" t="s">
        <v>1059</v>
      </c>
      <c r="K576">
        <v>2</v>
      </c>
    </row>
    <row r="577" spans="1:11" x14ac:dyDescent="0.3">
      <c r="A577" t="s">
        <v>600</v>
      </c>
      <c r="B577" t="s">
        <v>15</v>
      </c>
      <c r="C577">
        <v>39</v>
      </c>
      <c r="D577" t="s">
        <v>10</v>
      </c>
      <c r="E577" s="30">
        <v>45103</v>
      </c>
      <c r="F577">
        <v>176</v>
      </c>
      <c r="G577">
        <v>4.3</v>
      </c>
      <c r="H577">
        <v>2023</v>
      </c>
      <c r="I577" t="s">
        <v>1049</v>
      </c>
      <c r="J577" t="s">
        <v>1058</v>
      </c>
      <c r="K577">
        <v>4</v>
      </c>
    </row>
    <row r="578" spans="1:11" x14ac:dyDescent="0.3">
      <c r="A578" t="s">
        <v>601</v>
      </c>
      <c r="B578" t="s">
        <v>19</v>
      </c>
      <c r="C578">
        <v>31</v>
      </c>
      <c r="D578" t="s">
        <v>6</v>
      </c>
      <c r="E578" s="30">
        <v>45103</v>
      </c>
      <c r="F578">
        <v>172</v>
      </c>
      <c r="G578">
        <v>3.9</v>
      </c>
      <c r="H578">
        <v>2023</v>
      </c>
      <c r="I578" t="s">
        <v>1049</v>
      </c>
      <c r="J578" t="s">
        <v>1058</v>
      </c>
      <c r="K578">
        <v>4</v>
      </c>
    </row>
    <row r="579" spans="1:11" x14ac:dyDescent="0.3">
      <c r="A579" t="s">
        <v>602</v>
      </c>
      <c r="B579" t="s">
        <v>8</v>
      </c>
      <c r="C579">
        <v>25</v>
      </c>
      <c r="D579" t="s">
        <v>11</v>
      </c>
      <c r="E579" s="30">
        <v>45103</v>
      </c>
      <c r="F579">
        <v>84</v>
      </c>
      <c r="G579">
        <v>4.5</v>
      </c>
      <c r="H579">
        <v>2023</v>
      </c>
      <c r="I579" t="s">
        <v>1049</v>
      </c>
      <c r="J579" t="s">
        <v>1057</v>
      </c>
      <c r="K579">
        <v>5</v>
      </c>
    </row>
    <row r="580" spans="1:11" x14ac:dyDescent="0.3">
      <c r="A580" t="s">
        <v>598</v>
      </c>
      <c r="B580" t="s">
        <v>24</v>
      </c>
      <c r="C580">
        <v>133</v>
      </c>
      <c r="D580" t="s">
        <v>11</v>
      </c>
      <c r="E580" s="30">
        <v>45103</v>
      </c>
      <c r="F580">
        <v>21</v>
      </c>
      <c r="G580">
        <v>3.7</v>
      </c>
      <c r="H580">
        <v>2023</v>
      </c>
      <c r="I580" t="s">
        <v>1049</v>
      </c>
      <c r="J580" t="s">
        <v>1059</v>
      </c>
      <c r="K580">
        <v>4</v>
      </c>
    </row>
    <row r="581" spans="1:11" x14ac:dyDescent="0.3">
      <c r="A581" t="s">
        <v>606</v>
      </c>
      <c r="B581" t="s">
        <v>18</v>
      </c>
      <c r="C581">
        <v>101</v>
      </c>
      <c r="D581" t="s">
        <v>9</v>
      </c>
      <c r="E581" s="30">
        <v>45104</v>
      </c>
      <c r="F581">
        <v>84</v>
      </c>
      <c r="G581">
        <v>3.5</v>
      </c>
      <c r="H581">
        <v>2023</v>
      </c>
      <c r="I581" t="s">
        <v>1050</v>
      </c>
      <c r="J581" t="s">
        <v>1056</v>
      </c>
      <c r="K581">
        <v>4</v>
      </c>
    </row>
    <row r="582" spans="1:11" x14ac:dyDescent="0.3">
      <c r="A582" t="s">
        <v>604</v>
      </c>
      <c r="B582" t="s">
        <v>14</v>
      </c>
      <c r="C582">
        <v>63</v>
      </c>
      <c r="D582" t="s">
        <v>9</v>
      </c>
      <c r="E582" s="30">
        <v>45104</v>
      </c>
      <c r="F582">
        <v>70</v>
      </c>
      <c r="G582">
        <v>1.6</v>
      </c>
      <c r="H582">
        <v>2023</v>
      </c>
      <c r="I582" t="s">
        <v>1050</v>
      </c>
      <c r="J582" t="s">
        <v>1056</v>
      </c>
      <c r="K582">
        <v>2</v>
      </c>
    </row>
    <row r="583" spans="1:11" x14ac:dyDescent="0.3">
      <c r="A583" t="s">
        <v>605</v>
      </c>
      <c r="B583" t="s">
        <v>22</v>
      </c>
      <c r="C583">
        <v>135</v>
      </c>
      <c r="D583" t="s">
        <v>13</v>
      </c>
      <c r="E583" s="30">
        <v>45104</v>
      </c>
      <c r="F583">
        <v>60</v>
      </c>
      <c r="G583">
        <v>4.3</v>
      </c>
      <c r="H583">
        <v>2023</v>
      </c>
      <c r="I583" t="s">
        <v>1050</v>
      </c>
      <c r="J583" t="s">
        <v>1059</v>
      </c>
      <c r="K583">
        <v>4</v>
      </c>
    </row>
    <row r="584" spans="1:11" x14ac:dyDescent="0.3">
      <c r="A584" t="s">
        <v>603</v>
      </c>
      <c r="B584" t="s">
        <v>12</v>
      </c>
      <c r="C584">
        <v>132</v>
      </c>
      <c r="D584" t="s">
        <v>13</v>
      </c>
      <c r="E584" s="30">
        <v>45104</v>
      </c>
      <c r="F584">
        <v>42</v>
      </c>
      <c r="G584">
        <v>5</v>
      </c>
      <c r="H584">
        <v>2023</v>
      </c>
      <c r="I584" t="s">
        <v>1050</v>
      </c>
      <c r="J584" t="s">
        <v>1059</v>
      </c>
      <c r="K584">
        <v>5</v>
      </c>
    </row>
    <row r="585" spans="1:11" x14ac:dyDescent="0.3">
      <c r="A585" t="s">
        <v>607</v>
      </c>
      <c r="B585" t="s">
        <v>24</v>
      </c>
      <c r="C585">
        <v>80</v>
      </c>
      <c r="D585" t="s">
        <v>10</v>
      </c>
      <c r="E585" s="30">
        <v>45105</v>
      </c>
      <c r="F585">
        <v>68</v>
      </c>
      <c r="G585">
        <v>3.1</v>
      </c>
      <c r="H585">
        <v>2023</v>
      </c>
      <c r="I585" t="s">
        <v>1051</v>
      </c>
      <c r="J585" t="s">
        <v>1056</v>
      </c>
      <c r="K585">
        <v>3</v>
      </c>
    </row>
    <row r="586" spans="1:11" x14ac:dyDescent="0.3">
      <c r="A586" t="s">
        <v>608</v>
      </c>
      <c r="B586" t="s">
        <v>17</v>
      </c>
      <c r="C586">
        <v>28</v>
      </c>
      <c r="D586" t="s">
        <v>10</v>
      </c>
      <c r="E586" s="30">
        <v>45105</v>
      </c>
      <c r="F586">
        <v>44</v>
      </c>
      <c r="G586">
        <v>2.9</v>
      </c>
      <c r="H586">
        <v>2023</v>
      </c>
      <c r="I586" t="s">
        <v>1051</v>
      </c>
      <c r="J586" t="s">
        <v>1057</v>
      </c>
      <c r="K586">
        <v>3</v>
      </c>
    </row>
    <row r="587" spans="1:11" x14ac:dyDescent="0.3">
      <c r="A587" t="s">
        <v>609</v>
      </c>
      <c r="B587" t="s">
        <v>18</v>
      </c>
      <c r="C587">
        <v>102</v>
      </c>
      <c r="D587" t="s">
        <v>13</v>
      </c>
      <c r="E587" s="30">
        <v>45106</v>
      </c>
      <c r="F587">
        <v>99</v>
      </c>
      <c r="G587">
        <v>3.2</v>
      </c>
      <c r="H587">
        <v>2023</v>
      </c>
      <c r="I587" t="s">
        <v>1052</v>
      </c>
      <c r="J587" t="s">
        <v>1056</v>
      </c>
      <c r="K587">
        <v>3</v>
      </c>
    </row>
    <row r="588" spans="1:11" x14ac:dyDescent="0.3">
      <c r="A588" t="s">
        <v>611</v>
      </c>
      <c r="B588" t="s">
        <v>21</v>
      </c>
      <c r="C588">
        <v>103</v>
      </c>
      <c r="D588" t="s">
        <v>13</v>
      </c>
      <c r="E588" s="30">
        <v>45107</v>
      </c>
      <c r="F588">
        <v>102</v>
      </c>
      <c r="G588">
        <v>4.5</v>
      </c>
      <c r="H588">
        <v>2023</v>
      </c>
      <c r="I588" t="s">
        <v>1053</v>
      </c>
      <c r="J588" t="s">
        <v>1056</v>
      </c>
      <c r="K588">
        <v>5</v>
      </c>
    </row>
    <row r="589" spans="1:11" x14ac:dyDescent="0.3">
      <c r="A589" t="s">
        <v>610</v>
      </c>
      <c r="B589" t="s">
        <v>14</v>
      </c>
      <c r="C589">
        <v>60</v>
      </c>
      <c r="D589" t="s">
        <v>13</v>
      </c>
      <c r="E589" s="30">
        <v>45107</v>
      </c>
      <c r="F589">
        <v>66</v>
      </c>
      <c r="G589">
        <v>3.2</v>
      </c>
      <c r="H589">
        <v>2023</v>
      </c>
      <c r="I589" t="s">
        <v>1053</v>
      </c>
      <c r="J589" t="s">
        <v>1058</v>
      </c>
      <c r="K589">
        <v>3</v>
      </c>
    </row>
    <row r="590" spans="1:11" x14ac:dyDescent="0.3">
      <c r="A590" t="s">
        <v>617</v>
      </c>
      <c r="B590" t="s">
        <v>7</v>
      </c>
      <c r="C590">
        <v>128</v>
      </c>
      <c r="D590" t="s">
        <v>9</v>
      </c>
      <c r="E590" s="30">
        <v>45108</v>
      </c>
      <c r="F590">
        <v>140</v>
      </c>
      <c r="G590">
        <v>4.3</v>
      </c>
      <c r="H590">
        <v>2024</v>
      </c>
      <c r="I590" t="s">
        <v>1054</v>
      </c>
      <c r="J590" t="s">
        <v>1059</v>
      </c>
      <c r="K590">
        <v>4</v>
      </c>
    </row>
    <row r="591" spans="1:11" x14ac:dyDescent="0.3">
      <c r="A591" t="s">
        <v>612</v>
      </c>
      <c r="B591" t="s">
        <v>24</v>
      </c>
      <c r="C591">
        <v>90</v>
      </c>
      <c r="D591" t="s">
        <v>10</v>
      </c>
      <c r="E591" s="30">
        <v>45108</v>
      </c>
      <c r="F591">
        <v>129</v>
      </c>
      <c r="G591">
        <v>3.9</v>
      </c>
      <c r="H591">
        <v>2024</v>
      </c>
      <c r="I591" t="s">
        <v>1054</v>
      </c>
      <c r="J591" t="s">
        <v>1056</v>
      </c>
      <c r="K591">
        <v>4</v>
      </c>
    </row>
    <row r="592" spans="1:11" x14ac:dyDescent="0.3">
      <c r="A592" t="s">
        <v>615</v>
      </c>
      <c r="B592" t="s">
        <v>17</v>
      </c>
      <c r="C592">
        <v>142</v>
      </c>
      <c r="D592" t="s">
        <v>10</v>
      </c>
      <c r="E592" s="30">
        <v>45108</v>
      </c>
      <c r="F592">
        <v>116</v>
      </c>
      <c r="G592">
        <v>4.2</v>
      </c>
      <c r="H592">
        <v>2024</v>
      </c>
      <c r="I592" t="s">
        <v>1054</v>
      </c>
      <c r="J592" t="s">
        <v>1059</v>
      </c>
      <c r="K592">
        <v>4</v>
      </c>
    </row>
    <row r="593" spans="1:11" x14ac:dyDescent="0.3">
      <c r="A593" t="s">
        <v>616</v>
      </c>
      <c r="B593" t="s">
        <v>17</v>
      </c>
      <c r="C593">
        <v>153</v>
      </c>
      <c r="D593" t="s">
        <v>11</v>
      </c>
      <c r="E593" s="30">
        <v>45108</v>
      </c>
      <c r="F593">
        <v>102</v>
      </c>
      <c r="G593">
        <v>3.1</v>
      </c>
      <c r="H593">
        <v>2024</v>
      </c>
      <c r="I593" t="s">
        <v>1054</v>
      </c>
      <c r="J593" t="s">
        <v>1059</v>
      </c>
      <c r="K593">
        <v>3</v>
      </c>
    </row>
    <row r="594" spans="1:11" x14ac:dyDescent="0.3">
      <c r="A594" t="s">
        <v>613</v>
      </c>
      <c r="B594" t="s">
        <v>16</v>
      </c>
      <c r="C594">
        <v>88</v>
      </c>
      <c r="D594" t="s">
        <v>13</v>
      </c>
      <c r="E594" s="30">
        <v>45108</v>
      </c>
      <c r="F594">
        <v>80</v>
      </c>
      <c r="G594">
        <v>4.2</v>
      </c>
      <c r="H594">
        <v>2024</v>
      </c>
      <c r="I594" t="s">
        <v>1054</v>
      </c>
      <c r="J594" t="s">
        <v>1056</v>
      </c>
      <c r="K594">
        <v>4</v>
      </c>
    </row>
    <row r="595" spans="1:11" x14ac:dyDescent="0.3">
      <c r="A595" t="s">
        <v>614</v>
      </c>
      <c r="B595" t="s">
        <v>21</v>
      </c>
      <c r="C595">
        <v>37</v>
      </c>
      <c r="D595" t="s">
        <v>13</v>
      </c>
      <c r="E595" s="30">
        <v>45108</v>
      </c>
      <c r="F595">
        <v>54</v>
      </c>
      <c r="G595">
        <v>1.8</v>
      </c>
      <c r="H595">
        <v>2024</v>
      </c>
      <c r="I595" t="s">
        <v>1054</v>
      </c>
      <c r="J595" t="s">
        <v>1058</v>
      </c>
      <c r="K595">
        <v>2</v>
      </c>
    </row>
    <row r="596" spans="1:11" x14ac:dyDescent="0.3">
      <c r="A596" t="s">
        <v>618</v>
      </c>
      <c r="B596" t="s">
        <v>14</v>
      </c>
      <c r="C596">
        <v>110</v>
      </c>
      <c r="D596" t="s">
        <v>9</v>
      </c>
      <c r="E596" s="30">
        <v>45109</v>
      </c>
      <c r="F596">
        <v>104</v>
      </c>
      <c r="G596">
        <v>4.4000000000000004</v>
      </c>
      <c r="H596">
        <v>2024</v>
      </c>
      <c r="I596" t="s">
        <v>1048</v>
      </c>
      <c r="J596" t="s">
        <v>1056</v>
      </c>
      <c r="K596">
        <v>4</v>
      </c>
    </row>
    <row r="597" spans="1:11" x14ac:dyDescent="0.3">
      <c r="A597" t="s">
        <v>619</v>
      </c>
      <c r="B597" t="s">
        <v>7</v>
      </c>
      <c r="C597">
        <v>139</v>
      </c>
      <c r="D597" t="s">
        <v>13</v>
      </c>
      <c r="E597" s="30">
        <v>45109</v>
      </c>
      <c r="F597">
        <v>81</v>
      </c>
      <c r="G597">
        <v>4.4000000000000004</v>
      </c>
      <c r="H597">
        <v>2024</v>
      </c>
      <c r="I597" t="s">
        <v>1048</v>
      </c>
      <c r="J597" t="s">
        <v>1059</v>
      </c>
      <c r="K597">
        <v>4</v>
      </c>
    </row>
    <row r="598" spans="1:11" x14ac:dyDescent="0.3">
      <c r="A598" t="s">
        <v>620</v>
      </c>
      <c r="B598" t="s">
        <v>18</v>
      </c>
      <c r="C598">
        <v>109</v>
      </c>
      <c r="D598" t="s">
        <v>6</v>
      </c>
      <c r="E598" s="30">
        <v>45111</v>
      </c>
      <c r="F598">
        <v>140</v>
      </c>
      <c r="G598">
        <v>2.4</v>
      </c>
      <c r="H598">
        <v>2024</v>
      </c>
      <c r="I598" t="s">
        <v>1050</v>
      </c>
      <c r="J598" t="s">
        <v>1056</v>
      </c>
      <c r="K598">
        <v>2</v>
      </c>
    </row>
    <row r="599" spans="1:11" x14ac:dyDescent="0.3">
      <c r="A599" t="s">
        <v>621</v>
      </c>
      <c r="B599" t="s">
        <v>12</v>
      </c>
      <c r="C599">
        <v>57</v>
      </c>
      <c r="D599" t="s">
        <v>10</v>
      </c>
      <c r="E599" s="30">
        <v>45112</v>
      </c>
      <c r="F599">
        <v>120</v>
      </c>
      <c r="G599">
        <v>3.5</v>
      </c>
      <c r="H599">
        <v>2024</v>
      </c>
      <c r="I599" t="s">
        <v>1051</v>
      </c>
      <c r="J599" t="s">
        <v>1058</v>
      </c>
      <c r="K599">
        <v>4</v>
      </c>
    </row>
    <row r="600" spans="1:11" x14ac:dyDescent="0.3">
      <c r="A600" t="s">
        <v>623</v>
      </c>
      <c r="B600" t="s">
        <v>8</v>
      </c>
      <c r="C600">
        <v>128</v>
      </c>
      <c r="D600" t="s">
        <v>13</v>
      </c>
      <c r="E600" s="30">
        <v>45112</v>
      </c>
      <c r="F600">
        <v>116</v>
      </c>
      <c r="G600">
        <v>2.2999999999999998</v>
      </c>
      <c r="H600">
        <v>2024</v>
      </c>
      <c r="I600" t="s">
        <v>1051</v>
      </c>
      <c r="J600" t="s">
        <v>1059</v>
      </c>
      <c r="K600">
        <v>2</v>
      </c>
    </row>
    <row r="601" spans="1:11" x14ac:dyDescent="0.3">
      <c r="A601" t="s">
        <v>622</v>
      </c>
      <c r="B601" t="s">
        <v>18</v>
      </c>
      <c r="C601">
        <v>68</v>
      </c>
      <c r="D601" t="s">
        <v>13</v>
      </c>
      <c r="E601" s="30">
        <v>45112</v>
      </c>
      <c r="F601">
        <v>41</v>
      </c>
      <c r="G601">
        <v>3.1</v>
      </c>
      <c r="H601">
        <v>2024</v>
      </c>
      <c r="I601" t="s">
        <v>1051</v>
      </c>
      <c r="J601" t="s">
        <v>1056</v>
      </c>
      <c r="K601">
        <v>3</v>
      </c>
    </row>
    <row r="602" spans="1:11" x14ac:dyDescent="0.3">
      <c r="A602" t="s">
        <v>624</v>
      </c>
      <c r="B602" t="s">
        <v>20</v>
      </c>
      <c r="C602">
        <v>102</v>
      </c>
      <c r="D602" t="s">
        <v>10</v>
      </c>
      <c r="E602" s="30">
        <v>45113</v>
      </c>
      <c r="F602">
        <v>70</v>
      </c>
      <c r="G602">
        <v>2.8</v>
      </c>
      <c r="H602">
        <v>2024</v>
      </c>
      <c r="I602" t="s">
        <v>1052</v>
      </c>
      <c r="J602" t="s">
        <v>1056</v>
      </c>
      <c r="K602">
        <v>3</v>
      </c>
    </row>
    <row r="603" spans="1:11" x14ac:dyDescent="0.3">
      <c r="A603" t="s">
        <v>625</v>
      </c>
      <c r="B603" t="s">
        <v>7</v>
      </c>
      <c r="C603">
        <v>52</v>
      </c>
      <c r="D603" t="s">
        <v>11</v>
      </c>
      <c r="E603" s="30">
        <v>45113</v>
      </c>
      <c r="F603">
        <v>42</v>
      </c>
      <c r="G603">
        <v>4.5</v>
      </c>
      <c r="H603">
        <v>2024</v>
      </c>
      <c r="I603" t="s">
        <v>1052</v>
      </c>
      <c r="J603" t="s">
        <v>1058</v>
      </c>
      <c r="K603">
        <v>5</v>
      </c>
    </row>
    <row r="604" spans="1:11" x14ac:dyDescent="0.3">
      <c r="A604" t="s">
        <v>626</v>
      </c>
      <c r="B604" t="s">
        <v>8</v>
      </c>
      <c r="C604">
        <v>55</v>
      </c>
      <c r="D604" t="s">
        <v>9</v>
      </c>
      <c r="E604" s="30">
        <v>45114</v>
      </c>
      <c r="F604">
        <v>112</v>
      </c>
      <c r="G604">
        <v>4.5</v>
      </c>
      <c r="H604">
        <v>2024</v>
      </c>
      <c r="I604" t="s">
        <v>1053</v>
      </c>
      <c r="J604" t="s">
        <v>1058</v>
      </c>
      <c r="K604">
        <v>5</v>
      </c>
    </row>
    <row r="605" spans="1:11" x14ac:dyDescent="0.3">
      <c r="A605" t="s">
        <v>627</v>
      </c>
      <c r="B605" t="s">
        <v>21</v>
      </c>
      <c r="C605">
        <v>107</v>
      </c>
      <c r="D605" t="s">
        <v>13</v>
      </c>
      <c r="E605" s="30">
        <v>45114</v>
      </c>
      <c r="F605">
        <v>20</v>
      </c>
      <c r="G605">
        <v>4.5</v>
      </c>
      <c r="H605">
        <v>2024</v>
      </c>
      <c r="I605" t="s">
        <v>1053</v>
      </c>
      <c r="J605" t="s">
        <v>1056</v>
      </c>
      <c r="K605">
        <v>5</v>
      </c>
    </row>
    <row r="606" spans="1:11" x14ac:dyDescent="0.3">
      <c r="A606" t="s">
        <v>628</v>
      </c>
      <c r="B606" t="s">
        <v>24</v>
      </c>
      <c r="C606">
        <v>88</v>
      </c>
      <c r="D606" t="s">
        <v>11</v>
      </c>
      <c r="E606" s="30">
        <v>45115</v>
      </c>
      <c r="F606">
        <v>110</v>
      </c>
      <c r="G606">
        <v>4.8</v>
      </c>
      <c r="H606">
        <v>2024</v>
      </c>
      <c r="I606" t="s">
        <v>1054</v>
      </c>
      <c r="J606" t="s">
        <v>1056</v>
      </c>
      <c r="K606">
        <v>5</v>
      </c>
    </row>
    <row r="607" spans="1:11" x14ac:dyDescent="0.3">
      <c r="A607" t="s">
        <v>630</v>
      </c>
      <c r="B607" t="s">
        <v>24</v>
      </c>
      <c r="C607">
        <v>72</v>
      </c>
      <c r="D607" t="s">
        <v>10</v>
      </c>
      <c r="E607" s="30">
        <v>45115</v>
      </c>
      <c r="F607">
        <v>76</v>
      </c>
      <c r="G607">
        <v>4.5</v>
      </c>
      <c r="H607">
        <v>2024</v>
      </c>
      <c r="I607" t="s">
        <v>1054</v>
      </c>
      <c r="J607" t="s">
        <v>1056</v>
      </c>
      <c r="K607">
        <v>5</v>
      </c>
    </row>
    <row r="608" spans="1:11" x14ac:dyDescent="0.3">
      <c r="A608" t="s">
        <v>632</v>
      </c>
      <c r="B608" t="s">
        <v>24</v>
      </c>
      <c r="C608">
        <v>52</v>
      </c>
      <c r="D608" t="s">
        <v>13</v>
      </c>
      <c r="E608" s="30">
        <v>45115</v>
      </c>
      <c r="F608">
        <v>42</v>
      </c>
      <c r="G608">
        <v>4.8</v>
      </c>
      <c r="H608">
        <v>2024</v>
      </c>
      <c r="I608" t="s">
        <v>1054</v>
      </c>
      <c r="J608" t="s">
        <v>1058</v>
      </c>
      <c r="K608">
        <v>5</v>
      </c>
    </row>
    <row r="609" spans="1:11" x14ac:dyDescent="0.3">
      <c r="A609" t="s">
        <v>631</v>
      </c>
      <c r="B609" t="s">
        <v>12</v>
      </c>
      <c r="C609">
        <v>50</v>
      </c>
      <c r="D609" t="s">
        <v>10</v>
      </c>
      <c r="E609" s="30">
        <v>45115</v>
      </c>
      <c r="F609">
        <v>40</v>
      </c>
      <c r="G609">
        <v>5</v>
      </c>
      <c r="H609">
        <v>2024</v>
      </c>
      <c r="I609" t="s">
        <v>1054</v>
      </c>
      <c r="J609" t="s">
        <v>1058</v>
      </c>
      <c r="K609">
        <v>5</v>
      </c>
    </row>
    <row r="610" spans="1:11" x14ac:dyDescent="0.3">
      <c r="A610" t="s">
        <v>629</v>
      </c>
      <c r="B610" t="s">
        <v>15</v>
      </c>
      <c r="C610">
        <v>49</v>
      </c>
      <c r="D610" t="s">
        <v>11</v>
      </c>
      <c r="E610" s="30">
        <v>45115</v>
      </c>
      <c r="F610">
        <v>39</v>
      </c>
      <c r="G610">
        <v>4.5999999999999996</v>
      </c>
      <c r="H610">
        <v>2024</v>
      </c>
      <c r="I610" t="s">
        <v>1054</v>
      </c>
      <c r="J610" t="s">
        <v>1058</v>
      </c>
      <c r="K610">
        <v>5</v>
      </c>
    </row>
    <row r="611" spans="1:11" x14ac:dyDescent="0.3">
      <c r="A611" t="s">
        <v>633</v>
      </c>
      <c r="B611" t="s">
        <v>23</v>
      </c>
      <c r="C611">
        <v>85</v>
      </c>
      <c r="D611" t="s">
        <v>6</v>
      </c>
      <c r="E611" s="30">
        <v>45116</v>
      </c>
      <c r="F611">
        <v>215</v>
      </c>
      <c r="G611">
        <v>3.5</v>
      </c>
      <c r="H611">
        <v>2024</v>
      </c>
      <c r="I611" t="s">
        <v>1048</v>
      </c>
      <c r="J611" t="s">
        <v>1056</v>
      </c>
      <c r="K611">
        <v>4</v>
      </c>
    </row>
    <row r="612" spans="1:11" x14ac:dyDescent="0.3">
      <c r="A612" t="s">
        <v>635</v>
      </c>
      <c r="B612" t="s">
        <v>19</v>
      </c>
      <c r="C612">
        <v>52</v>
      </c>
      <c r="D612" t="s">
        <v>6</v>
      </c>
      <c r="E612" s="30">
        <v>45117</v>
      </c>
      <c r="F612">
        <v>190</v>
      </c>
      <c r="G612">
        <v>3.3</v>
      </c>
      <c r="H612">
        <v>2024</v>
      </c>
      <c r="I612" t="s">
        <v>1049</v>
      </c>
      <c r="J612" t="s">
        <v>1058</v>
      </c>
      <c r="K612">
        <v>3</v>
      </c>
    </row>
    <row r="613" spans="1:11" x14ac:dyDescent="0.3">
      <c r="A613" t="s">
        <v>636</v>
      </c>
      <c r="B613" t="s">
        <v>8</v>
      </c>
      <c r="C613">
        <v>154</v>
      </c>
      <c r="D613" t="s">
        <v>11</v>
      </c>
      <c r="E613" s="30">
        <v>45117</v>
      </c>
      <c r="F613">
        <v>164</v>
      </c>
      <c r="G613">
        <v>4.9000000000000004</v>
      </c>
      <c r="H613">
        <v>2024</v>
      </c>
      <c r="I613" t="s">
        <v>1049</v>
      </c>
      <c r="J613" t="s">
        <v>1059</v>
      </c>
      <c r="K613">
        <v>5</v>
      </c>
    </row>
    <row r="614" spans="1:11" x14ac:dyDescent="0.3">
      <c r="A614" t="s">
        <v>634</v>
      </c>
      <c r="B614" t="s">
        <v>22</v>
      </c>
      <c r="C614">
        <v>98</v>
      </c>
      <c r="D614" t="s">
        <v>6</v>
      </c>
      <c r="E614" s="30">
        <v>45117</v>
      </c>
      <c r="F614">
        <v>130</v>
      </c>
      <c r="G614">
        <v>3.4</v>
      </c>
      <c r="H614">
        <v>2024</v>
      </c>
      <c r="I614" t="s">
        <v>1049</v>
      </c>
      <c r="J614" t="s">
        <v>1056</v>
      </c>
      <c r="K614">
        <v>3</v>
      </c>
    </row>
    <row r="615" spans="1:11" x14ac:dyDescent="0.3">
      <c r="A615" t="s">
        <v>637</v>
      </c>
      <c r="B615" t="s">
        <v>5</v>
      </c>
      <c r="C615">
        <v>131</v>
      </c>
      <c r="D615" t="s">
        <v>9</v>
      </c>
      <c r="E615" s="30">
        <v>45118</v>
      </c>
      <c r="F615">
        <v>76</v>
      </c>
      <c r="G615">
        <v>4.5</v>
      </c>
      <c r="H615">
        <v>2024</v>
      </c>
      <c r="I615" t="s">
        <v>1050</v>
      </c>
      <c r="J615" t="s">
        <v>1059</v>
      </c>
      <c r="K615">
        <v>5</v>
      </c>
    </row>
    <row r="616" spans="1:11" x14ac:dyDescent="0.3">
      <c r="A616" t="s">
        <v>640</v>
      </c>
      <c r="B616" t="s">
        <v>7</v>
      </c>
      <c r="C616">
        <v>114</v>
      </c>
      <c r="D616" t="s">
        <v>13</v>
      </c>
      <c r="E616" s="30">
        <v>45119</v>
      </c>
      <c r="F616">
        <v>114</v>
      </c>
      <c r="G616">
        <v>3.9</v>
      </c>
      <c r="H616">
        <v>2024</v>
      </c>
      <c r="I616" t="s">
        <v>1051</v>
      </c>
      <c r="J616" t="s">
        <v>1056</v>
      </c>
      <c r="K616">
        <v>4</v>
      </c>
    </row>
    <row r="617" spans="1:11" x14ac:dyDescent="0.3">
      <c r="A617" t="s">
        <v>638</v>
      </c>
      <c r="B617" t="s">
        <v>23</v>
      </c>
      <c r="C617">
        <v>73</v>
      </c>
      <c r="D617" t="s">
        <v>9</v>
      </c>
      <c r="E617" s="30">
        <v>45119</v>
      </c>
      <c r="F617">
        <v>87</v>
      </c>
      <c r="G617">
        <v>4.8</v>
      </c>
      <c r="H617">
        <v>2024</v>
      </c>
      <c r="I617" t="s">
        <v>1051</v>
      </c>
      <c r="J617" t="s">
        <v>1056</v>
      </c>
      <c r="K617">
        <v>5</v>
      </c>
    </row>
    <row r="618" spans="1:11" x14ac:dyDescent="0.3">
      <c r="A618" t="s">
        <v>639</v>
      </c>
      <c r="B618" t="s">
        <v>14</v>
      </c>
      <c r="C618">
        <v>45</v>
      </c>
      <c r="D618" t="s">
        <v>6</v>
      </c>
      <c r="E618" s="30">
        <v>45119</v>
      </c>
      <c r="F618">
        <v>84</v>
      </c>
      <c r="G618">
        <v>4.8</v>
      </c>
      <c r="H618">
        <v>2024</v>
      </c>
      <c r="I618" t="s">
        <v>1051</v>
      </c>
      <c r="J618" t="s">
        <v>1058</v>
      </c>
      <c r="K618">
        <v>5</v>
      </c>
    </row>
    <row r="619" spans="1:11" x14ac:dyDescent="0.3">
      <c r="A619" t="s">
        <v>641</v>
      </c>
      <c r="B619" t="s">
        <v>22</v>
      </c>
      <c r="C619">
        <v>69</v>
      </c>
      <c r="D619" t="s">
        <v>9</v>
      </c>
      <c r="E619" s="30">
        <v>45120</v>
      </c>
      <c r="F619">
        <v>56</v>
      </c>
      <c r="G619">
        <v>3.9</v>
      </c>
      <c r="H619">
        <v>2024</v>
      </c>
      <c r="I619" t="s">
        <v>1052</v>
      </c>
      <c r="J619" t="s">
        <v>1056</v>
      </c>
      <c r="K619">
        <v>4</v>
      </c>
    </row>
    <row r="620" spans="1:11" x14ac:dyDescent="0.3">
      <c r="A620" t="s">
        <v>642</v>
      </c>
      <c r="B620" t="s">
        <v>5</v>
      </c>
      <c r="C620">
        <v>33</v>
      </c>
      <c r="D620" t="s">
        <v>11</v>
      </c>
      <c r="E620" s="30">
        <v>45120</v>
      </c>
      <c r="F620">
        <v>27</v>
      </c>
      <c r="G620">
        <v>3.7</v>
      </c>
      <c r="H620">
        <v>2024</v>
      </c>
      <c r="I620" t="s">
        <v>1052</v>
      </c>
      <c r="J620" t="s">
        <v>1058</v>
      </c>
      <c r="K620">
        <v>4</v>
      </c>
    </row>
    <row r="621" spans="1:11" x14ac:dyDescent="0.3">
      <c r="A621" t="s">
        <v>643</v>
      </c>
      <c r="B621" t="s">
        <v>12</v>
      </c>
      <c r="C621">
        <v>31</v>
      </c>
      <c r="D621" t="s">
        <v>10</v>
      </c>
      <c r="E621" s="30">
        <v>45121</v>
      </c>
      <c r="F621">
        <v>84</v>
      </c>
      <c r="G621">
        <v>4.8</v>
      </c>
      <c r="H621">
        <v>2024</v>
      </c>
      <c r="I621" t="s">
        <v>1053</v>
      </c>
      <c r="J621" t="s">
        <v>1058</v>
      </c>
      <c r="K621">
        <v>5</v>
      </c>
    </row>
    <row r="622" spans="1:11" x14ac:dyDescent="0.3">
      <c r="A622" t="s">
        <v>644</v>
      </c>
      <c r="B622" t="s">
        <v>14</v>
      </c>
      <c r="C622">
        <v>168</v>
      </c>
      <c r="D622" t="s">
        <v>11</v>
      </c>
      <c r="E622" s="30">
        <v>45121</v>
      </c>
      <c r="F622">
        <v>72</v>
      </c>
      <c r="G622">
        <v>3.5</v>
      </c>
      <c r="H622">
        <v>2024</v>
      </c>
      <c r="I622" t="s">
        <v>1053</v>
      </c>
      <c r="J622" t="s">
        <v>1059</v>
      </c>
      <c r="K622">
        <v>4</v>
      </c>
    </row>
    <row r="623" spans="1:11" x14ac:dyDescent="0.3">
      <c r="A623" t="s">
        <v>645</v>
      </c>
      <c r="B623" t="s">
        <v>23</v>
      </c>
      <c r="C623">
        <v>111</v>
      </c>
      <c r="D623" t="s">
        <v>13</v>
      </c>
      <c r="E623" s="30">
        <v>45122</v>
      </c>
      <c r="F623">
        <v>126</v>
      </c>
      <c r="G623">
        <v>4.2</v>
      </c>
      <c r="H623">
        <v>2024</v>
      </c>
      <c r="I623" t="s">
        <v>1054</v>
      </c>
      <c r="J623" t="s">
        <v>1056</v>
      </c>
      <c r="K623">
        <v>4</v>
      </c>
    </row>
    <row r="624" spans="1:11" x14ac:dyDescent="0.3">
      <c r="A624" t="s">
        <v>647</v>
      </c>
      <c r="B624" t="s">
        <v>20</v>
      </c>
      <c r="C624">
        <v>37</v>
      </c>
      <c r="D624" t="s">
        <v>11</v>
      </c>
      <c r="E624" s="30">
        <v>45123</v>
      </c>
      <c r="F624">
        <v>124</v>
      </c>
      <c r="G624">
        <v>4.5999999999999996</v>
      </c>
      <c r="H624">
        <v>2024</v>
      </c>
      <c r="I624" t="s">
        <v>1048</v>
      </c>
      <c r="J624" t="s">
        <v>1058</v>
      </c>
      <c r="K624">
        <v>5</v>
      </c>
    </row>
    <row r="625" spans="1:11" x14ac:dyDescent="0.3">
      <c r="A625" t="s">
        <v>646</v>
      </c>
      <c r="B625" t="s">
        <v>12</v>
      </c>
      <c r="C625">
        <v>80</v>
      </c>
      <c r="D625" t="s">
        <v>11</v>
      </c>
      <c r="E625" s="30">
        <v>45123</v>
      </c>
      <c r="F625">
        <v>88</v>
      </c>
      <c r="G625">
        <v>4.9000000000000004</v>
      </c>
      <c r="H625">
        <v>2024</v>
      </c>
      <c r="I625" t="s">
        <v>1048</v>
      </c>
      <c r="J625" t="s">
        <v>1056</v>
      </c>
      <c r="K625">
        <v>5</v>
      </c>
    </row>
    <row r="626" spans="1:11" x14ac:dyDescent="0.3">
      <c r="A626" t="s">
        <v>648</v>
      </c>
      <c r="B626" t="s">
        <v>17</v>
      </c>
      <c r="C626">
        <v>137</v>
      </c>
      <c r="D626" t="s">
        <v>11</v>
      </c>
      <c r="E626" s="30">
        <v>45124</v>
      </c>
      <c r="F626">
        <v>84</v>
      </c>
      <c r="G626">
        <v>2.6</v>
      </c>
      <c r="H626">
        <v>2024</v>
      </c>
      <c r="I626" t="s">
        <v>1049</v>
      </c>
      <c r="J626" t="s">
        <v>1059</v>
      </c>
      <c r="K626">
        <v>3</v>
      </c>
    </row>
    <row r="627" spans="1:11" x14ac:dyDescent="0.3">
      <c r="A627" t="s">
        <v>649</v>
      </c>
      <c r="B627" t="s">
        <v>22</v>
      </c>
      <c r="C627">
        <v>123</v>
      </c>
      <c r="D627" t="s">
        <v>13</v>
      </c>
      <c r="E627" s="30">
        <v>45124</v>
      </c>
      <c r="F627">
        <v>80</v>
      </c>
      <c r="G627">
        <v>2.7</v>
      </c>
      <c r="H627">
        <v>2024</v>
      </c>
      <c r="I627" t="s">
        <v>1049</v>
      </c>
      <c r="J627" t="s">
        <v>1059</v>
      </c>
      <c r="K627">
        <v>3</v>
      </c>
    </row>
    <row r="628" spans="1:11" x14ac:dyDescent="0.3">
      <c r="A628" t="s">
        <v>650</v>
      </c>
      <c r="B628" t="s">
        <v>16</v>
      </c>
      <c r="C628">
        <v>105</v>
      </c>
      <c r="D628" t="s">
        <v>13</v>
      </c>
      <c r="E628" s="30">
        <v>45125</v>
      </c>
      <c r="F628">
        <v>176</v>
      </c>
      <c r="G628">
        <v>4.7</v>
      </c>
      <c r="H628">
        <v>2024</v>
      </c>
      <c r="I628" t="s">
        <v>1050</v>
      </c>
      <c r="J628" t="s">
        <v>1056</v>
      </c>
      <c r="K628">
        <v>5</v>
      </c>
    </row>
    <row r="629" spans="1:11" x14ac:dyDescent="0.3">
      <c r="A629" t="s">
        <v>652</v>
      </c>
      <c r="B629" t="s">
        <v>12</v>
      </c>
      <c r="C629">
        <v>144</v>
      </c>
      <c r="D629" t="s">
        <v>6</v>
      </c>
      <c r="E629" s="30">
        <v>45126</v>
      </c>
      <c r="F629">
        <v>164</v>
      </c>
      <c r="G629">
        <v>2.8</v>
      </c>
      <c r="H629">
        <v>2024</v>
      </c>
      <c r="I629" t="s">
        <v>1051</v>
      </c>
      <c r="J629" t="s">
        <v>1059</v>
      </c>
      <c r="K629">
        <v>3</v>
      </c>
    </row>
    <row r="630" spans="1:11" x14ac:dyDescent="0.3">
      <c r="A630" t="s">
        <v>653</v>
      </c>
      <c r="B630" t="s">
        <v>5</v>
      </c>
      <c r="C630">
        <v>109</v>
      </c>
      <c r="D630" t="s">
        <v>10</v>
      </c>
      <c r="E630" s="30">
        <v>45126</v>
      </c>
      <c r="F630">
        <v>132</v>
      </c>
      <c r="G630">
        <v>3.1</v>
      </c>
      <c r="H630">
        <v>2024</v>
      </c>
      <c r="I630" t="s">
        <v>1051</v>
      </c>
      <c r="J630" t="s">
        <v>1056</v>
      </c>
      <c r="K630">
        <v>3</v>
      </c>
    </row>
    <row r="631" spans="1:11" x14ac:dyDescent="0.3">
      <c r="A631" t="s">
        <v>651</v>
      </c>
      <c r="B631" t="s">
        <v>20</v>
      </c>
      <c r="C631">
        <v>76</v>
      </c>
      <c r="D631" t="s">
        <v>6</v>
      </c>
      <c r="E631" s="30">
        <v>45126</v>
      </c>
      <c r="F631">
        <v>84</v>
      </c>
      <c r="G631">
        <v>3.9</v>
      </c>
      <c r="H631">
        <v>2024</v>
      </c>
      <c r="I631" t="s">
        <v>1051</v>
      </c>
      <c r="J631" t="s">
        <v>1056</v>
      </c>
      <c r="K631">
        <v>4</v>
      </c>
    </row>
    <row r="632" spans="1:11" x14ac:dyDescent="0.3">
      <c r="A632" t="s">
        <v>654</v>
      </c>
      <c r="B632" t="s">
        <v>22</v>
      </c>
      <c r="C632">
        <v>172</v>
      </c>
      <c r="D632" t="s">
        <v>11</v>
      </c>
      <c r="E632" s="30">
        <v>45127</v>
      </c>
      <c r="F632">
        <v>27</v>
      </c>
      <c r="G632">
        <v>4.2</v>
      </c>
      <c r="H632">
        <v>2024</v>
      </c>
      <c r="I632" t="s">
        <v>1052</v>
      </c>
      <c r="J632" t="s">
        <v>1059</v>
      </c>
      <c r="K632">
        <v>4</v>
      </c>
    </row>
    <row r="633" spans="1:11" x14ac:dyDescent="0.3">
      <c r="A633" t="s">
        <v>655</v>
      </c>
      <c r="B633" t="s">
        <v>12</v>
      </c>
      <c r="C633">
        <v>56</v>
      </c>
      <c r="D633" t="s">
        <v>13</v>
      </c>
      <c r="E633" s="30">
        <v>45127</v>
      </c>
      <c r="F633">
        <v>27</v>
      </c>
      <c r="G633">
        <v>4.3</v>
      </c>
      <c r="H633">
        <v>2024</v>
      </c>
      <c r="I633" t="s">
        <v>1052</v>
      </c>
      <c r="J633" t="s">
        <v>1058</v>
      </c>
      <c r="K633">
        <v>4</v>
      </c>
    </row>
    <row r="634" spans="1:11" x14ac:dyDescent="0.3">
      <c r="A634" t="s">
        <v>656</v>
      </c>
      <c r="B634" t="s">
        <v>12</v>
      </c>
      <c r="C634">
        <v>121</v>
      </c>
      <c r="D634" t="s">
        <v>9</v>
      </c>
      <c r="E634" s="30">
        <v>45127</v>
      </c>
      <c r="F634">
        <v>20</v>
      </c>
      <c r="G634">
        <v>2.7</v>
      </c>
      <c r="H634">
        <v>2024</v>
      </c>
      <c r="I634" t="s">
        <v>1052</v>
      </c>
      <c r="J634" t="s">
        <v>1059</v>
      </c>
      <c r="K634">
        <v>3</v>
      </c>
    </row>
    <row r="635" spans="1:11" x14ac:dyDescent="0.3">
      <c r="A635" t="s">
        <v>657</v>
      </c>
      <c r="B635" t="s">
        <v>22</v>
      </c>
      <c r="C635">
        <v>41</v>
      </c>
      <c r="D635" t="s">
        <v>13</v>
      </c>
      <c r="E635" s="30">
        <v>45128</v>
      </c>
      <c r="F635">
        <v>112</v>
      </c>
      <c r="G635">
        <v>2.2999999999999998</v>
      </c>
      <c r="H635">
        <v>2024</v>
      </c>
      <c r="I635" t="s">
        <v>1053</v>
      </c>
      <c r="J635" t="s">
        <v>1058</v>
      </c>
      <c r="K635">
        <v>2</v>
      </c>
    </row>
    <row r="636" spans="1:11" x14ac:dyDescent="0.3">
      <c r="A636" t="s">
        <v>658</v>
      </c>
      <c r="B636" t="s">
        <v>21</v>
      </c>
      <c r="C636">
        <v>60</v>
      </c>
      <c r="D636" t="s">
        <v>11</v>
      </c>
      <c r="E636" s="30">
        <v>45128</v>
      </c>
      <c r="F636">
        <v>60</v>
      </c>
      <c r="G636">
        <v>2.2999999999999998</v>
      </c>
      <c r="H636">
        <v>2024</v>
      </c>
      <c r="I636" t="s">
        <v>1053</v>
      </c>
      <c r="J636" t="s">
        <v>1058</v>
      </c>
      <c r="K636">
        <v>2</v>
      </c>
    </row>
    <row r="637" spans="1:11" x14ac:dyDescent="0.3">
      <c r="A637" t="s">
        <v>659</v>
      </c>
      <c r="B637" t="s">
        <v>21</v>
      </c>
      <c r="C637">
        <v>144</v>
      </c>
      <c r="D637" t="s">
        <v>11</v>
      </c>
      <c r="E637" s="30">
        <v>45129</v>
      </c>
      <c r="F637">
        <v>102</v>
      </c>
      <c r="G637">
        <v>2.9</v>
      </c>
      <c r="H637">
        <v>2024</v>
      </c>
      <c r="I637" t="s">
        <v>1054</v>
      </c>
      <c r="J637" t="s">
        <v>1059</v>
      </c>
      <c r="K637">
        <v>3</v>
      </c>
    </row>
    <row r="638" spans="1:11" x14ac:dyDescent="0.3">
      <c r="A638" t="s">
        <v>661</v>
      </c>
      <c r="B638" t="s">
        <v>22</v>
      </c>
      <c r="C638">
        <v>162</v>
      </c>
      <c r="D638" t="s">
        <v>10</v>
      </c>
      <c r="E638" s="30">
        <v>45129</v>
      </c>
      <c r="F638">
        <v>82</v>
      </c>
      <c r="G638">
        <v>4.5999999999999996</v>
      </c>
      <c r="H638">
        <v>2024</v>
      </c>
      <c r="I638" t="s">
        <v>1054</v>
      </c>
      <c r="J638" t="s">
        <v>1059</v>
      </c>
      <c r="K638">
        <v>5</v>
      </c>
    </row>
    <row r="639" spans="1:11" x14ac:dyDescent="0.3">
      <c r="A639" t="s">
        <v>660</v>
      </c>
      <c r="B639" t="s">
        <v>8</v>
      </c>
      <c r="C639">
        <v>67</v>
      </c>
      <c r="D639" t="s">
        <v>11</v>
      </c>
      <c r="E639" s="30">
        <v>45129</v>
      </c>
      <c r="F639">
        <v>38</v>
      </c>
      <c r="G639">
        <v>4.2</v>
      </c>
      <c r="H639">
        <v>2024</v>
      </c>
      <c r="I639" t="s">
        <v>1054</v>
      </c>
      <c r="J639" t="s">
        <v>1056</v>
      </c>
      <c r="K639">
        <v>4</v>
      </c>
    </row>
    <row r="640" spans="1:11" x14ac:dyDescent="0.3">
      <c r="A640" t="s">
        <v>662</v>
      </c>
      <c r="B640" t="s">
        <v>21</v>
      </c>
      <c r="C640">
        <v>87</v>
      </c>
      <c r="D640" t="s">
        <v>9</v>
      </c>
      <c r="E640" s="30">
        <v>45132</v>
      </c>
      <c r="F640">
        <v>125</v>
      </c>
      <c r="G640">
        <v>4.5</v>
      </c>
      <c r="H640">
        <v>2024</v>
      </c>
      <c r="I640" t="s">
        <v>1050</v>
      </c>
      <c r="J640" t="s">
        <v>1056</v>
      </c>
      <c r="K640">
        <v>5</v>
      </c>
    </row>
    <row r="641" spans="1:11" x14ac:dyDescent="0.3">
      <c r="A641" t="s">
        <v>664</v>
      </c>
      <c r="B641" t="s">
        <v>12</v>
      </c>
      <c r="C641">
        <v>138</v>
      </c>
      <c r="D641" t="s">
        <v>6</v>
      </c>
      <c r="E641" s="30">
        <v>45133</v>
      </c>
      <c r="F641">
        <v>195</v>
      </c>
      <c r="G641">
        <v>4.0999999999999996</v>
      </c>
      <c r="H641">
        <v>2024</v>
      </c>
      <c r="I641" t="s">
        <v>1051</v>
      </c>
      <c r="J641" t="s">
        <v>1059</v>
      </c>
      <c r="K641">
        <v>4</v>
      </c>
    </row>
    <row r="642" spans="1:11" x14ac:dyDescent="0.3">
      <c r="A642" t="s">
        <v>663</v>
      </c>
      <c r="B642" t="s">
        <v>19</v>
      </c>
      <c r="C642">
        <v>10</v>
      </c>
      <c r="D642" t="s">
        <v>6</v>
      </c>
      <c r="E642" s="30">
        <v>45133</v>
      </c>
      <c r="F642">
        <v>72</v>
      </c>
      <c r="G642">
        <v>3.7</v>
      </c>
      <c r="H642">
        <v>2024</v>
      </c>
      <c r="I642" t="s">
        <v>1051</v>
      </c>
      <c r="J642" t="s">
        <v>1060</v>
      </c>
      <c r="K642">
        <v>4</v>
      </c>
    </row>
    <row r="643" spans="1:11" x14ac:dyDescent="0.3">
      <c r="A643" t="s">
        <v>665</v>
      </c>
      <c r="B643" t="s">
        <v>22</v>
      </c>
      <c r="C643">
        <v>31</v>
      </c>
      <c r="D643" t="s">
        <v>6</v>
      </c>
      <c r="E643" s="30">
        <v>45134</v>
      </c>
      <c r="F643">
        <v>160</v>
      </c>
      <c r="G643">
        <v>3.4</v>
      </c>
      <c r="H643">
        <v>2024</v>
      </c>
      <c r="I643" t="s">
        <v>1052</v>
      </c>
      <c r="J643" t="s">
        <v>1058</v>
      </c>
      <c r="K643">
        <v>3</v>
      </c>
    </row>
    <row r="644" spans="1:11" x14ac:dyDescent="0.3">
      <c r="A644" t="s">
        <v>666</v>
      </c>
      <c r="B644" t="s">
        <v>16</v>
      </c>
      <c r="C644">
        <v>75</v>
      </c>
      <c r="D644" t="s">
        <v>10</v>
      </c>
      <c r="E644" s="30">
        <v>45134</v>
      </c>
      <c r="F644">
        <v>78</v>
      </c>
      <c r="G644">
        <v>3.3</v>
      </c>
      <c r="H644">
        <v>2024</v>
      </c>
      <c r="I644" t="s">
        <v>1052</v>
      </c>
      <c r="J644" t="s">
        <v>1056</v>
      </c>
      <c r="K644">
        <v>3</v>
      </c>
    </row>
    <row r="645" spans="1:11" x14ac:dyDescent="0.3">
      <c r="A645" t="s">
        <v>668</v>
      </c>
      <c r="B645" t="s">
        <v>23</v>
      </c>
      <c r="C645">
        <v>106</v>
      </c>
      <c r="D645" t="s">
        <v>13</v>
      </c>
      <c r="E645" s="30">
        <v>45135</v>
      </c>
      <c r="F645">
        <v>105</v>
      </c>
      <c r="G645">
        <v>4.2</v>
      </c>
      <c r="H645">
        <v>2024</v>
      </c>
      <c r="I645" t="s">
        <v>1053</v>
      </c>
      <c r="J645" t="s">
        <v>1056</v>
      </c>
      <c r="K645">
        <v>4</v>
      </c>
    </row>
    <row r="646" spans="1:11" x14ac:dyDescent="0.3">
      <c r="A646" t="s">
        <v>667</v>
      </c>
      <c r="B646" t="s">
        <v>20</v>
      </c>
      <c r="C646">
        <v>65</v>
      </c>
      <c r="D646" t="s">
        <v>10</v>
      </c>
      <c r="E646" s="30">
        <v>45135</v>
      </c>
      <c r="F646">
        <v>70</v>
      </c>
      <c r="G646">
        <v>4.4000000000000004</v>
      </c>
      <c r="H646">
        <v>2024</v>
      </c>
      <c r="I646" t="s">
        <v>1053</v>
      </c>
      <c r="J646" t="s">
        <v>1056</v>
      </c>
      <c r="K646">
        <v>4</v>
      </c>
    </row>
    <row r="647" spans="1:11" x14ac:dyDescent="0.3">
      <c r="A647" t="s">
        <v>669</v>
      </c>
      <c r="B647" t="s">
        <v>20</v>
      </c>
      <c r="C647">
        <v>107</v>
      </c>
      <c r="D647" t="s">
        <v>13</v>
      </c>
      <c r="E647" s="30">
        <v>45136</v>
      </c>
      <c r="F647">
        <v>78</v>
      </c>
      <c r="G647">
        <v>3.4</v>
      </c>
      <c r="H647">
        <v>2024</v>
      </c>
      <c r="I647" t="s">
        <v>1054</v>
      </c>
      <c r="J647" t="s">
        <v>1056</v>
      </c>
      <c r="K647">
        <v>3</v>
      </c>
    </row>
    <row r="648" spans="1:11" x14ac:dyDescent="0.3">
      <c r="A648" t="s">
        <v>670</v>
      </c>
      <c r="B648" t="s">
        <v>17</v>
      </c>
      <c r="C648">
        <v>78</v>
      </c>
      <c r="D648" t="s">
        <v>13</v>
      </c>
      <c r="E648" s="30">
        <v>45138</v>
      </c>
      <c r="F648">
        <v>205</v>
      </c>
      <c r="G648">
        <v>4.4000000000000004</v>
      </c>
      <c r="H648">
        <v>2024</v>
      </c>
      <c r="I648" t="s">
        <v>1049</v>
      </c>
      <c r="J648" t="s">
        <v>1056</v>
      </c>
      <c r="K648">
        <v>4</v>
      </c>
    </row>
    <row r="649" spans="1:11" x14ac:dyDescent="0.3">
      <c r="A649" t="s">
        <v>673</v>
      </c>
      <c r="B649" t="s">
        <v>17</v>
      </c>
      <c r="C649">
        <v>33</v>
      </c>
      <c r="D649" t="s">
        <v>11</v>
      </c>
      <c r="E649" s="30">
        <v>45138</v>
      </c>
      <c r="F649">
        <v>92</v>
      </c>
      <c r="G649">
        <v>1.7</v>
      </c>
      <c r="H649">
        <v>2024</v>
      </c>
      <c r="I649" t="s">
        <v>1049</v>
      </c>
      <c r="J649" t="s">
        <v>1058</v>
      </c>
      <c r="K649">
        <v>2</v>
      </c>
    </row>
    <row r="650" spans="1:11" x14ac:dyDescent="0.3">
      <c r="A650" t="s">
        <v>671</v>
      </c>
      <c r="B650" t="s">
        <v>24</v>
      </c>
      <c r="C650">
        <v>122</v>
      </c>
      <c r="D650" t="s">
        <v>13</v>
      </c>
      <c r="E650" s="30">
        <v>45138</v>
      </c>
      <c r="F650">
        <v>78</v>
      </c>
      <c r="G650">
        <v>2.7</v>
      </c>
      <c r="H650">
        <v>2024</v>
      </c>
      <c r="I650" t="s">
        <v>1049</v>
      </c>
      <c r="J650" t="s">
        <v>1059</v>
      </c>
      <c r="K650">
        <v>3</v>
      </c>
    </row>
    <row r="651" spans="1:11" x14ac:dyDescent="0.3">
      <c r="A651" t="s">
        <v>675</v>
      </c>
      <c r="B651" t="s">
        <v>16</v>
      </c>
      <c r="C651">
        <v>163</v>
      </c>
      <c r="D651" t="s">
        <v>9</v>
      </c>
      <c r="E651" s="30">
        <v>45138</v>
      </c>
      <c r="F651">
        <v>76</v>
      </c>
      <c r="G651">
        <v>4.4000000000000004</v>
      </c>
      <c r="H651">
        <v>2024</v>
      </c>
      <c r="I651" t="s">
        <v>1049</v>
      </c>
      <c r="J651" t="s">
        <v>1059</v>
      </c>
      <c r="K651">
        <v>4</v>
      </c>
    </row>
    <row r="652" spans="1:11" x14ac:dyDescent="0.3">
      <c r="A652" t="s">
        <v>672</v>
      </c>
      <c r="B652" t="s">
        <v>12</v>
      </c>
      <c r="C652">
        <v>58</v>
      </c>
      <c r="D652" t="s">
        <v>6</v>
      </c>
      <c r="E652" s="30">
        <v>45138</v>
      </c>
      <c r="F652">
        <v>38</v>
      </c>
      <c r="G652">
        <v>4.5</v>
      </c>
      <c r="H652">
        <v>2024</v>
      </c>
      <c r="I652" t="s">
        <v>1049</v>
      </c>
      <c r="J652" t="s">
        <v>1058</v>
      </c>
      <c r="K652">
        <v>5</v>
      </c>
    </row>
    <row r="653" spans="1:11" x14ac:dyDescent="0.3">
      <c r="A653" t="s">
        <v>674</v>
      </c>
      <c r="B653" t="s">
        <v>5</v>
      </c>
      <c r="C653">
        <v>164</v>
      </c>
      <c r="D653" t="s">
        <v>10</v>
      </c>
      <c r="E653" s="30">
        <v>45138</v>
      </c>
      <c r="F653">
        <v>36</v>
      </c>
      <c r="G653">
        <v>4.7</v>
      </c>
      <c r="H653">
        <v>2024</v>
      </c>
      <c r="I653" t="s">
        <v>1049</v>
      </c>
      <c r="J653" t="s">
        <v>1059</v>
      </c>
      <c r="K653">
        <v>5</v>
      </c>
    </row>
    <row r="654" spans="1:11" x14ac:dyDescent="0.3">
      <c r="A654" t="s">
        <v>676</v>
      </c>
      <c r="B654" t="s">
        <v>15</v>
      </c>
      <c r="C654">
        <v>71</v>
      </c>
      <c r="D654" t="s">
        <v>10</v>
      </c>
      <c r="E654" s="30">
        <v>45140</v>
      </c>
      <c r="F654">
        <v>170</v>
      </c>
      <c r="G654">
        <v>3.5</v>
      </c>
      <c r="H654">
        <v>2024</v>
      </c>
      <c r="I654" t="s">
        <v>1051</v>
      </c>
      <c r="J654" t="s">
        <v>1056</v>
      </c>
      <c r="K654">
        <v>4</v>
      </c>
    </row>
    <row r="655" spans="1:11" x14ac:dyDescent="0.3">
      <c r="A655" t="s">
        <v>677</v>
      </c>
      <c r="B655" t="s">
        <v>17</v>
      </c>
      <c r="C655">
        <v>103</v>
      </c>
      <c r="D655" t="s">
        <v>6</v>
      </c>
      <c r="E655" s="30">
        <v>45141</v>
      </c>
      <c r="F655">
        <v>117</v>
      </c>
      <c r="G655">
        <v>4.7</v>
      </c>
      <c r="H655">
        <v>2024</v>
      </c>
      <c r="I655" t="s">
        <v>1052</v>
      </c>
      <c r="J655" t="s">
        <v>1056</v>
      </c>
      <c r="K655">
        <v>5</v>
      </c>
    </row>
    <row r="656" spans="1:11" x14ac:dyDescent="0.3">
      <c r="A656" t="s">
        <v>679</v>
      </c>
      <c r="B656" t="s">
        <v>16</v>
      </c>
      <c r="C656">
        <v>111</v>
      </c>
      <c r="D656" t="s">
        <v>6</v>
      </c>
      <c r="E656" s="30">
        <v>45141</v>
      </c>
      <c r="F656">
        <v>99</v>
      </c>
      <c r="G656">
        <v>4.0999999999999996</v>
      </c>
      <c r="H656">
        <v>2024</v>
      </c>
      <c r="I656" t="s">
        <v>1052</v>
      </c>
      <c r="J656" t="s">
        <v>1056</v>
      </c>
      <c r="K656">
        <v>4</v>
      </c>
    </row>
    <row r="657" spans="1:11" x14ac:dyDescent="0.3">
      <c r="A657" t="s">
        <v>678</v>
      </c>
      <c r="B657" t="s">
        <v>7</v>
      </c>
      <c r="C657">
        <v>69</v>
      </c>
      <c r="D657" t="s">
        <v>9</v>
      </c>
      <c r="E657" s="30">
        <v>45141</v>
      </c>
      <c r="F657">
        <v>20</v>
      </c>
      <c r="G657">
        <v>4.3</v>
      </c>
      <c r="H657">
        <v>2024</v>
      </c>
      <c r="I657" t="s">
        <v>1052</v>
      </c>
      <c r="J657" t="s">
        <v>1056</v>
      </c>
      <c r="K657">
        <v>4</v>
      </c>
    </row>
    <row r="658" spans="1:11" x14ac:dyDescent="0.3">
      <c r="A658" t="s">
        <v>681</v>
      </c>
      <c r="B658" t="s">
        <v>14</v>
      </c>
      <c r="C658">
        <v>144</v>
      </c>
      <c r="D658" t="s">
        <v>13</v>
      </c>
      <c r="E658" s="30">
        <v>45142</v>
      </c>
      <c r="F658">
        <v>195</v>
      </c>
      <c r="G658">
        <v>3.4</v>
      </c>
      <c r="H658">
        <v>2024</v>
      </c>
      <c r="I658" t="s">
        <v>1053</v>
      </c>
      <c r="J658" t="s">
        <v>1059</v>
      </c>
      <c r="K658">
        <v>3</v>
      </c>
    </row>
    <row r="659" spans="1:11" x14ac:dyDescent="0.3">
      <c r="A659" t="s">
        <v>680</v>
      </c>
      <c r="B659" t="s">
        <v>18</v>
      </c>
      <c r="C659">
        <v>97</v>
      </c>
      <c r="D659" t="s">
        <v>9</v>
      </c>
      <c r="E659" s="30">
        <v>45142</v>
      </c>
      <c r="F659">
        <v>105</v>
      </c>
      <c r="G659">
        <v>2.9</v>
      </c>
      <c r="H659">
        <v>2024</v>
      </c>
      <c r="I659" t="s">
        <v>1053</v>
      </c>
      <c r="J659" t="s">
        <v>1056</v>
      </c>
      <c r="K659">
        <v>3</v>
      </c>
    </row>
    <row r="660" spans="1:11" x14ac:dyDescent="0.3">
      <c r="A660" t="s">
        <v>682</v>
      </c>
      <c r="B660" t="s">
        <v>23</v>
      </c>
      <c r="C660">
        <v>56</v>
      </c>
      <c r="D660" t="s">
        <v>9</v>
      </c>
      <c r="E660" s="30">
        <v>45143</v>
      </c>
      <c r="F660">
        <v>152</v>
      </c>
      <c r="G660">
        <v>4.5999999999999996</v>
      </c>
      <c r="H660">
        <v>2024</v>
      </c>
      <c r="I660" t="s">
        <v>1054</v>
      </c>
      <c r="J660" t="s">
        <v>1058</v>
      </c>
      <c r="K660">
        <v>5</v>
      </c>
    </row>
    <row r="661" spans="1:11" x14ac:dyDescent="0.3">
      <c r="A661" t="s">
        <v>683</v>
      </c>
      <c r="B661" t="s">
        <v>14</v>
      </c>
      <c r="C661">
        <v>132</v>
      </c>
      <c r="D661" t="s">
        <v>13</v>
      </c>
      <c r="E661" s="30">
        <v>45144</v>
      </c>
      <c r="F661">
        <v>195</v>
      </c>
      <c r="G661">
        <v>4.9000000000000004</v>
      </c>
      <c r="H661">
        <v>2024</v>
      </c>
      <c r="I661" t="s">
        <v>1048</v>
      </c>
      <c r="J661" t="s">
        <v>1059</v>
      </c>
      <c r="K661">
        <v>5</v>
      </c>
    </row>
    <row r="662" spans="1:11" x14ac:dyDescent="0.3">
      <c r="A662" t="s">
        <v>684</v>
      </c>
      <c r="B662" t="s">
        <v>15</v>
      </c>
      <c r="C662">
        <v>72</v>
      </c>
      <c r="D662" t="s">
        <v>11</v>
      </c>
      <c r="E662" s="30">
        <v>45144</v>
      </c>
      <c r="F662">
        <v>70</v>
      </c>
      <c r="G662">
        <v>3.6</v>
      </c>
      <c r="H662">
        <v>2024</v>
      </c>
      <c r="I662" t="s">
        <v>1048</v>
      </c>
      <c r="J662" t="s">
        <v>1056</v>
      </c>
      <c r="K662">
        <v>4</v>
      </c>
    </row>
    <row r="663" spans="1:11" x14ac:dyDescent="0.3">
      <c r="A663" t="s">
        <v>685</v>
      </c>
      <c r="B663" t="s">
        <v>16</v>
      </c>
      <c r="C663">
        <v>18</v>
      </c>
      <c r="D663" t="s">
        <v>11</v>
      </c>
      <c r="E663" s="30">
        <v>45144</v>
      </c>
      <c r="F663">
        <v>22</v>
      </c>
      <c r="G663">
        <v>3.5</v>
      </c>
      <c r="H663">
        <v>2024</v>
      </c>
      <c r="I663" t="s">
        <v>1048</v>
      </c>
      <c r="J663" t="s">
        <v>1057</v>
      </c>
      <c r="K663">
        <v>4</v>
      </c>
    </row>
    <row r="664" spans="1:11" x14ac:dyDescent="0.3">
      <c r="A664" t="s">
        <v>686</v>
      </c>
      <c r="B664" t="s">
        <v>8</v>
      </c>
      <c r="C664">
        <v>115</v>
      </c>
      <c r="D664" t="s">
        <v>6</v>
      </c>
      <c r="E664" s="30">
        <v>45145</v>
      </c>
      <c r="F664">
        <v>40</v>
      </c>
      <c r="G664">
        <v>3.3</v>
      </c>
      <c r="H664">
        <v>2024</v>
      </c>
      <c r="I664" t="s">
        <v>1049</v>
      </c>
      <c r="J664" t="s">
        <v>1056</v>
      </c>
      <c r="K664">
        <v>3</v>
      </c>
    </row>
    <row r="665" spans="1:11" x14ac:dyDescent="0.3">
      <c r="A665" t="s">
        <v>688</v>
      </c>
      <c r="B665" t="s">
        <v>12</v>
      </c>
      <c r="C665">
        <v>130</v>
      </c>
      <c r="D665" t="s">
        <v>9</v>
      </c>
      <c r="E665" s="30">
        <v>45146</v>
      </c>
      <c r="F665">
        <v>60</v>
      </c>
      <c r="G665">
        <v>2.5</v>
      </c>
      <c r="H665">
        <v>2024</v>
      </c>
      <c r="I665" t="s">
        <v>1050</v>
      </c>
      <c r="J665" t="s">
        <v>1059</v>
      </c>
      <c r="K665">
        <v>3</v>
      </c>
    </row>
    <row r="666" spans="1:11" x14ac:dyDescent="0.3">
      <c r="A666" t="s">
        <v>687</v>
      </c>
      <c r="B666" t="s">
        <v>8</v>
      </c>
      <c r="C666">
        <v>124</v>
      </c>
      <c r="D666" t="s">
        <v>9</v>
      </c>
      <c r="E666" s="30">
        <v>45146</v>
      </c>
      <c r="F666">
        <v>54</v>
      </c>
      <c r="G666">
        <v>3.8</v>
      </c>
      <c r="H666">
        <v>2024</v>
      </c>
      <c r="I666" t="s">
        <v>1050</v>
      </c>
      <c r="J666" t="s">
        <v>1059</v>
      </c>
      <c r="K666">
        <v>4</v>
      </c>
    </row>
    <row r="667" spans="1:11" x14ac:dyDescent="0.3">
      <c r="A667" t="s">
        <v>690</v>
      </c>
      <c r="B667" t="s">
        <v>18</v>
      </c>
      <c r="C667">
        <v>75</v>
      </c>
      <c r="D667" t="s">
        <v>6</v>
      </c>
      <c r="E667" s="30">
        <v>45148</v>
      </c>
      <c r="F667">
        <v>220</v>
      </c>
      <c r="G667">
        <v>4.7</v>
      </c>
      <c r="H667">
        <v>2024</v>
      </c>
      <c r="I667" t="s">
        <v>1052</v>
      </c>
      <c r="J667" t="s">
        <v>1056</v>
      </c>
      <c r="K667">
        <v>5</v>
      </c>
    </row>
    <row r="668" spans="1:11" x14ac:dyDescent="0.3">
      <c r="A668" t="s">
        <v>689</v>
      </c>
      <c r="B668" t="s">
        <v>19</v>
      </c>
      <c r="C668">
        <v>120</v>
      </c>
      <c r="D668" t="s">
        <v>10</v>
      </c>
      <c r="E668" s="30">
        <v>45148</v>
      </c>
      <c r="F668">
        <v>58</v>
      </c>
      <c r="G668">
        <v>4.5999999999999996</v>
      </c>
      <c r="H668">
        <v>2024</v>
      </c>
      <c r="I668" t="s">
        <v>1052</v>
      </c>
      <c r="J668" t="s">
        <v>1056</v>
      </c>
      <c r="K668">
        <v>5</v>
      </c>
    </row>
    <row r="669" spans="1:11" x14ac:dyDescent="0.3">
      <c r="A669" t="s">
        <v>691</v>
      </c>
      <c r="B669" t="s">
        <v>20</v>
      </c>
      <c r="C669">
        <v>63</v>
      </c>
      <c r="D669" t="s">
        <v>6</v>
      </c>
      <c r="E669" s="30">
        <v>45148</v>
      </c>
      <c r="F669">
        <v>27</v>
      </c>
      <c r="G669">
        <v>3.6</v>
      </c>
      <c r="H669">
        <v>2024</v>
      </c>
      <c r="I669" t="s">
        <v>1052</v>
      </c>
      <c r="J669" t="s">
        <v>1056</v>
      </c>
      <c r="K669">
        <v>4</v>
      </c>
    </row>
    <row r="670" spans="1:11" x14ac:dyDescent="0.3">
      <c r="A670" t="s">
        <v>692</v>
      </c>
      <c r="B670" t="s">
        <v>14</v>
      </c>
      <c r="C670">
        <v>74</v>
      </c>
      <c r="D670" t="s">
        <v>6</v>
      </c>
      <c r="E670" s="30">
        <v>45150</v>
      </c>
      <c r="F670">
        <v>26</v>
      </c>
      <c r="G670">
        <v>4.3</v>
      </c>
      <c r="H670">
        <v>2024</v>
      </c>
      <c r="I670" t="s">
        <v>1054</v>
      </c>
      <c r="J670" t="s">
        <v>1056</v>
      </c>
      <c r="K670">
        <v>4</v>
      </c>
    </row>
    <row r="671" spans="1:11" x14ac:dyDescent="0.3">
      <c r="A671" t="s">
        <v>694</v>
      </c>
      <c r="B671" t="s">
        <v>16</v>
      </c>
      <c r="C671">
        <v>103</v>
      </c>
      <c r="D671" t="s">
        <v>9</v>
      </c>
      <c r="E671" s="30">
        <v>45151</v>
      </c>
      <c r="F671">
        <v>200</v>
      </c>
      <c r="G671">
        <v>4.9000000000000004</v>
      </c>
      <c r="H671">
        <v>2024</v>
      </c>
      <c r="I671" t="s">
        <v>1048</v>
      </c>
      <c r="J671" t="s">
        <v>1056</v>
      </c>
      <c r="K671">
        <v>5</v>
      </c>
    </row>
    <row r="672" spans="1:11" x14ac:dyDescent="0.3">
      <c r="A672" t="s">
        <v>693</v>
      </c>
      <c r="B672" t="s">
        <v>7</v>
      </c>
      <c r="C672">
        <v>134</v>
      </c>
      <c r="D672" t="s">
        <v>13</v>
      </c>
      <c r="E672" s="30">
        <v>45151</v>
      </c>
      <c r="F672">
        <v>160</v>
      </c>
      <c r="G672">
        <v>4.7</v>
      </c>
      <c r="H672">
        <v>2024</v>
      </c>
      <c r="I672" t="s">
        <v>1048</v>
      </c>
      <c r="J672" t="s">
        <v>1059</v>
      </c>
      <c r="K672">
        <v>5</v>
      </c>
    </row>
    <row r="673" spans="1:11" x14ac:dyDescent="0.3">
      <c r="A673" t="s">
        <v>695</v>
      </c>
      <c r="B673" t="s">
        <v>16</v>
      </c>
      <c r="C673">
        <v>155</v>
      </c>
      <c r="D673" t="s">
        <v>10</v>
      </c>
      <c r="E673" s="30">
        <v>45154</v>
      </c>
      <c r="F673">
        <v>135</v>
      </c>
      <c r="G673">
        <v>4.9000000000000004</v>
      </c>
      <c r="H673">
        <v>2024</v>
      </c>
      <c r="I673" t="s">
        <v>1051</v>
      </c>
      <c r="J673" t="s">
        <v>1059</v>
      </c>
      <c r="K673">
        <v>5</v>
      </c>
    </row>
    <row r="674" spans="1:11" x14ac:dyDescent="0.3">
      <c r="A674" t="s">
        <v>696</v>
      </c>
      <c r="B674" t="s">
        <v>20</v>
      </c>
      <c r="C674">
        <v>128</v>
      </c>
      <c r="D674" t="s">
        <v>9</v>
      </c>
      <c r="E674" s="30">
        <v>45155</v>
      </c>
      <c r="F674">
        <v>22</v>
      </c>
      <c r="G674">
        <v>1.9</v>
      </c>
      <c r="H674">
        <v>2024</v>
      </c>
      <c r="I674" t="s">
        <v>1052</v>
      </c>
      <c r="J674" t="s">
        <v>1059</v>
      </c>
      <c r="K674">
        <v>2</v>
      </c>
    </row>
    <row r="675" spans="1:11" x14ac:dyDescent="0.3">
      <c r="A675" t="s">
        <v>697</v>
      </c>
      <c r="B675" t="s">
        <v>18</v>
      </c>
      <c r="C675">
        <v>89</v>
      </c>
      <c r="D675" t="s">
        <v>13</v>
      </c>
      <c r="E675" s="30">
        <v>45156</v>
      </c>
      <c r="F675">
        <v>164</v>
      </c>
      <c r="G675">
        <v>4.5</v>
      </c>
      <c r="H675">
        <v>2024</v>
      </c>
      <c r="I675" t="s">
        <v>1053</v>
      </c>
      <c r="J675" t="s">
        <v>1056</v>
      </c>
      <c r="K675">
        <v>5</v>
      </c>
    </row>
    <row r="676" spans="1:11" x14ac:dyDescent="0.3">
      <c r="A676" t="s">
        <v>698</v>
      </c>
      <c r="B676" t="s">
        <v>8</v>
      </c>
      <c r="C676">
        <v>81</v>
      </c>
      <c r="D676" t="s">
        <v>10</v>
      </c>
      <c r="E676" s="30">
        <v>45156</v>
      </c>
      <c r="F676">
        <v>21</v>
      </c>
      <c r="G676">
        <v>4.9000000000000004</v>
      </c>
      <c r="H676">
        <v>2024</v>
      </c>
      <c r="I676" t="s">
        <v>1053</v>
      </c>
      <c r="J676" t="s">
        <v>1056</v>
      </c>
      <c r="K676">
        <v>5</v>
      </c>
    </row>
    <row r="677" spans="1:11" x14ac:dyDescent="0.3">
      <c r="A677" t="s">
        <v>702</v>
      </c>
      <c r="B677" t="s">
        <v>16</v>
      </c>
      <c r="C677">
        <v>30</v>
      </c>
      <c r="D677" t="s">
        <v>10</v>
      </c>
      <c r="E677" s="30">
        <v>45157</v>
      </c>
      <c r="F677">
        <v>210</v>
      </c>
      <c r="G677">
        <v>4.2</v>
      </c>
      <c r="H677">
        <v>2024</v>
      </c>
      <c r="I677" t="s">
        <v>1054</v>
      </c>
      <c r="J677" t="s">
        <v>1057</v>
      </c>
      <c r="K677">
        <v>4</v>
      </c>
    </row>
    <row r="678" spans="1:11" x14ac:dyDescent="0.3">
      <c r="A678" t="s">
        <v>701</v>
      </c>
      <c r="B678" t="s">
        <v>8</v>
      </c>
      <c r="C678">
        <v>128</v>
      </c>
      <c r="D678" t="s">
        <v>11</v>
      </c>
      <c r="E678" s="30">
        <v>45157</v>
      </c>
      <c r="F678">
        <v>135</v>
      </c>
      <c r="G678">
        <v>2.1</v>
      </c>
      <c r="H678">
        <v>2024</v>
      </c>
      <c r="I678" t="s">
        <v>1054</v>
      </c>
      <c r="J678" t="s">
        <v>1059</v>
      </c>
      <c r="K678">
        <v>2</v>
      </c>
    </row>
    <row r="679" spans="1:11" x14ac:dyDescent="0.3">
      <c r="A679" t="s">
        <v>699</v>
      </c>
      <c r="B679" t="s">
        <v>18</v>
      </c>
      <c r="C679">
        <v>66</v>
      </c>
      <c r="D679" t="s">
        <v>13</v>
      </c>
      <c r="E679" s="30">
        <v>45157</v>
      </c>
      <c r="F679">
        <v>120</v>
      </c>
      <c r="G679">
        <v>4.5</v>
      </c>
      <c r="H679">
        <v>2024</v>
      </c>
      <c r="I679" t="s">
        <v>1054</v>
      </c>
      <c r="J679" t="s">
        <v>1056</v>
      </c>
      <c r="K679">
        <v>5</v>
      </c>
    </row>
    <row r="680" spans="1:11" x14ac:dyDescent="0.3">
      <c r="A680" t="s">
        <v>700</v>
      </c>
      <c r="B680" t="s">
        <v>15</v>
      </c>
      <c r="C680">
        <v>61</v>
      </c>
      <c r="D680" t="s">
        <v>11</v>
      </c>
      <c r="E680" s="30">
        <v>45157</v>
      </c>
      <c r="F680">
        <v>93</v>
      </c>
      <c r="G680">
        <v>2.7</v>
      </c>
      <c r="H680">
        <v>2024</v>
      </c>
      <c r="I680" t="s">
        <v>1054</v>
      </c>
      <c r="J680" t="s">
        <v>1056</v>
      </c>
      <c r="K680">
        <v>3</v>
      </c>
    </row>
    <row r="681" spans="1:11" x14ac:dyDescent="0.3">
      <c r="A681" t="s">
        <v>704</v>
      </c>
      <c r="B681" t="s">
        <v>24</v>
      </c>
      <c r="C681">
        <v>64</v>
      </c>
      <c r="D681" t="s">
        <v>6</v>
      </c>
      <c r="E681" s="30">
        <v>45158</v>
      </c>
      <c r="F681">
        <v>111</v>
      </c>
      <c r="G681">
        <v>3.9</v>
      </c>
      <c r="H681">
        <v>2024</v>
      </c>
      <c r="I681" t="s">
        <v>1048</v>
      </c>
      <c r="J681" t="s">
        <v>1056</v>
      </c>
      <c r="K681">
        <v>4</v>
      </c>
    </row>
    <row r="682" spans="1:11" x14ac:dyDescent="0.3">
      <c r="A682" t="s">
        <v>703</v>
      </c>
      <c r="B682" t="s">
        <v>5</v>
      </c>
      <c r="C682">
        <v>63</v>
      </c>
      <c r="D682" t="s">
        <v>11</v>
      </c>
      <c r="E682" s="30">
        <v>45158</v>
      </c>
      <c r="F682">
        <v>29</v>
      </c>
      <c r="G682">
        <v>4.7</v>
      </c>
      <c r="H682">
        <v>2024</v>
      </c>
      <c r="I682" t="s">
        <v>1048</v>
      </c>
      <c r="J682" t="s">
        <v>1056</v>
      </c>
      <c r="K682">
        <v>5</v>
      </c>
    </row>
    <row r="683" spans="1:11" x14ac:dyDescent="0.3">
      <c r="A683" t="s">
        <v>705</v>
      </c>
      <c r="B683" t="s">
        <v>21</v>
      </c>
      <c r="C683">
        <v>151</v>
      </c>
      <c r="D683" t="s">
        <v>9</v>
      </c>
      <c r="E683" s="30">
        <v>45159</v>
      </c>
      <c r="F683">
        <v>63</v>
      </c>
      <c r="G683">
        <v>4.0999999999999996</v>
      </c>
      <c r="H683">
        <v>2024</v>
      </c>
      <c r="I683" t="s">
        <v>1049</v>
      </c>
      <c r="J683" t="s">
        <v>1059</v>
      </c>
      <c r="K683">
        <v>4</v>
      </c>
    </row>
    <row r="684" spans="1:11" x14ac:dyDescent="0.3">
      <c r="A684" t="s">
        <v>706</v>
      </c>
      <c r="B684" t="s">
        <v>17</v>
      </c>
      <c r="C684">
        <v>116</v>
      </c>
      <c r="D684" t="s">
        <v>13</v>
      </c>
      <c r="E684" s="30">
        <v>45159</v>
      </c>
      <c r="F684">
        <v>44</v>
      </c>
      <c r="G684">
        <v>3.8</v>
      </c>
      <c r="H684">
        <v>2024</v>
      </c>
      <c r="I684" t="s">
        <v>1049</v>
      </c>
      <c r="J684" t="s">
        <v>1056</v>
      </c>
      <c r="K684">
        <v>4</v>
      </c>
    </row>
    <row r="685" spans="1:11" x14ac:dyDescent="0.3">
      <c r="A685" t="s">
        <v>707</v>
      </c>
      <c r="B685" t="s">
        <v>21</v>
      </c>
      <c r="C685">
        <v>111</v>
      </c>
      <c r="D685" t="s">
        <v>13</v>
      </c>
      <c r="E685" s="30">
        <v>45161</v>
      </c>
      <c r="F685">
        <v>120</v>
      </c>
      <c r="G685">
        <v>1.8</v>
      </c>
      <c r="H685">
        <v>2024</v>
      </c>
      <c r="I685" t="s">
        <v>1051</v>
      </c>
      <c r="J685" t="s">
        <v>1056</v>
      </c>
      <c r="K685">
        <v>2</v>
      </c>
    </row>
    <row r="686" spans="1:11" x14ac:dyDescent="0.3">
      <c r="A686" t="s">
        <v>708</v>
      </c>
      <c r="B686" t="s">
        <v>8</v>
      </c>
      <c r="C686">
        <v>15</v>
      </c>
      <c r="D686" t="s">
        <v>13</v>
      </c>
      <c r="E686" s="30">
        <v>45161</v>
      </c>
      <c r="F686">
        <v>120</v>
      </c>
      <c r="G686">
        <v>4.0999999999999996</v>
      </c>
      <c r="H686">
        <v>2024</v>
      </c>
      <c r="I686" t="s">
        <v>1051</v>
      </c>
      <c r="J686" t="s">
        <v>1057</v>
      </c>
      <c r="K686">
        <v>4</v>
      </c>
    </row>
    <row r="687" spans="1:11" x14ac:dyDescent="0.3">
      <c r="A687" t="s">
        <v>710</v>
      </c>
      <c r="B687" t="s">
        <v>15</v>
      </c>
      <c r="C687">
        <v>146</v>
      </c>
      <c r="D687" t="s">
        <v>11</v>
      </c>
      <c r="E687" s="30">
        <v>45162</v>
      </c>
      <c r="F687">
        <v>160</v>
      </c>
      <c r="G687">
        <v>4.0999999999999996</v>
      </c>
      <c r="H687">
        <v>2024</v>
      </c>
      <c r="I687" t="s">
        <v>1052</v>
      </c>
      <c r="J687" t="s">
        <v>1059</v>
      </c>
      <c r="K687">
        <v>4</v>
      </c>
    </row>
    <row r="688" spans="1:11" x14ac:dyDescent="0.3">
      <c r="A688" t="s">
        <v>709</v>
      </c>
      <c r="B688" t="s">
        <v>24</v>
      </c>
      <c r="C688">
        <v>18</v>
      </c>
      <c r="D688" t="s">
        <v>9</v>
      </c>
      <c r="E688" s="30">
        <v>45162</v>
      </c>
      <c r="F688">
        <v>40</v>
      </c>
      <c r="G688">
        <v>4.4000000000000004</v>
      </c>
      <c r="H688">
        <v>2024</v>
      </c>
      <c r="I688" t="s">
        <v>1052</v>
      </c>
      <c r="J688" t="s">
        <v>1057</v>
      </c>
      <c r="K688">
        <v>4</v>
      </c>
    </row>
    <row r="689" spans="1:11" x14ac:dyDescent="0.3">
      <c r="A689" t="s">
        <v>712</v>
      </c>
      <c r="B689" t="s">
        <v>21</v>
      </c>
      <c r="C689">
        <v>108</v>
      </c>
      <c r="D689" t="s">
        <v>9</v>
      </c>
      <c r="E689" s="30">
        <v>45163</v>
      </c>
      <c r="F689">
        <v>80</v>
      </c>
      <c r="G689">
        <v>4.3</v>
      </c>
      <c r="H689">
        <v>2024</v>
      </c>
      <c r="I689" t="s">
        <v>1053</v>
      </c>
      <c r="J689" t="s">
        <v>1056</v>
      </c>
      <c r="K689">
        <v>4</v>
      </c>
    </row>
    <row r="690" spans="1:11" x14ac:dyDescent="0.3">
      <c r="A690" t="s">
        <v>711</v>
      </c>
      <c r="B690" t="s">
        <v>16</v>
      </c>
      <c r="C690">
        <v>73</v>
      </c>
      <c r="D690" t="s">
        <v>13</v>
      </c>
      <c r="E690" s="30">
        <v>45163</v>
      </c>
      <c r="F690">
        <v>44</v>
      </c>
      <c r="G690">
        <v>3.8</v>
      </c>
      <c r="H690">
        <v>2024</v>
      </c>
      <c r="I690" t="s">
        <v>1053</v>
      </c>
      <c r="J690" t="s">
        <v>1056</v>
      </c>
      <c r="K690">
        <v>4</v>
      </c>
    </row>
    <row r="691" spans="1:11" x14ac:dyDescent="0.3">
      <c r="A691" t="s">
        <v>716</v>
      </c>
      <c r="B691" t="s">
        <v>16</v>
      </c>
      <c r="C691">
        <v>131</v>
      </c>
      <c r="D691" t="s">
        <v>11</v>
      </c>
      <c r="E691" s="30">
        <v>45164</v>
      </c>
      <c r="F691">
        <v>92</v>
      </c>
      <c r="G691">
        <v>4.9000000000000004</v>
      </c>
      <c r="H691">
        <v>2024</v>
      </c>
      <c r="I691" t="s">
        <v>1054</v>
      </c>
      <c r="J691" t="s">
        <v>1059</v>
      </c>
      <c r="K691">
        <v>5</v>
      </c>
    </row>
    <row r="692" spans="1:11" x14ac:dyDescent="0.3">
      <c r="A692" t="s">
        <v>714</v>
      </c>
      <c r="B692" t="s">
        <v>17</v>
      </c>
      <c r="C692">
        <v>165</v>
      </c>
      <c r="D692" t="s">
        <v>6</v>
      </c>
      <c r="E692" s="30">
        <v>45164</v>
      </c>
      <c r="F692">
        <v>82</v>
      </c>
      <c r="G692">
        <v>3.4</v>
      </c>
      <c r="H692">
        <v>2024</v>
      </c>
      <c r="I692" t="s">
        <v>1054</v>
      </c>
      <c r="J692" t="s">
        <v>1059</v>
      </c>
      <c r="K692">
        <v>3</v>
      </c>
    </row>
    <row r="693" spans="1:11" x14ac:dyDescent="0.3">
      <c r="A693" t="s">
        <v>713</v>
      </c>
      <c r="B693" t="s">
        <v>7</v>
      </c>
      <c r="C693">
        <v>52</v>
      </c>
      <c r="D693" t="s">
        <v>9</v>
      </c>
      <c r="E693" s="30">
        <v>45164</v>
      </c>
      <c r="F693">
        <v>66</v>
      </c>
      <c r="G693">
        <v>4.5</v>
      </c>
      <c r="H693">
        <v>2024</v>
      </c>
      <c r="I693" t="s">
        <v>1054</v>
      </c>
      <c r="J693" t="s">
        <v>1058</v>
      </c>
      <c r="K693">
        <v>5</v>
      </c>
    </row>
    <row r="694" spans="1:11" x14ac:dyDescent="0.3">
      <c r="A694" t="s">
        <v>715</v>
      </c>
      <c r="B694" t="s">
        <v>15</v>
      </c>
      <c r="C694">
        <v>104</v>
      </c>
      <c r="D694" t="s">
        <v>13</v>
      </c>
      <c r="E694" s="30">
        <v>45164</v>
      </c>
      <c r="F694">
        <v>66</v>
      </c>
      <c r="G694">
        <v>4.8</v>
      </c>
      <c r="H694">
        <v>2024</v>
      </c>
      <c r="I694" t="s">
        <v>1054</v>
      </c>
      <c r="J694" t="s">
        <v>1056</v>
      </c>
      <c r="K694">
        <v>5</v>
      </c>
    </row>
    <row r="695" spans="1:11" x14ac:dyDescent="0.3">
      <c r="A695" t="s">
        <v>721</v>
      </c>
      <c r="B695" t="s">
        <v>23</v>
      </c>
      <c r="C695">
        <v>38</v>
      </c>
      <c r="D695" t="s">
        <v>10</v>
      </c>
      <c r="E695" s="30">
        <v>45165</v>
      </c>
      <c r="F695">
        <v>110</v>
      </c>
      <c r="G695">
        <v>3.5</v>
      </c>
      <c r="H695">
        <v>2024</v>
      </c>
      <c r="I695" t="s">
        <v>1048</v>
      </c>
      <c r="J695" t="s">
        <v>1058</v>
      </c>
      <c r="K695">
        <v>4</v>
      </c>
    </row>
    <row r="696" spans="1:11" x14ac:dyDescent="0.3">
      <c r="A696" t="s">
        <v>718</v>
      </c>
      <c r="B696" t="s">
        <v>8</v>
      </c>
      <c r="C696">
        <v>49</v>
      </c>
      <c r="D696" t="s">
        <v>13</v>
      </c>
      <c r="E696" s="30">
        <v>45165</v>
      </c>
      <c r="F696">
        <v>105</v>
      </c>
      <c r="G696">
        <v>3.3</v>
      </c>
      <c r="H696">
        <v>2024</v>
      </c>
      <c r="I696" t="s">
        <v>1048</v>
      </c>
      <c r="J696" t="s">
        <v>1058</v>
      </c>
      <c r="K696">
        <v>3</v>
      </c>
    </row>
    <row r="697" spans="1:11" x14ac:dyDescent="0.3">
      <c r="A697" t="s">
        <v>717</v>
      </c>
      <c r="B697" t="s">
        <v>19</v>
      </c>
      <c r="C697">
        <v>80</v>
      </c>
      <c r="D697" t="s">
        <v>6</v>
      </c>
      <c r="E697" s="30">
        <v>45165</v>
      </c>
      <c r="F697">
        <v>104</v>
      </c>
      <c r="G697">
        <v>4.7</v>
      </c>
      <c r="H697">
        <v>2024</v>
      </c>
      <c r="I697" t="s">
        <v>1048</v>
      </c>
      <c r="J697" t="s">
        <v>1056</v>
      </c>
      <c r="K697">
        <v>5</v>
      </c>
    </row>
    <row r="698" spans="1:11" x14ac:dyDescent="0.3">
      <c r="A698" t="s">
        <v>719</v>
      </c>
      <c r="B698" t="s">
        <v>17</v>
      </c>
      <c r="C698">
        <v>73</v>
      </c>
      <c r="D698" t="s">
        <v>13</v>
      </c>
      <c r="E698" s="30">
        <v>45165</v>
      </c>
      <c r="F698">
        <v>100</v>
      </c>
      <c r="G698">
        <v>2.8</v>
      </c>
      <c r="H698">
        <v>2024</v>
      </c>
      <c r="I698" t="s">
        <v>1048</v>
      </c>
      <c r="J698" t="s">
        <v>1056</v>
      </c>
      <c r="K698">
        <v>3</v>
      </c>
    </row>
    <row r="699" spans="1:11" x14ac:dyDescent="0.3">
      <c r="A699" t="s">
        <v>720</v>
      </c>
      <c r="B699" t="s">
        <v>15</v>
      </c>
      <c r="C699">
        <v>117</v>
      </c>
      <c r="D699" t="s">
        <v>6</v>
      </c>
      <c r="E699" s="30">
        <v>45165</v>
      </c>
      <c r="F699">
        <v>90</v>
      </c>
      <c r="G699">
        <v>4.0999999999999996</v>
      </c>
      <c r="H699">
        <v>2024</v>
      </c>
      <c r="I699" t="s">
        <v>1048</v>
      </c>
      <c r="J699" t="s">
        <v>1056</v>
      </c>
      <c r="K699">
        <v>4</v>
      </c>
    </row>
    <row r="700" spans="1:11" x14ac:dyDescent="0.3">
      <c r="A700" t="s">
        <v>722</v>
      </c>
      <c r="B700" t="s">
        <v>7</v>
      </c>
      <c r="C700">
        <v>109</v>
      </c>
      <c r="D700" t="s">
        <v>6</v>
      </c>
      <c r="E700" s="30">
        <v>45167</v>
      </c>
      <c r="F700">
        <v>68</v>
      </c>
      <c r="G700">
        <v>2.2999999999999998</v>
      </c>
      <c r="H700">
        <v>2024</v>
      </c>
      <c r="I700" t="s">
        <v>1050</v>
      </c>
      <c r="J700" t="s">
        <v>1056</v>
      </c>
      <c r="K700">
        <v>2</v>
      </c>
    </row>
    <row r="701" spans="1:11" x14ac:dyDescent="0.3">
      <c r="A701" t="s">
        <v>723</v>
      </c>
      <c r="B701" t="s">
        <v>8</v>
      </c>
      <c r="C701">
        <v>70</v>
      </c>
      <c r="D701" t="s">
        <v>9</v>
      </c>
      <c r="E701" s="30">
        <v>45168</v>
      </c>
      <c r="F701">
        <v>210</v>
      </c>
      <c r="G701">
        <v>4.0999999999999996</v>
      </c>
      <c r="H701">
        <v>2024</v>
      </c>
      <c r="I701" t="s">
        <v>1051</v>
      </c>
      <c r="J701" t="s">
        <v>1056</v>
      </c>
      <c r="K701">
        <v>4</v>
      </c>
    </row>
    <row r="702" spans="1:11" x14ac:dyDescent="0.3">
      <c r="A702" t="s">
        <v>724</v>
      </c>
      <c r="B702" t="s">
        <v>12</v>
      </c>
      <c r="C702">
        <v>51</v>
      </c>
      <c r="D702" t="s">
        <v>10</v>
      </c>
      <c r="E702" s="30">
        <v>45168</v>
      </c>
      <c r="F702">
        <v>111</v>
      </c>
      <c r="G702">
        <v>4.3</v>
      </c>
      <c r="H702">
        <v>2024</v>
      </c>
      <c r="I702" t="s">
        <v>1051</v>
      </c>
      <c r="J702" t="s">
        <v>1058</v>
      </c>
      <c r="K702">
        <v>4</v>
      </c>
    </row>
    <row r="703" spans="1:11" x14ac:dyDescent="0.3">
      <c r="A703" t="s">
        <v>725</v>
      </c>
      <c r="B703" t="s">
        <v>12</v>
      </c>
      <c r="C703">
        <v>100</v>
      </c>
      <c r="D703" t="s">
        <v>9</v>
      </c>
      <c r="E703" s="30">
        <v>45169</v>
      </c>
      <c r="F703">
        <v>45</v>
      </c>
      <c r="G703">
        <v>4.9000000000000004</v>
      </c>
      <c r="H703">
        <v>2024</v>
      </c>
      <c r="I703" t="s">
        <v>1052</v>
      </c>
      <c r="J703" t="s">
        <v>1056</v>
      </c>
      <c r="K703">
        <v>5</v>
      </c>
    </row>
    <row r="704" spans="1:11" x14ac:dyDescent="0.3">
      <c r="A704" t="s">
        <v>726</v>
      </c>
      <c r="B704" t="s">
        <v>14</v>
      </c>
      <c r="C704">
        <v>124</v>
      </c>
      <c r="D704" t="s">
        <v>10</v>
      </c>
      <c r="E704" s="30">
        <v>45170</v>
      </c>
      <c r="F704">
        <v>132</v>
      </c>
      <c r="G704">
        <v>4</v>
      </c>
      <c r="H704">
        <v>2024</v>
      </c>
      <c r="I704" t="s">
        <v>1053</v>
      </c>
      <c r="J704" t="s">
        <v>1059</v>
      </c>
      <c r="K704">
        <v>4</v>
      </c>
    </row>
    <row r="705" spans="1:11" x14ac:dyDescent="0.3">
      <c r="A705" t="s">
        <v>728</v>
      </c>
      <c r="B705" t="s">
        <v>18</v>
      </c>
      <c r="C705">
        <v>96</v>
      </c>
      <c r="D705" t="s">
        <v>13</v>
      </c>
      <c r="E705" s="30">
        <v>45170</v>
      </c>
      <c r="F705">
        <v>36</v>
      </c>
      <c r="G705">
        <v>3.4</v>
      </c>
      <c r="H705">
        <v>2024</v>
      </c>
      <c r="I705" t="s">
        <v>1053</v>
      </c>
      <c r="J705" t="s">
        <v>1056</v>
      </c>
      <c r="K705">
        <v>3</v>
      </c>
    </row>
    <row r="706" spans="1:11" x14ac:dyDescent="0.3">
      <c r="A706" t="s">
        <v>727</v>
      </c>
      <c r="B706" t="s">
        <v>20</v>
      </c>
      <c r="C706">
        <v>143</v>
      </c>
      <c r="D706" t="s">
        <v>6</v>
      </c>
      <c r="E706" s="30">
        <v>45170</v>
      </c>
      <c r="F706">
        <v>20</v>
      </c>
      <c r="G706">
        <v>4.7</v>
      </c>
      <c r="H706">
        <v>2024</v>
      </c>
      <c r="I706" t="s">
        <v>1053</v>
      </c>
      <c r="J706" t="s">
        <v>1059</v>
      </c>
      <c r="K706">
        <v>5</v>
      </c>
    </row>
    <row r="707" spans="1:11" x14ac:dyDescent="0.3">
      <c r="A707" t="s">
        <v>729</v>
      </c>
      <c r="B707" t="s">
        <v>17</v>
      </c>
      <c r="C707">
        <v>84</v>
      </c>
      <c r="D707" t="s">
        <v>9</v>
      </c>
      <c r="E707" s="30">
        <v>45172</v>
      </c>
      <c r="F707">
        <v>72</v>
      </c>
      <c r="G707">
        <v>4</v>
      </c>
      <c r="H707">
        <v>2024</v>
      </c>
      <c r="I707" t="s">
        <v>1048</v>
      </c>
      <c r="J707" t="s">
        <v>1056</v>
      </c>
      <c r="K707">
        <v>4</v>
      </c>
    </row>
    <row r="708" spans="1:11" x14ac:dyDescent="0.3">
      <c r="A708" t="s">
        <v>730</v>
      </c>
      <c r="B708" t="s">
        <v>22</v>
      </c>
      <c r="C708">
        <v>111</v>
      </c>
      <c r="D708" t="s">
        <v>9</v>
      </c>
      <c r="E708" s="30">
        <v>45172</v>
      </c>
      <c r="F708">
        <v>63</v>
      </c>
      <c r="G708">
        <v>4.5</v>
      </c>
      <c r="H708">
        <v>2024</v>
      </c>
      <c r="I708" t="s">
        <v>1048</v>
      </c>
      <c r="J708" t="s">
        <v>1056</v>
      </c>
      <c r="K708">
        <v>5</v>
      </c>
    </row>
    <row r="709" spans="1:11" x14ac:dyDescent="0.3">
      <c r="A709" t="s">
        <v>732</v>
      </c>
      <c r="B709" t="s">
        <v>20</v>
      </c>
      <c r="C709">
        <v>61</v>
      </c>
      <c r="D709" t="s">
        <v>11</v>
      </c>
      <c r="E709" s="30">
        <v>45173</v>
      </c>
      <c r="F709">
        <v>132</v>
      </c>
      <c r="G709">
        <v>4.9000000000000004</v>
      </c>
      <c r="H709">
        <v>2024</v>
      </c>
      <c r="I709" t="s">
        <v>1049</v>
      </c>
      <c r="J709" t="s">
        <v>1056</v>
      </c>
      <c r="K709">
        <v>5</v>
      </c>
    </row>
    <row r="710" spans="1:11" x14ac:dyDescent="0.3">
      <c r="A710" t="s">
        <v>734</v>
      </c>
      <c r="B710" t="s">
        <v>16</v>
      </c>
      <c r="C710">
        <v>96</v>
      </c>
      <c r="D710" t="s">
        <v>13</v>
      </c>
      <c r="E710" s="30">
        <v>45173</v>
      </c>
      <c r="F710">
        <v>96</v>
      </c>
      <c r="G710">
        <v>2.9</v>
      </c>
      <c r="H710">
        <v>2024</v>
      </c>
      <c r="I710" t="s">
        <v>1049</v>
      </c>
      <c r="J710" t="s">
        <v>1056</v>
      </c>
      <c r="K710">
        <v>3</v>
      </c>
    </row>
    <row r="711" spans="1:11" x14ac:dyDescent="0.3">
      <c r="A711" t="s">
        <v>733</v>
      </c>
      <c r="B711" t="s">
        <v>16</v>
      </c>
      <c r="C711">
        <v>113</v>
      </c>
      <c r="D711" t="s">
        <v>13</v>
      </c>
      <c r="E711" s="30">
        <v>45173</v>
      </c>
      <c r="F711">
        <v>46</v>
      </c>
      <c r="G711">
        <v>4.4000000000000004</v>
      </c>
      <c r="H711">
        <v>2024</v>
      </c>
      <c r="I711" t="s">
        <v>1049</v>
      </c>
      <c r="J711" t="s">
        <v>1056</v>
      </c>
      <c r="K711">
        <v>4</v>
      </c>
    </row>
    <row r="712" spans="1:11" x14ac:dyDescent="0.3">
      <c r="A712" t="s">
        <v>731</v>
      </c>
      <c r="B712" t="s">
        <v>22</v>
      </c>
      <c r="C712">
        <v>103</v>
      </c>
      <c r="D712" t="s">
        <v>10</v>
      </c>
      <c r="E712" s="30">
        <v>45173</v>
      </c>
      <c r="F712">
        <v>44</v>
      </c>
      <c r="G712">
        <v>4.5</v>
      </c>
      <c r="H712">
        <v>2024</v>
      </c>
      <c r="I712" t="s">
        <v>1049</v>
      </c>
      <c r="J712" t="s">
        <v>1056</v>
      </c>
      <c r="K712">
        <v>5</v>
      </c>
    </row>
    <row r="713" spans="1:11" x14ac:dyDescent="0.3">
      <c r="A713" t="s">
        <v>735</v>
      </c>
      <c r="B713" t="s">
        <v>24</v>
      </c>
      <c r="C713">
        <v>131</v>
      </c>
      <c r="D713" t="s">
        <v>10</v>
      </c>
      <c r="E713" s="30">
        <v>45174</v>
      </c>
      <c r="F713">
        <v>75</v>
      </c>
      <c r="G713">
        <v>4.4000000000000004</v>
      </c>
      <c r="H713">
        <v>2024</v>
      </c>
      <c r="I713" t="s">
        <v>1050</v>
      </c>
      <c r="J713" t="s">
        <v>1059</v>
      </c>
      <c r="K713">
        <v>4</v>
      </c>
    </row>
    <row r="714" spans="1:11" x14ac:dyDescent="0.3">
      <c r="A714" t="s">
        <v>738</v>
      </c>
      <c r="B714" t="s">
        <v>21</v>
      </c>
      <c r="C714">
        <v>58</v>
      </c>
      <c r="D714" t="s">
        <v>6</v>
      </c>
      <c r="E714" s="30">
        <v>45175</v>
      </c>
      <c r="F714">
        <v>96</v>
      </c>
      <c r="G714">
        <v>3.2</v>
      </c>
      <c r="H714">
        <v>2024</v>
      </c>
      <c r="I714" t="s">
        <v>1051</v>
      </c>
      <c r="J714" t="s">
        <v>1058</v>
      </c>
      <c r="K714">
        <v>3</v>
      </c>
    </row>
    <row r="715" spans="1:11" x14ac:dyDescent="0.3">
      <c r="A715" t="s">
        <v>736</v>
      </c>
      <c r="B715" t="s">
        <v>15</v>
      </c>
      <c r="C715">
        <v>52</v>
      </c>
      <c r="D715" t="s">
        <v>13</v>
      </c>
      <c r="E715" s="30">
        <v>45175</v>
      </c>
      <c r="F715">
        <v>88</v>
      </c>
      <c r="G715">
        <v>4.3</v>
      </c>
      <c r="H715">
        <v>2024</v>
      </c>
      <c r="I715" t="s">
        <v>1051</v>
      </c>
      <c r="J715" t="s">
        <v>1058</v>
      </c>
      <c r="K715">
        <v>4</v>
      </c>
    </row>
    <row r="716" spans="1:11" x14ac:dyDescent="0.3">
      <c r="A716" t="s">
        <v>737</v>
      </c>
      <c r="B716" t="s">
        <v>12</v>
      </c>
      <c r="C716">
        <v>100</v>
      </c>
      <c r="D716" t="s">
        <v>10</v>
      </c>
      <c r="E716" s="30">
        <v>45175</v>
      </c>
      <c r="F716">
        <v>24</v>
      </c>
      <c r="G716">
        <v>4.7</v>
      </c>
      <c r="H716">
        <v>2024</v>
      </c>
      <c r="I716" t="s">
        <v>1051</v>
      </c>
      <c r="J716" t="s">
        <v>1056</v>
      </c>
      <c r="K716">
        <v>5</v>
      </c>
    </row>
    <row r="717" spans="1:11" x14ac:dyDescent="0.3">
      <c r="A717" t="s">
        <v>739</v>
      </c>
      <c r="B717" t="s">
        <v>8</v>
      </c>
      <c r="C717">
        <v>144</v>
      </c>
      <c r="D717" t="s">
        <v>6</v>
      </c>
      <c r="E717" s="30">
        <v>45176</v>
      </c>
      <c r="F717">
        <v>124</v>
      </c>
      <c r="G717">
        <v>2.2999999999999998</v>
      </c>
      <c r="H717">
        <v>2024</v>
      </c>
      <c r="I717" t="s">
        <v>1052</v>
      </c>
      <c r="J717" t="s">
        <v>1059</v>
      </c>
      <c r="K717">
        <v>2</v>
      </c>
    </row>
    <row r="718" spans="1:11" x14ac:dyDescent="0.3">
      <c r="A718" t="s">
        <v>740</v>
      </c>
      <c r="B718" t="s">
        <v>21</v>
      </c>
      <c r="C718">
        <v>53</v>
      </c>
      <c r="D718" t="s">
        <v>11</v>
      </c>
      <c r="E718" s="30">
        <v>45177</v>
      </c>
      <c r="F718">
        <v>130</v>
      </c>
      <c r="G718">
        <v>3.6</v>
      </c>
      <c r="H718">
        <v>2024</v>
      </c>
      <c r="I718" t="s">
        <v>1053</v>
      </c>
      <c r="J718" t="s">
        <v>1058</v>
      </c>
      <c r="K718">
        <v>4</v>
      </c>
    </row>
    <row r="719" spans="1:11" x14ac:dyDescent="0.3">
      <c r="A719" t="s">
        <v>742</v>
      </c>
      <c r="B719" t="s">
        <v>23</v>
      </c>
      <c r="C719">
        <v>64</v>
      </c>
      <c r="D719" t="s">
        <v>6</v>
      </c>
      <c r="E719" s="30">
        <v>45177</v>
      </c>
      <c r="F719">
        <v>66</v>
      </c>
      <c r="G719">
        <v>4</v>
      </c>
      <c r="H719">
        <v>2024</v>
      </c>
      <c r="I719" t="s">
        <v>1053</v>
      </c>
      <c r="J719" t="s">
        <v>1056</v>
      </c>
      <c r="K719">
        <v>4</v>
      </c>
    </row>
    <row r="720" spans="1:11" x14ac:dyDescent="0.3">
      <c r="A720" t="s">
        <v>743</v>
      </c>
      <c r="B720" t="s">
        <v>20</v>
      </c>
      <c r="C720">
        <v>106</v>
      </c>
      <c r="D720" t="s">
        <v>10</v>
      </c>
      <c r="E720" s="30">
        <v>45177</v>
      </c>
      <c r="F720">
        <v>58</v>
      </c>
      <c r="G720">
        <v>4.7</v>
      </c>
      <c r="H720">
        <v>2024</v>
      </c>
      <c r="I720" t="s">
        <v>1053</v>
      </c>
      <c r="J720" t="s">
        <v>1056</v>
      </c>
      <c r="K720">
        <v>5</v>
      </c>
    </row>
    <row r="721" spans="1:11" x14ac:dyDescent="0.3">
      <c r="A721" t="s">
        <v>741</v>
      </c>
      <c r="B721" t="s">
        <v>16</v>
      </c>
      <c r="C721">
        <v>97</v>
      </c>
      <c r="D721" t="s">
        <v>9</v>
      </c>
      <c r="E721" s="30">
        <v>45177</v>
      </c>
      <c r="F721">
        <v>45</v>
      </c>
      <c r="G721">
        <v>4.5999999999999996</v>
      </c>
      <c r="H721">
        <v>2024</v>
      </c>
      <c r="I721" t="s">
        <v>1053</v>
      </c>
      <c r="J721" t="s">
        <v>1056</v>
      </c>
      <c r="K721">
        <v>5</v>
      </c>
    </row>
    <row r="722" spans="1:11" x14ac:dyDescent="0.3">
      <c r="A722" t="s">
        <v>744</v>
      </c>
      <c r="B722" t="s">
        <v>17</v>
      </c>
      <c r="C722">
        <v>36</v>
      </c>
      <c r="D722" t="s">
        <v>6</v>
      </c>
      <c r="E722" s="30">
        <v>45178</v>
      </c>
      <c r="F722">
        <v>152</v>
      </c>
      <c r="G722">
        <v>4.3</v>
      </c>
      <c r="H722">
        <v>2024</v>
      </c>
      <c r="I722" t="s">
        <v>1054</v>
      </c>
      <c r="J722" t="s">
        <v>1058</v>
      </c>
      <c r="K722">
        <v>4</v>
      </c>
    </row>
    <row r="723" spans="1:11" x14ac:dyDescent="0.3">
      <c r="A723" t="s">
        <v>746</v>
      </c>
      <c r="B723" t="s">
        <v>7</v>
      </c>
      <c r="C723">
        <v>143</v>
      </c>
      <c r="D723" t="s">
        <v>9</v>
      </c>
      <c r="E723" s="30">
        <v>45178</v>
      </c>
      <c r="F723">
        <v>78</v>
      </c>
      <c r="G723">
        <v>4</v>
      </c>
      <c r="H723">
        <v>2024</v>
      </c>
      <c r="I723" t="s">
        <v>1054</v>
      </c>
      <c r="J723" t="s">
        <v>1059</v>
      </c>
      <c r="K723">
        <v>4</v>
      </c>
    </row>
    <row r="724" spans="1:11" x14ac:dyDescent="0.3">
      <c r="A724" t="s">
        <v>745</v>
      </c>
      <c r="B724" t="s">
        <v>8</v>
      </c>
      <c r="C724">
        <v>74</v>
      </c>
      <c r="D724" t="s">
        <v>13</v>
      </c>
      <c r="E724" s="30">
        <v>45178</v>
      </c>
      <c r="F724">
        <v>75</v>
      </c>
      <c r="G724">
        <v>2.8</v>
      </c>
      <c r="H724">
        <v>2024</v>
      </c>
      <c r="I724" t="s">
        <v>1054</v>
      </c>
      <c r="J724" t="s">
        <v>1056</v>
      </c>
      <c r="K724">
        <v>3</v>
      </c>
    </row>
    <row r="725" spans="1:11" x14ac:dyDescent="0.3">
      <c r="A725" t="s">
        <v>747</v>
      </c>
      <c r="B725" t="s">
        <v>20</v>
      </c>
      <c r="C725">
        <v>94</v>
      </c>
      <c r="D725" t="s">
        <v>11</v>
      </c>
      <c r="E725" s="30">
        <v>45178</v>
      </c>
      <c r="F725">
        <v>69</v>
      </c>
      <c r="G725">
        <v>3.9</v>
      </c>
      <c r="H725">
        <v>2024</v>
      </c>
      <c r="I725" t="s">
        <v>1054</v>
      </c>
      <c r="J725" t="s">
        <v>1056</v>
      </c>
      <c r="K725">
        <v>4</v>
      </c>
    </row>
    <row r="726" spans="1:11" x14ac:dyDescent="0.3">
      <c r="A726" t="s">
        <v>749</v>
      </c>
      <c r="B726" t="s">
        <v>17</v>
      </c>
      <c r="C726">
        <v>156</v>
      </c>
      <c r="D726" t="s">
        <v>6</v>
      </c>
      <c r="E726" s="30">
        <v>45179</v>
      </c>
      <c r="F726">
        <v>64</v>
      </c>
      <c r="G726">
        <v>2.7</v>
      </c>
      <c r="H726">
        <v>2024</v>
      </c>
      <c r="I726" t="s">
        <v>1048</v>
      </c>
      <c r="J726" t="s">
        <v>1059</v>
      </c>
      <c r="K726">
        <v>3</v>
      </c>
    </row>
    <row r="727" spans="1:11" x14ac:dyDescent="0.3">
      <c r="A727" t="s">
        <v>748</v>
      </c>
      <c r="B727" t="s">
        <v>19</v>
      </c>
      <c r="C727">
        <v>124</v>
      </c>
      <c r="D727" t="s">
        <v>10</v>
      </c>
      <c r="E727" s="30">
        <v>45179</v>
      </c>
      <c r="F727">
        <v>46</v>
      </c>
      <c r="G727">
        <v>3.1</v>
      </c>
      <c r="H727">
        <v>2024</v>
      </c>
      <c r="I727" t="s">
        <v>1048</v>
      </c>
      <c r="J727" t="s">
        <v>1059</v>
      </c>
      <c r="K727">
        <v>3</v>
      </c>
    </row>
    <row r="728" spans="1:11" x14ac:dyDescent="0.3">
      <c r="A728" t="s">
        <v>750</v>
      </c>
      <c r="B728" t="s">
        <v>18</v>
      </c>
      <c r="C728">
        <v>107</v>
      </c>
      <c r="D728" t="s">
        <v>9</v>
      </c>
      <c r="E728" s="30">
        <v>45179</v>
      </c>
      <c r="F728">
        <v>38</v>
      </c>
      <c r="G728">
        <v>4.7</v>
      </c>
      <c r="H728">
        <v>2024</v>
      </c>
      <c r="I728" t="s">
        <v>1048</v>
      </c>
      <c r="J728" t="s">
        <v>1056</v>
      </c>
      <c r="K728">
        <v>5</v>
      </c>
    </row>
    <row r="729" spans="1:11" x14ac:dyDescent="0.3">
      <c r="A729" t="s">
        <v>753</v>
      </c>
      <c r="B729" t="s">
        <v>24</v>
      </c>
      <c r="C729">
        <v>75</v>
      </c>
      <c r="D729" t="s">
        <v>6</v>
      </c>
      <c r="E729" s="30">
        <v>45181</v>
      </c>
      <c r="F729">
        <v>120</v>
      </c>
      <c r="G729">
        <v>4.4000000000000004</v>
      </c>
      <c r="H729">
        <v>2024</v>
      </c>
      <c r="I729" t="s">
        <v>1050</v>
      </c>
      <c r="J729" t="s">
        <v>1056</v>
      </c>
      <c r="K729">
        <v>4</v>
      </c>
    </row>
    <row r="730" spans="1:11" x14ac:dyDescent="0.3">
      <c r="A730" t="s">
        <v>751</v>
      </c>
      <c r="B730" t="s">
        <v>20</v>
      </c>
      <c r="C730">
        <v>58</v>
      </c>
      <c r="D730" t="s">
        <v>9</v>
      </c>
      <c r="E730" s="30">
        <v>45181</v>
      </c>
      <c r="F730">
        <v>90</v>
      </c>
      <c r="G730">
        <v>4.3</v>
      </c>
      <c r="H730">
        <v>2024</v>
      </c>
      <c r="I730" t="s">
        <v>1050</v>
      </c>
      <c r="J730" t="s">
        <v>1058</v>
      </c>
      <c r="K730">
        <v>4</v>
      </c>
    </row>
    <row r="731" spans="1:11" x14ac:dyDescent="0.3">
      <c r="A731" t="s">
        <v>752</v>
      </c>
      <c r="B731" t="s">
        <v>14</v>
      </c>
      <c r="C731">
        <v>66</v>
      </c>
      <c r="D731" t="s">
        <v>9</v>
      </c>
      <c r="E731" s="30">
        <v>45181</v>
      </c>
      <c r="F731">
        <v>32</v>
      </c>
      <c r="G731">
        <v>3.8</v>
      </c>
      <c r="H731">
        <v>2024</v>
      </c>
      <c r="I731" t="s">
        <v>1050</v>
      </c>
      <c r="J731" t="s">
        <v>1056</v>
      </c>
      <c r="K731">
        <v>4</v>
      </c>
    </row>
    <row r="732" spans="1:11" x14ac:dyDescent="0.3">
      <c r="A732" t="s">
        <v>754</v>
      </c>
      <c r="B732" t="s">
        <v>18</v>
      </c>
      <c r="C732">
        <v>8</v>
      </c>
      <c r="D732" t="s">
        <v>9</v>
      </c>
      <c r="E732" s="30">
        <v>45181</v>
      </c>
      <c r="F732">
        <v>31</v>
      </c>
      <c r="G732">
        <v>3.9</v>
      </c>
      <c r="H732">
        <v>2024</v>
      </c>
      <c r="I732" t="s">
        <v>1050</v>
      </c>
      <c r="J732" t="s">
        <v>1060</v>
      </c>
      <c r="K732">
        <v>4</v>
      </c>
    </row>
    <row r="733" spans="1:11" x14ac:dyDescent="0.3">
      <c r="A733" t="s">
        <v>756</v>
      </c>
      <c r="B733" t="s">
        <v>20</v>
      </c>
      <c r="C733">
        <v>110</v>
      </c>
      <c r="D733" t="s">
        <v>6</v>
      </c>
      <c r="E733" s="30">
        <v>45182</v>
      </c>
      <c r="F733">
        <v>180</v>
      </c>
      <c r="G733">
        <v>4.2</v>
      </c>
      <c r="H733">
        <v>2024</v>
      </c>
      <c r="I733" t="s">
        <v>1051</v>
      </c>
      <c r="J733" t="s">
        <v>1056</v>
      </c>
      <c r="K733">
        <v>4</v>
      </c>
    </row>
    <row r="734" spans="1:11" x14ac:dyDescent="0.3">
      <c r="A734" t="s">
        <v>755</v>
      </c>
      <c r="B734" t="s">
        <v>23</v>
      </c>
      <c r="C734">
        <v>76</v>
      </c>
      <c r="D734" t="s">
        <v>6</v>
      </c>
      <c r="E734" s="30">
        <v>45182</v>
      </c>
      <c r="F734">
        <v>108</v>
      </c>
      <c r="G734">
        <v>4.9000000000000004</v>
      </c>
      <c r="H734">
        <v>2024</v>
      </c>
      <c r="I734" t="s">
        <v>1051</v>
      </c>
      <c r="J734" t="s">
        <v>1056</v>
      </c>
      <c r="K734">
        <v>5</v>
      </c>
    </row>
    <row r="735" spans="1:11" x14ac:dyDescent="0.3">
      <c r="A735" t="s">
        <v>757</v>
      </c>
      <c r="B735" t="s">
        <v>14</v>
      </c>
      <c r="C735">
        <v>50</v>
      </c>
      <c r="D735" t="s">
        <v>11</v>
      </c>
      <c r="E735" s="30">
        <v>45183</v>
      </c>
      <c r="F735">
        <v>124</v>
      </c>
      <c r="G735">
        <v>4</v>
      </c>
      <c r="H735">
        <v>2024</v>
      </c>
      <c r="I735" t="s">
        <v>1052</v>
      </c>
      <c r="J735" t="s">
        <v>1058</v>
      </c>
      <c r="K735">
        <v>4</v>
      </c>
    </row>
    <row r="736" spans="1:11" x14ac:dyDescent="0.3">
      <c r="A736" t="s">
        <v>758</v>
      </c>
      <c r="B736" t="s">
        <v>15</v>
      </c>
      <c r="C736">
        <v>78</v>
      </c>
      <c r="D736" t="s">
        <v>11</v>
      </c>
      <c r="E736" s="30">
        <v>45183</v>
      </c>
      <c r="F736">
        <v>23</v>
      </c>
      <c r="G736">
        <v>4.2</v>
      </c>
      <c r="H736">
        <v>2024</v>
      </c>
      <c r="I736" t="s">
        <v>1052</v>
      </c>
      <c r="J736" t="s">
        <v>1056</v>
      </c>
      <c r="K736">
        <v>4</v>
      </c>
    </row>
    <row r="737" spans="1:11" x14ac:dyDescent="0.3">
      <c r="A737" t="s">
        <v>759</v>
      </c>
      <c r="B737" t="s">
        <v>16</v>
      </c>
      <c r="C737">
        <v>59</v>
      </c>
      <c r="D737" t="s">
        <v>10</v>
      </c>
      <c r="E737" s="30">
        <v>45184</v>
      </c>
      <c r="F737">
        <v>24</v>
      </c>
      <c r="G737">
        <v>4.8</v>
      </c>
      <c r="H737">
        <v>2024</v>
      </c>
      <c r="I737" t="s">
        <v>1053</v>
      </c>
      <c r="J737" t="s">
        <v>1058</v>
      </c>
      <c r="K737">
        <v>5</v>
      </c>
    </row>
    <row r="738" spans="1:11" x14ac:dyDescent="0.3">
      <c r="A738" t="s">
        <v>760</v>
      </c>
      <c r="B738" t="s">
        <v>15</v>
      </c>
      <c r="C738">
        <v>126</v>
      </c>
      <c r="D738" t="s">
        <v>9</v>
      </c>
      <c r="E738" s="30">
        <v>45185</v>
      </c>
      <c r="F738">
        <v>52</v>
      </c>
      <c r="G738">
        <v>1.1000000000000001</v>
      </c>
      <c r="H738">
        <v>2024</v>
      </c>
      <c r="I738" t="s">
        <v>1054</v>
      </c>
      <c r="J738" t="s">
        <v>1059</v>
      </c>
      <c r="K738">
        <v>1</v>
      </c>
    </row>
    <row r="739" spans="1:11" x14ac:dyDescent="0.3">
      <c r="A739" t="s">
        <v>761</v>
      </c>
      <c r="B739" t="s">
        <v>23</v>
      </c>
      <c r="C739">
        <v>43</v>
      </c>
      <c r="D739" t="s">
        <v>10</v>
      </c>
      <c r="E739" s="30">
        <v>45186</v>
      </c>
      <c r="F739">
        <v>168</v>
      </c>
      <c r="G739">
        <v>4</v>
      </c>
      <c r="H739">
        <v>2024</v>
      </c>
      <c r="I739" t="s">
        <v>1048</v>
      </c>
      <c r="J739" t="s">
        <v>1058</v>
      </c>
      <c r="K739">
        <v>4</v>
      </c>
    </row>
    <row r="740" spans="1:11" x14ac:dyDescent="0.3">
      <c r="A740" t="s">
        <v>762</v>
      </c>
      <c r="B740" t="s">
        <v>17</v>
      </c>
      <c r="C740">
        <v>79</v>
      </c>
      <c r="D740" t="s">
        <v>6</v>
      </c>
      <c r="E740" s="30">
        <v>45188</v>
      </c>
      <c r="F740">
        <v>125</v>
      </c>
      <c r="G740">
        <v>4.8</v>
      </c>
      <c r="H740">
        <v>2024</v>
      </c>
      <c r="I740" t="s">
        <v>1050</v>
      </c>
      <c r="J740" t="s">
        <v>1056</v>
      </c>
      <c r="K740">
        <v>5</v>
      </c>
    </row>
    <row r="741" spans="1:11" x14ac:dyDescent="0.3">
      <c r="A741" t="s">
        <v>763</v>
      </c>
      <c r="B741" t="s">
        <v>20</v>
      </c>
      <c r="C741">
        <v>71</v>
      </c>
      <c r="D741" t="s">
        <v>10</v>
      </c>
      <c r="E741" s="30">
        <v>45189</v>
      </c>
      <c r="F741">
        <v>50</v>
      </c>
      <c r="G741">
        <v>4.2</v>
      </c>
      <c r="H741">
        <v>2024</v>
      </c>
      <c r="I741" t="s">
        <v>1051</v>
      </c>
      <c r="J741" t="s">
        <v>1056</v>
      </c>
      <c r="K741">
        <v>4</v>
      </c>
    </row>
    <row r="742" spans="1:11" x14ac:dyDescent="0.3">
      <c r="A742" t="s">
        <v>764</v>
      </c>
      <c r="B742" t="s">
        <v>22</v>
      </c>
      <c r="C742">
        <v>94</v>
      </c>
      <c r="D742" t="s">
        <v>9</v>
      </c>
      <c r="E742" s="30">
        <v>45190</v>
      </c>
      <c r="F742">
        <v>220</v>
      </c>
      <c r="G742">
        <v>4.5999999999999996</v>
      </c>
      <c r="H742">
        <v>2024</v>
      </c>
      <c r="I742" t="s">
        <v>1052</v>
      </c>
      <c r="J742" t="s">
        <v>1056</v>
      </c>
      <c r="K742">
        <v>5</v>
      </c>
    </row>
    <row r="743" spans="1:11" x14ac:dyDescent="0.3">
      <c r="A743" t="s">
        <v>765</v>
      </c>
      <c r="B743" t="s">
        <v>18</v>
      </c>
      <c r="C743">
        <v>108</v>
      </c>
      <c r="D743" t="s">
        <v>10</v>
      </c>
      <c r="E743" s="30">
        <v>45190</v>
      </c>
      <c r="F743">
        <v>180</v>
      </c>
      <c r="G743">
        <v>4</v>
      </c>
      <c r="H743">
        <v>2024</v>
      </c>
      <c r="I743" t="s">
        <v>1052</v>
      </c>
      <c r="J743" t="s">
        <v>1056</v>
      </c>
      <c r="K743">
        <v>4</v>
      </c>
    </row>
    <row r="744" spans="1:11" x14ac:dyDescent="0.3">
      <c r="A744" t="s">
        <v>766</v>
      </c>
      <c r="B744" t="s">
        <v>23</v>
      </c>
      <c r="C744">
        <v>76</v>
      </c>
      <c r="D744" t="s">
        <v>9</v>
      </c>
      <c r="E744" s="30">
        <v>45190</v>
      </c>
      <c r="F744">
        <v>110</v>
      </c>
      <c r="G744">
        <v>3.9</v>
      </c>
      <c r="H744">
        <v>2024</v>
      </c>
      <c r="I744" t="s">
        <v>1052</v>
      </c>
      <c r="J744" t="s">
        <v>1056</v>
      </c>
      <c r="K744">
        <v>4</v>
      </c>
    </row>
    <row r="745" spans="1:11" x14ac:dyDescent="0.3">
      <c r="A745" t="s">
        <v>767</v>
      </c>
      <c r="B745" t="s">
        <v>16</v>
      </c>
      <c r="C745">
        <v>136</v>
      </c>
      <c r="D745" t="s">
        <v>10</v>
      </c>
      <c r="E745" s="30">
        <v>45190</v>
      </c>
      <c r="F745">
        <v>36</v>
      </c>
      <c r="G745">
        <v>2.8</v>
      </c>
      <c r="H745">
        <v>2024</v>
      </c>
      <c r="I745" t="s">
        <v>1052</v>
      </c>
      <c r="J745" t="s">
        <v>1059</v>
      </c>
      <c r="K745">
        <v>3</v>
      </c>
    </row>
    <row r="746" spans="1:11" x14ac:dyDescent="0.3">
      <c r="A746" t="s">
        <v>768</v>
      </c>
      <c r="B746" t="s">
        <v>12</v>
      </c>
      <c r="C746">
        <v>129</v>
      </c>
      <c r="D746" t="s">
        <v>11</v>
      </c>
      <c r="E746" s="30">
        <v>45191</v>
      </c>
      <c r="F746">
        <v>93</v>
      </c>
      <c r="G746">
        <v>4.7</v>
      </c>
      <c r="H746">
        <v>2024</v>
      </c>
      <c r="I746" t="s">
        <v>1053</v>
      </c>
      <c r="J746" t="s">
        <v>1059</v>
      </c>
      <c r="K746">
        <v>5</v>
      </c>
    </row>
    <row r="747" spans="1:11" x14ac:dyDescent="0.3">
      <c r="A747" t="s">
        <v>769</v>
      </c>
      <c r="B747" t="s">
        <v>18</v>
      </c>
      <c r="C747">
        <v>120</v>
      </c>
      <c r="D747" t="s">
        <v>10</v>
      </c>
      <c r="E747" s="30">
        <v>45191</v>
      </c>
      <c r="F747">
        <v>38</v>
      </c>
      <c r="G747">
        <v>4.2</v>
      </c>
      <c r="H747">
        <v>2024</v>
      </c>
      <c r="I747" t="s">
        <v>1053</v>
      </c>
      <c r="J747" t="s">
        <v>1056</v>
      </c>
      <c r="K747">
        <v>4</v>
      </c>
    </row>
    <row r="748" spans="1:11" x14ac:dyDescent="0.3">
      <c r="A748" t="s">
        <v>771</v>
      </c>
      <c r="B748" t="s">
        <v>15</v>
      </c>
      <c r="C748">
        <v>79</v>
      </c>
      <c r="D748" t="s">
        <v>10</v>
      </c>
      <c r="E748" s="30">
        <v>45192</v>
      </c>
      <c r="F748">
        <v>215</v>
      </c>
      <c r="G748">
        <v>4.5999999999999996</v>
      </c>
      <c r="H748">
        <v>2024</v>
      </c>
      <c r="I748" t="s">
        <v>1054</v>
      </c>
      <c r="J748" t="s">
        <v>1056</v>
      </c>
      <c r="K748">
        <v>5</v>
      </c>
    </row>
    <row r="749" spans="1:11" x14ac:dyDescent="0.3">
      <c r="A749" t="s">
        <v>772</v>
      </c>
      <c r="B749" t="s">
        <v>15</v>
      </c>
      <c r="C749">
        <v>45</v>
      </c>
      <c r="D749" t="s">
        <v>11</v>
      </c>
      <c r="E749" s="30">
        <v>45192</v>
      </c>
      <c r="F749">
        <v>92</v>
      </c>
      <c r="G749">
        <v>4.3</v>
      </c>
      <c r="H749">
        <v>2024</v>
      </c>
      <c r="I749" t="s">
        <v>1054</v>
      </c>
      <c r="J749" t="s">
        <v>1058</v>
      </c>
      <c r="K749">
        <v>4</v>
      </c>
    </row>
    <row r="750" spans="1:11" x14ac:dyDescent="0.3">
      <c r="A750" t="s">
        <v>773</v>
      </c>
      <c r="B750" t="s">
        <v>8</v>
      </c>
      <c r="C750">
        <v>96</v>
      </c>
      <c r="D750" t="s">
        <v>10</v>
      </c>
      <c r="E750" s="30">
        <v>45192</v>
      </c>
      <c r="F750">
        <v>80</v>
      </c>
      <c r="G750">
        <v>3.6</v>
      </c>
      <c r="H750">
        <v>2024</v>
      </c>
      <c r="I750" t="s">
        <v>1054</v>
      </c>
      <c r="J750" t="s">
        <v>1056</v>
      </c>
      <c r="K750">
        <v>4</v>
      </c>
    </row>
    <row r="751" spans="1:11" x14ac:dyDescent="0.3">
      <c r="A751" t="s">
        <v>770</v>
      </c>
      <c r="B751" t="s">
        <v>23</v>
      </c>
      <c r="C751">
        <v>108</v>
      </c>
      <c r="D751" t="s">
        <v>11</v>
      </c>
      <c r="E751" s="30">
        <v>45192</v>
      </c>
      <c r="F751">
        <v>66</v>
      </c>
      <c r="G751">
        <v>3.9</v>
      </c>
      <c r="H751">
        <v>2024</v>
      </c>
      <c r="I751" t="s">
        <v>1054</v>
      </c>
      <c r="J751" t="s">
        <v>1056</v>
      </c>
      <c r="K751">
        <v>4</v>
      </c>
    </row>
    <row r="752" spans="1:11" x14ac:dyDescent="0.3">
      <c r="A752" t="s">
        <v>774</v>
      </c>
      <c r="B752" t="s">
        <v>8</v>
      </c>
      <c r="C752">
        <v>81</v>
      </c>
      <c r="D752" t="s">
        <v>10</v>
      </c>
      <c r="E752" s="30">
        <v>45193</v>
      </c>
      <c r="F752">
        <v>123</v>
      </c>
      <c r="G752">
        <v>4.9000000000000004</v>
      </c>
      <c r="H752">
        <v>2024</v>
      </c>
      <c r="I752" t="s">
        <v>1048</v>
      </c>
      <c r="J752" t="s">
        <v>1056</v>
      </c>
      <c r="K752">
        <v>5</v>
      </c>
    </row>
    <row r="753" spans="1:11" x14ac:dyDescent="0.3">
      <c r="A753" t="s">
        <v>776</v>
      </c>
      <c r="B753" t="s">
        <v>19</v>
      </c>
      <c r="C753">
        <v>159</v>
      </c>
      <c r="D753" t="s">
        <v>9</v>
      </c>
      <c r="E753" s="30">
        <v>45193</v>
      </c>
      <c r="F753">
        <v>63</v>
      </c>
      <c r="G753">
        <v>4.2</v>
      </c>
      <c r="H753">
        <v>2024</v>
      </c>
      <c r="I753" t="s">
        <v>1048</v>
      </c>
      <c r="J753" t="s">
        <v>1059</v>
      </c>
      <c r="K753">
        <v>4</v>
      </c>
    </row>
    <row r="754" spans="1:11" x14ac:dyDescent="0.3">
      <c r="A754" t="s">
        <v>778</v>
      </c>
      <c r="B754" t="s">
        <v>15</v>
      </c>
      <c r="C754">
        <v>107</v>
      </c>
      <c r="D754" t="s">
        <v>6</v>
      </c>
      <c r="E754" s="30">
        <v>45193</v>
      </c>
      <c r="F754">
        <v>60</v>
      </c>
      <c r="G754">
        <v>4.2</v>
      </c>
      <c r="H754">
        <v>2024</v>
      </c>
      <c r="I754" t="s">
        <v>1048</v>
      </c>
      <c r="J754" t="s">
        <v>1056</v>
      </c>
      <c r="K754">
        <v>4</v>
      </c>
    </row>
    <row r="755" spans="1:11" x14ac:dyDescent="0.3">
      <c r="A755" t="s">
        <v>777</v>
      </c>
      <c r="B755" t="s">
        <v>5</v>
      </c>
      <c r="C755">
        <v>109</v>
      </c>
      <c r="D755" t="s">
        <v>6</v>
      </c>
      <c r="E755" s="30">
        <v>45193</v>
      </c>
      <c r="F755">
        <v>52</v>
      </c>
      <c r="G755">
        <v>3.9</v>
      </c>
      <c r="H755">
        <v>2024</v>
      </c>
      <c r="I755" t="s">
        <v>1048</v>
      </c>
      <c r="J755" t="s">
        <v>1056</v>
      </c>
      <c r="K755">
        <v>4</v>
      </c>
    </row>
    <row r="756" spans="1:11" x14ac:dyDescent="0.3">
      <c r="A756" t="s">
        <v>775</v>
      </c>
      <c r="B756" t="s">
        <v>16</v>
      </c>
      <c r="C756">
        <v>95</v>
      </c>
      <c r="D756" t="s">
        <v>13</v>
      </c>
      <c r="E756" s="30">
        <v>45193</v>
      </c>
      <c r="F756">
        <v>23</v>
      </c>
      <c r="G756">
        <v>2.4</v>
      </c>
      <c r="H756">
        <v>2024</v>
      </c>
      <c r="I756" t="s">
        <v>1048</v>
      </c>
      <c r="J756" t="s">
        <v>1056</v>
      </c>
      <c r="K756">
        <v>2</v>
      </c>
    </row>
    <row r="757" spans="1:11" x14ac:dyDescent="0.3">
      <c r="A757" t="s">
        <v>779</v>
      </c>
      <c r="B757" t="s">
        <v>8</v>
      </c>
      <c r="C757">
        <v>67</v>
      </c>
      <c r="D757" t="s">
        <v>11</v>
      </c>
      <c r="E757" s="30">
        <v>45194</v>
      </c>
      <c r="F757">
        <v>87</v>
      </c>
      <c r="G757">
        <v>3.9</v>
      </c>
      <c r="H757">
        <v>2024</v>
      </c>
      <c r="I757" t="s">
        <v>1049</v>
      </c>
      <c r="J757" t="s">
        <v>1056</v>
      </c>
      <c r="K757">
        <v>4</v>
      </c>
    </row>
    <row r="758" spans="1:11" x14ac:dyDescent="0.3">
      <c r="A758" t="s">
        <v>780</v>
      </c>
      <c r="B758" t="s">
        <v>24</v>
      </c>
      <c r="C758">
        <v>96</v>
      </c>
      <c r="D758" t="s">
        <v>10</v>
      </c>
      <c r="E758" s="30">
        <v>45195</v>
      </c>
      <c r="F758">
        <v>42</v>
      </c>
      <c r="G758">
        <v>4.5</v>
      </c>
      <c r="H758">
        <v>2024</v>
      </c>
      <c r="I758" t="s">
        <v>1050</v>
      </c>
      <c r="J758" t="s">
        <v>1056</v>
      </c>
      <c r="K758">
        <v>5</v>
      </c>
    </row>
    <row r="759" spans="1:11" x14ac:dyDescent="0.3">
      <c r="A759" t="s">
        <v>784</v>
      </c>
      <c r="B759" t="s">
        <v>17</v>
      </c>
      <c r="C759">
        <v>108</v>
      </c>
      <c r="D759" t="s">
        <v>9</v>
      </c>
      <c r="E759" s="30">
        <v>45196</v>
      </c>
      <c r="F759">
        <v>190</v>
      </c>
      <c r="G759">
        <v>3.2</v>
      </c>
      <c r="H759">
        <v>2024</v>
      </c>
      <c r="I759" t="s">
        <v>1051</v>
      </c>
      <c r="J759" t="s">
        <v>1056</v>
      </c>
      <c r="K759">
        <v>3</v>
      </c>
    </row>
    <row r="760" spans="1:11" x14ac:dyDescent="0.3">
      <c r="A760" t="s">
        <v>782</v>
      </c>
      <c r="B760" t="s">
        <v>7</v>
      </c>
      <c r="C760">
        <v>71</v>
      </c>
      <c r="D760" t="s">
        <v>13</v>
      </c>
      <c r="E760" s="30">
        <v>45196</v>
      </c>
      <c r="F760">
        <v>135</v>
      </c>
      <c r="G760">
        <v>3.9</v>
      </c>
      <c r="H760">
        <v>2024</v>
      </c>
      <c r="I760" t="s">
        <v>1051</v>
      </c>
      <c r="J760" t="s">
        <v>1056</v>
      </c>
      <c r="K760">
        <v>4</v>
      </c>
    </row>
    <row r="761" spans="1:11" x14ac:dyDescent="0.3">
      <c r="A761" t="s">
        <v>783</v>
      </c>
      <c r="B761" t="s">
        <v>24</v>
      </c>
      <c r="C761">
        <v>152</v>
      </c>
      <c r="D761" t="s">
        <v>13</v>
      </c>
      <c r="E761" s="30">
        <v>45196</v>
      </c>
      <c r="F761">
        <v>88</v>
      </c>
      <c r="G761">
        <v>4.7</v>
      </c>
      <c r="H761">
        <v>2024</v>
      </c>
      <c r="I761" t="s">
        <v>1051</v>
      </c>
      <c r="J761" t="s">
        <v>1059</v>
      </c>
      <c r="K761">
        <v>5</v>
      </c>
    </row>
    <row r="762" spans="1:11" x14ac:dyDescent="0.3">
      <c r="A762" t="s">
        <v>785</v>
      </c>
      <c r="B762" t="s">
        <v>17</v>
      </c>
      <c r="C762">
        <v>156</v>
      </c>
      <c r="D762" t="s">
        <v>13</v>
      </c>
      <c r="E762" s="30">
        <v>45196</v>
      </c>
      <c r="F762">
        <v>81</v>
      </c>
      <c r="G762">
        <v>5</v>
      </c>
      <c r="H762">
        <v>2024</v>
      </c>
      <c r="I762" t="s">
        <v>1051</v>
      </c>
      <c r="J762" t="s">
        <v>1059</v>
      </c>
      <c r="K762">
        <v>5</v>
      </c>
    </row>
    <row r="763" spans="1:11" x14ac:dyDescent="0.3">
      <c r="A763" t="s">
        <v>786</v>
      </c>
      <c r="B763" t="s">
        <v>7</v>
      </c>
      <c r="C763">
        <v>126</v>
      </c>
      <c r="D763" t="s">
        <v>9</v>
      </c>
      <c r="E763" s="30">
        <v>45196</v>
      </c>
      <c r="F763">
        <v>44</v>
      </c>
      <c r="G763">
        <v>3.7</v>
      </c>
      <c r="H763">
        <v>2024</v>
      </c>
      <c r="I763" t="s">
        <v>1051</v>
      </c>
      <c r="J763" t="s">
        <v>1059</v>
      </c>
      <c r="K763">
        <v>4</v>
      </c>
    </row>
    <row r="764" spans="1:11" x14ac:dyDescent="0.3">
      <c r="A764" t="s">
        <v>781</v>
      </c>
      <c r="B764" t="s">
        <v>7</v>
      </c>
      <c r="C764">
        <v>142</v>
      </c>
      <c r="D764" t="s">
        <v>9</v>
      </c>
      <c r="E764" s="30">
        <v>45196</v>
      </c>
      <c r="F764">
        <v>37</v>
      </c>
      <c r="G764">
        <v>3.8</v>
      </c>
      <c r="H764">
        <v>2024</v>
      </c>
      <c r="I764" t="s">
        <v>1051</v>
      </c>
      <c r="J764" t="s">
        <v>1059</v>
      </c>
      <c r="K764">
        <v>4</v>
      </c>
    </row>
    <row r="765" spans="1:11" x14ac:dyDescent="0.3">
      <c r="A765" t="s">
        <v>787</v>
      </c>
      <c r="B765" t="s">
        <v>23</v>
      </c>
      <c r="C765">
        <v>135</v>
      </c>
      <c r="D765" t="s">
        <v>13</v>
      </c>
      <c r="E765" s="30">
        <v>45197</v>
      </c>
      <c r="F765">
        <v>92</v>
      </c>
      <c r="G765">
        <v>3.9</v>
      </c>
      <c r="H765">
        <v>2024</v>
      </c>
      <c r="I765" t="s">
        <v>1052</v>
      </c>
      <c r="J765" t="s">
        <v>1059</v>
      </c>
      <c r="K765">
        <v>4</v>
      </c>
    </row>
    <row r="766" spans="1:11" x14ac:dyDescent="0.3">
      <c r="A766" t="s">
        <v>792</v>
      </c>
      <c r="B766" t="s">
        <v>19</v>
      </c>
      <c r="C766">
        <v>125</v>
      </c>
      <c r="D766" t="s">
        <v>9</v>
      </c>
      <c r="E766" s="30">
        <v>45198</v>
      </c>
      <c r="F766">
        <v>116</v>
      </c>
      <c r="G766">
        <v>4.4000000000000004</v>
      </c>
      <c r="H766">
        <v>2024</v>
      </c>
      <c r="I766" t="s">
        <v>1053</v>
      </c>
      <c r="J766" t="s">
        <v>1059</v>
      </c>
      <c r="K766">
        <v>4</v>
      </c>
    </row>
    <row r="767" spans="1:11" x14ac:dyDescent="0.3">
      <c r="A767" t="s">
        <v>789</v>
      </c>
      <c r="B767" t="s">
        <v>19</v>
      </c>
      <c r="C767">
        <v>64</v>
      </c>
      <c r="D767" t="s">
        <v>13</v>
      </c>
      <c r="E767" s="30">
        <v>45198</v>
      </c>
      <c r="F767">
        <v>112</v>
      </c>
      <c r="G767">
        <v>2</v>
      </c>
      <c r="H767">
        <v>2024</v>
      </c>
      <c r="I767" t="s">
        <v>1053</v>
      </c>
      <c r="J767" t="s">
        <v>1056</v>
      </c>
      <c r="K767">
        <v>2</v>
      </c>
    </row>
    <row r="768" spans="1:11" x14ac:dyDescent="0.3">
      <c r="A768" t="s">
        <v>790</v>
      </c>
      <c r="B768" t="s">
        <v>22</v>
      </c>
      <c r="C768">
        <v>127</v>
      </c>
      <c r="D768" t="s">
        <v>9</v>
      </c>
      <c r="E768" s="30">
        <v>45198</v>
      </c>
      <c r="F768">
        <v>112</v>
      </c>
      <c r="G768">
        <v>4.5999999999999996</v>
      </c>
      <c r="H768">
        <v>2024</v>
      </c>
      <c r="I768" t="s">
        <v>1053</v>
      </c>
      <c r="J768" t="s">
        <v>1059</v>
      </c>
      <c r="K768">
        <v>5</v>
      </c>
    </row>
    <row r="769" spans="1:11" x14ac:dyDescent="0.3">
      <c r="A769" t="s">
        <v>788</v>
      </c>
      <c r="B769" t="s">
        <v>7</v>
      </c>
      <c r="C769">
        <v>110</v>
      </c>
      <c r="D769" t="s">
        <v>10</v>
      </c>
      <c r="E769" s="30">
        <v>45198</v>
      </c>
      <c r="F769">
        <v>90</v>
      </c>
      <c r="G769">
        <v>3.1</v>
      </c>
      <c r="H769">
        <v>2024</v>
      </c>
      <c r="I769" t="s">
        <v>1053</v>
      </c>
      <c r="J769" t="s">
        <v>1056</v>
      </c>
      <c r="K769">
        <v>3</v>
      </c>
    </row>
    <row r="770" spans="1:11" x14ac:dyDescent="0.3">
      <c r="A770" t="s">
        <v>791</v>
      </c>
      <c r="B770" t="s">
        <v>5</v>
      </c>
      <c r="C770">
        <v>124</v>
      </c>
      <c r="D770" t="s">
        <v>11</v>
      </c>
      <c r="E770" s="30">
        <v>45198</v>
      </c>
      <c r="F770">
        <v>48</v>
      </c>
      <c r="G770">
        <v>3.7</v>
      </c>
      <c r="H770">
        <v>2024</v>
      </c>
      <c r="I770" t="s">
        <v>1053</v>
      </c>
      <c r="J770" t="s">
        <v>1059</v>
      </c>
      <c r="K770">
        <v>4</v>
      </c>
    </row>
    <row r="771" spans="1:11" x14ac:dyDescent="0.3">
      <c r="A771" t="s">
        <v>793</v>
      </c>
      <c r="B771" t="s">
        <v>12</v>
      </c>
      <c r="C771">
        <v>70</v>
      </c>
      <c r="D771" t="s">
        <v>9</v>
      </c>
      <c r="E771" s="30">
        <v>45198</v>
      </c>
      <c r="F771">
        <v>29</v>
      </c>
      <c r="G771">
        <v>2.1</v>
      </c>
      <c r="H771">
        <v>2024</v>
      </c>
      <c r="I771" t="s">
        <v>1053</v>
      </c>
      <c r="J771" t="s">
        <v>1056</v>
      </c>
      <c r="K771">
        <v>2</v>
      </c>
    </row>
    <row r="772" spans="1:11" x14ac:dyDescent="0.3">
      <c r="A772" t="s">
        <v>796</v>
      </c>
      <c r="B772" t="s">
        <v>8</v>
      </c>
      <c r="C772">
        <v>96</v>
      </c>
      <c r="D772" t="s">
        <v>10</v>
      </c>
      <c r="E772" s="30">
        <v>45199</v>
      </c>
      <c r="F772">
        <v>195</v>
      </c>
      <c r="G772">
        <v>2.7</v>
      </c>
      <c r="H772">
        <v>2024</v>
      </c>
      <c r="I772" t="s">
        <v>1054</v>
      </c>
      <c r="J772" t="s">
        <v>1056</v>
      </c>
      <c r="K772">
        <v>3</v>
      </c>
    </row>
    <row r="773" spans="1:11" x14ac:dyDescent="0.3">
      <c r="A773" t="s">
        <v>794</v>
      </c>
      <c r="B773" t="s">
        <v>22</v>
      </c>
      <c r="C773">
        <v>93</v>
      </c>
      <c r="D773" t="s">
        <v>13</v>
      </c>
      <c r="E773" s="30">
        <v>45199</v>
      </c>
      <c r="F773">
        <v>170</v>
      </c>
      <c r="G773">
        <v>2.2000000000000002</v>
      </c>
      <c r="H773">
        <v>2024</v>
      </c>
      <c r="I773" t="s">
        <v>1054</v>
      </c>
      <c r="J773" t="s">
        <v>1056</v>
      </c>
      <c r="K773">
        <v>2</v>
      </c>
    </row>
    <row r="774" spans="1:11" x14ac:dyDescent="0.3">
      <c r="A774" t="s">
        <v>799</v>
      </c>
      <c r="B774" t="s">
        <v>5</v>
      </c>
      <c r="C774">
        <v>61</v>
      </c>
      <c r="D774" t="s">
        <v>11</v>
      </c>
      <c r="E774" s="30">
        <v>45199</v>
      </c>
      <c r="F774">
        <v>117</v>
      </c>
      <c r="G774">
        <v>4.0999999999999996</v>
      </c>
      <c r="H774">
        <v>2024</v>
      </c>
      <c r="I774" t="s">
        <v>1054</v>
      </c>
      <c r="J774" t="s">
        <v>1056</v>
      </c>
      <c r="K774">
        <v>4</v>
      </c>
    </row>
    <row r="775" spans="1:11" x14ac:dyDescent="0.3">
      <c r="A775" t="s">
        <v>801</v>
      </c>
      <c r="B775" t="s">
        <v>24</v>
      </c>
      <c r="C775">
        <v>134</v>
      </c>
      <c r="D775" t="s">
        <v>6</v>
      </c>
      <c r="E775" s="30">
        <v>45199</v>
      </c>
      <c r="F775">
        <v>117</v>
      </c>
      <c r="G775">
        <v>4</v>
      </c>
      <c r="H775">
        <v>2024</v>
      </c>
      <c r="I775" t="s">
        <v>1054</v>
      </c>
      <c r="J775" t="s">
        <v>1059</v>
      </c>
      <c r="K775">
        <v>4</v>
      </c>
    </row>
    <row r="776" spans="1:11" x14ac:dyDescent="0.3">
      <c r="A776" t="s">
        <v>797</v>
      </c>
      <c r="B776" t="s">
        <v>21</v>
      </c>
      <c r="C776">
        <v>67</v>
      </c>
      <c r="D776" t="s">
        <v>10</v>
      </c>
      <c r="E776" s="30">
        <v>45199</v>
      </c>
      <c r="F776">
        <v>96</v>
      </c>
      <c r="G776">
        <v>3.7</v>
      </c>
      <c r="H776">
        <v>2024</v>
      </c>
      <c r="I776" t="s">
        <v>1054</v>
      </c>
      <c r="J776" t="s">
        <v>1056</v>
      </c>
      <c r="K776">
        <v>4</v>
      </c>
    </row>
    <row r="777" spans="1:11" x14ac:dyDescent="0.3">
      <c r="A777" t="s">
        <v>798</v>
      </c>
      <c r="B777" t="s">
        <v>19</v>
      </c>
      <c r="C777">
        <v>119</v>
      </c>
      <c r="D777" t="s">
        <v>10</v>
      </c>
      <c r="E777" s="30">
        <v>45199</v>
      </c>
      <c r="F777">
        <v>96</v>
      </c>
      <c r="G777">
        <v>3.1</v>
      </c>
      <c r="H777">
        <v>2024</v>
      </c>
      <c r="I777" t="s">
        <v>1054</v>
      </c>
      <c r="J777" t="s">
        <v>1056</v>
      </c>
      <c r="K777">
        <v>3</v>
      </c>
    </row>
    <row r="778" spans="1:11" x14ac:dyDescent="0.3">
      <c r="A778" t="s">
        <v>800</v>
      </c>
      <c r="B778" t="s">
        <v>8</v>
      </c>
      <c r="C778">
        <v>29</v>
      </c>
      <c r="D778" t="s">
        <v>13</v>
      </c>
      <c r="E778" s="30">
        <v>45199</v>
      </c>
      <c r="F778">
        <v>80</v>
      </c>
      <c r="G778">
        <v>4.8</v>
      </c>
      <c r="H778">
        <v>2024</v>
      </c>
      <c r="I778" t="s">
        <v>1054</v>
      </c>
      <c r="J778" t="s">
        <v>1057</v>
      </c>
      <c r="K778">
        <v>5</v>
      </c>
    </row>
    <row r="779" spans="1:11" x14ac:dyDescent="0.3">
      <c r="A779" t="s">
        <v>795</v>
      </c>
      <c r="B779" t="s">
        <v>12</v>
      </c>
      <c r="C779">
        <v>120</v>
      </c>
      <c r="D779" t="s">
        <v>6</v>
      </c>
      <c r="E779" s="30">
        <v>45199</v>
      </c>
      <c r="F779">
        <v>68</v>
      </c>
      <c r="G779">
        <v>3.4</v>
      </c>
      <c r="H779">
        <v>2024</v>
      </c>
      <c r="I779" t="s">
        <v>1054</v>
      </c>
      <c r="J779" t="s">
        <v>1056</v>
      </c>
      <c r="K779">
        <v>3</v>
      </c>
    </row>
    <row r="780" spans="1:11" x14ac:dyDescent="0.3">
      <c r="A780" t="s">
        <v>804</v>
      </c>
      <c r="B780" t="s">
        <v>14</v>
      </c>
      <c r="C780">
        <v>78</v>
      </c>
      <c r="D780" t="s">
        <v>13</v>
      </c>
      <c r="E780" s="30">
        <v>45200</v>
      </c>
      <c r="F780">
        <v>135</v>
      </c>
      <c r="G780">
        <v>4.0999999999999996</v>
      </c>
      <c r="H780">
        <v>2024</v>
      </c>
      <c r="I780" t="s">
        <v>1048</v>
      </c>
      <c r="J780" t="s">
        <v>1056</v>
      </c>
      <c r="K780">
        <v>4</v>
      </c>
    </row>
    <row r="781" spans="1:11" x14ac:dyDescent="0.3">
      <c r="A781" t="s">
        <v>806</v>
      </c>
      <c r="B781" t="s">
        <v>18</v>
      </c>
      <c r="C781">
        <v>149</v>
      </c>
      <c r="D781" t="s">
        <v>11</v>
      </c>
      <c r="E781" s="30">
        <v>45200</v>
      </c>
      <c r="F781">
        <v>130</v>
      </c>
      <c r="G781">
        <v>3.3</v>
      </c>
      <c r="H781">
        <v>2024</v>
      </c>
      <c r="I781" t="s">
        <v>1048</v>
      </c>
      <c r="J781" t="s">
        <v>1059</v>
      </c>
      <c r="K781">
        <v>3</v>
      </c>
    </row>
    <row r="782" spans="1:11" x14ac:dyDescent="0.3">
      <c r="A782" t="s">
        <v>808</v>
      </c>
      <c r="B782" t="s">
        <v>8</v>
      </c>
      <c r="C782">
        <v>80</v>
      </c>
      <c r="D782" t="s">
        <v>11</v>
      </c>
      <c r="E782" s="30">
        <v>45200</v>
      </c>
      <c r="F782">
        <v>128</v>
      </c>
      <c r="G782">
        <v>3.7</v>
      </c>
      <c r="H782">
        <v>2024</v>
      </c>
      <c r="I782" t="s">
        <v>1048</v>
      </c>
      <c r="J782" t="s">
        <v>1056</v>
      </c>
      <c r="K782">
        <v>4</v>
      </c>
    </row>
    <row r="783" spans="1:11" x14ac:dyDescent="0.3">
      <c r="A783" t="s">
        <v>803</v>
      </c>
      <c r="B783" t="s">
        <v>17</v>
      </c>
      <c r="C783">
        <v>12</v>
      </c>
      <c r="D783" t="s">
        <v>6</v>
      </c>
      <c r="E783" s="30">
        <v>45200</v>
      </c>
      <c r="F783">
        <v>117</v>
      </c>
      <c r="G783">
        <v>4.8</v>
      </c>
      <c r="H783">
        <v>2024</v>
      </c>
      <c r="I783" t="s">
        <v>1048</v>
      </c>
      <c r="J783" t="s">
        <v>1057</v>
      </c>
      <c r="K783">
        <v>5</v>
      </c>
    </row>
    <row r="784" spans="1:11" x14ac:dyDescent="0.3">
      <c r="A784" t="s">
        <v>805</v>
      </c>
      <c r="B784" t="s">
        <v>19</v>
      </c>
      <c r="C784">
        <v>82</v>
      </c>
      <c r="D784" t="s">
        <v>9</v>
      </c>
      <c r="E784" s="30">
        <v>45200</v>
      </c>
      <c r="F784">
        <v>99</v>
      </c>
      <c r="G784">
        <v>4.2</v>
      </c>
      <c r="H784">
        <v>2024</v>
      </c>
      <c r="I784" t="s">
        <v>1048</v>
      </c>
      <c r="J784" t="s">
        <v>1056</v>
      </c>
      <c r="K784">
        <v>4</v>
      </c>
    </row>
    <row r="785" spans="1:11" x14ac:dyDescent="0.3">
      <c r="A785" t="s">
        <v>807</v>
      </c>
      <c r="B785" t="s">
        <v>15</v>
      </c>
      <c r="C785">
        <v>56</v>
      </c>
      <c r="D785" t="s">
        <v>6</v>
      </c>
      <c r="E785" s="30">
        <v>45200</v>
      </c>
      <c r="F785">
        <v>96</v>
      </c>
      <c r="G785">
        <v>4.7</v>
      </c>
      <c r="H785">
        <v>2024</v>
      </c>
      <c r="I785" t="s">
        <v>1048</v>
      </c>
      <c r="J785" t="s">
        <v>1058</v>
      </c>
      <c r="K785">
        <v>5</v>
      </c>
    </row>
    <row r="786" spans="1:11" x14ac:dyDescent="0.3">
      <c r="A786" t="s">
        <v>809</v>
      </c>
      <c r="B786" t="s">
        <v>5</v>
      </c>
      <c r="C786">
        <v>131</v>
      </c>
      <c r="D786" t="s">
        <v>10</v>
      </c>
      <c r="E786" s="30">
        <v>45200</v>
      </c>
      <c r="F786">
        <v>69</v>
      </c>
      <c r="G786">
        <v>4.7</v>
      </c>
      <c r="H786">
        <v>2024</v>
      </c>
      <c r="I786" t="s">
        <v>1048</v>
      </c>
      <c r="J786" t="s">
        <v>1059</v>
      </c>
      <c r="K786">
        <v>5</v>
      </c>
    </row>
    <row r="787" spans="1:11" x14ac:dyDescent="0.3">
      <c r="A787" t="s">
        <v>810</v>
      </c>
      <c r="B787" t="s">
        <v>5</v>
      </c>
      <c r="C787">
        <v>109</v>
      </c>
      <c r="D787" t="s">
        <v>10</v>
      </c>
      <c r="E787" s="30">
        <v>45200</v>
      </c>
      <c r="F787">
        <v>44</v>
      </c>
      <c r="G787">
        <v>4.5999999999999996</v>
      </c>
      <c r="H787">
        <v>2024</v>
      </c>
      <c r="I787" t="s">
        <v>1048</v>
      </c>
      <c r="J787" t="s">
        <v>1056</v>
      </c>
      <c r="K787">
        <v>5</v>
      </c>
    </row>
    <row r="788" spans="1:11" x14ac:dyDescent="0.3">
      <c r="A788" t="s">
        <v>811</v>
      </c>
      <c r="B788" t="s">
        <v>15</v>
      </c>
      <c r="C788">
        <v>142</v>
      </c>
      <c r="D788" t="s">
        <v>10</v>
      </c>
      <c r="E788" s="30">
        <v>45200</v>
      </c>
      <c r="F788">
        <v>44</v>
      </c>
      <c r="G788">
        <v>4.8</v>
      </c>
      <c r="H788">
        <v>2024</v>
      </c>
      <c r="I788" t="s">
        <v>1048</v>
      </c>
      <c r="J788" t="s">
        <v>1059</v>
      </c>
      <c r="K788">
        <v>5</v>
      </c>
    </row>
    <row r="789" spans="1:11" x14ac:dyDescent="0.3">
      <c r="A789" t="s">
        <v>802</v>
      </c>
      <c r="B789" t="s">
        <v>7</v>
      </c>
      <c r="C789">
        <v>113</v>
      </c>
      <c r="D789" t="s">
        <v>10</v>
      </c>
      <c r="E789" s="30">
        <v>45200</v>
      </c>
      <c r="F789">
        <v>40</v>
      </c>
      <c r="G789">
        <v>3</v>
      </c>
      <c r="H789">
        <v>2024</v>
      </c>
      <c r="I789" t="s">
        <v>1048</v>
      </c>
      <c r="J789" t="s">
        <v>1056</v>
      </c>
      <c r="K789">
        <v>3</v>
      </c>
    </row>
    <row r="790" spans="1:11" x14ac:dyDescent="0.3">
      <c r="A790" t="s">
        <v>812</v>
      </c>
      <c r="B790" t="s">
        <v>22</v>
      </c>
      <c r="C790">
        <v>114</v>
      </c>
      <c r="D790" t="s">
        <v>6</v>
      </c>
      <c r="E790" s="30">
        <v>45201</v>
      </c>
      <c r="F790">
        <v>135</v>
      </c>
      <c r="G790">
        <v>2</v>
      </c>
      <c r="H790">
        <v>2024</v>
      </c>
      <c r="I790" t="s">
        <v>1049</v>
      </c>
      <c r="J790" t="s">
        <v>1056</v>
      </c>
      <c r="K790">
        <v>2</v>
      </c>
    </row>
    <row r="791" spans="1:11" x14ac:dyDescent="0.3">
      <c r="A791" t="s">
        <v>814</v>
      </c>
      <c r="B791" t="s">
        <v>17</v>
      </c>
      <c r="C791">
        <v>43</v>
      </c>
      <c r="D791" t="s">
        <v>11</v>
      </c>
      <c r="E791" s="30">
        <v>45201</v>
      </c>
      <c r="F791">
        <v>87</v>
      </c>
      <c r="G791">
        <v>3</v>
      </c>
      <c r="H791">
        <v>2024</v>
      </c>
      <c r="I791" t="s">
        <v>1049</v>
      </c>
      <c r="J791" t="s">
        <v>1058</v>
      </c>
      <c r="K791">
        <v>3</v>
      </c>
    </row>
    <row r="792" spans="1:11" x14ac:dyDescent="0.3">
      <c r="A792" t="s">
        <v>813</v>
      </c>
      <c r="B792" t="s">
        <v>21</v>
      </c>
      <c r="C792">
        <v>93</v>
      </c>
      <c r="D792" t="s">
        <v>11</v>
      </c>
      <c r="E792" s="30">
        <v>45201</v>
      </c>
      <c r="F792">
        <v>45</v>
      </c>
      <c r="G792">
        <v>3.9</v>
      </c>
      <c r="H792">
        <v>2024</v>
      </c>
      <c r="I792" t="s">
        <v>1049</v>
      </c>
      <c r="J792" t="s">
        <v>1056</v>
      </c>
      <c r="K792">
        <v>4</v>
      </c>
    </row>
    <row r="793" spans="1:11" x14ac:dyDescent="0.3">
      <c r="A793" t="s">
        <v>817</v>
      </c>
      <c r="B793" t="s">
        <v>15</v>
      </c>
      <c r="C793">
        <v>82</v>
      </c>
      <c r="D793" t="s">
        <v>9</v>
      </c>
      <c r="E793" s="30">
        <v>45202</v>
      </c>
      <c r="F793">
        <v>130</v>
      </c>
      <c r="G793">
        <v>4.4000000000000004</v>
      </c>
      <c r="H793">
        <v>2024</v>
      </c>
      <c r="I793" t="s">
        <v>1050</v>
      </c>
      <c r="J793" t="s">
        <v>1056</v>
      </c>
      <c r="K793">
        <v>4</v>
      </c>
    </row>
    <row r="794" spans="1:11" x14ac:dyDescent="0.3">
      <c r="A794" t="s">
        <v>815</v>
      </c>
      <c r="B794" t="s">
        <v>24</v>
      </c>
      <c r="C794">
        <v>78</v>
      </c>
      <c r="D794" t="s">
        <v>13</v>
      </c>
      <c r="E794" s="30">
        <v>45202</v>
      </c>
      <c r="F794">
        <v>84</v>
      </c>
      <c r="G794">
        <v>4.5999999999999996</v>
      </c>
      <c r="H794">
        <v>2024</v>
      </c>
      <c r="I794" t="s">
        <v>1050</v>
      </c>
      <c r="J794" t="s">
        <v>1056</v>
      </c>
      <c r="K794">
        <v>5</v>
      </c>
    </row>
    <row r="795" spans="1:11" x14ac:dyDescent="0.3">
      <c r="A795" t="s">
        <v>816</v>
      </c>
      <c r="B795" t="s">
        <v>22</v>
      </c>
      <c r="C795">
        <v>89</v>
      </c>
      <c r="D795" t="s">
        <v>10</v>
      </c>
      <c r="E795" s="30">
        <v>45202</v>
      </c>
      <c r="F795">
        <v>81</v>
      </c>
      <c r="G795">
        <v>3.8</v>
      </c>
      <c r="H795">
        <v>2024</v>
      </c>
      <c r="I795" t="s">
        <v>1050</v>
      </c>
      <c r="J795" t="s">
        <v>1056</v>
      </c>
      <c r="K795">
        <v>4</v>
      </c>
    </row>
    <row r="796" spans="1:11" x14ac:dyDescent="0.3">
      <c r="A796" t="s">
        <v>820</v>
      </c>
      <c r="B796" t="s">
        <v>21</v>
      </c>
      <c r="C796">
        <v>103</v>
      </c>
      <c r="D796" t="s">
        <v>6</v>
      </c>
      <c r="E796" s="30">
        <v>45203</v>
      </c>
      <c r="F796">
        <v>160</v>
      </c>
      <c r="G796">
        <v>4.5</v>
      </c>
      <c r="H796">
        <v>2024</v>
      </c>
      <c r="I796" t="s">
        <v>1051</v>
      </c>
      <c r="J796" t="s">
        <v>1056</v>
      </c>
      <c r="K796">
        <v>5</v>
      </c>
    </row>
    <row r="797" spans="1:11" x14ac:dyDescent="0.3">
      <c r="A797" t="s">
        <v>818</v>
      </c>
      <c r="B797" t="s">
        <v>8</v>
      </c>
      <c r="C797">
        <v>86</v>
      </c>
      <c r="D797" t="s">
        <v>10</v>
      </c>
      <c r="E797" s="30">
        <v>45203</v>
      </c>
      <c r="F797">
        <v>92</v>
      </c>
      <c r="G797">
        <v>2.4</v>
      </c>
      <c r="H797">
        <v>2024</v>
      </c>
      <c r="I797" t="s">
        <v>1051</v>
      </c>
      <c r="J797" t="s">
        <v>1056</v>
      </c>
      <c r="K797">
        <v>2</v>
      </c>
    </row>
    <row r="798" spans="1:11" x14ac:dyDescent="0.3">
      <c r="A798" t="s">
        <v>819</v>
      </c>
      <c r="B798" t="s">
        <v>16</v>
      </c>
      <c r="C798">
        <v>57</v>
      </c>
      <c r="D798" t="s">
        <v>13</v>
      </c>
      <c r="E798" s="30">
        <v>45203</v>
      </c>
      <c r="F798">
        <v>48</v>
      </c>
      <c r="G798">
        <v>4.5</v>
      </c>
      <c r="H798">
        <v>2024</v>
      </c>
      <c r="I798" t="s">
        <v>1051</v>
      </c>
      <c r="J798" t="s">
        <v>1058</v>
      </c>
      <c r="K798">
        <v>5</v>
      </c>
    </row>
    <row r="799" spans="1:11" x14ac:dyDescent="0.3">
      <c r="A799" t="s">
        <v>824</v>
      </c>
      <c r="B799" t="s">
        <v>8</v>
      </c>
      <c r="C799">
        <v>4</v>
      </c>
      <c r="D799" t="s">
        <v>10</v>
      </c>
      <c r="E799" s="30">
        <v>45204</v>
      </c>
      <c r="F799">
        <v>170</v>
      </c>
      <c r="G799">
        <v>3.9</v>
      </c>
      <c r="H799">
        <v>2024</v>
      </c>
      <c r="I799" t="s">
        <v>1052</v>
      </c>
      <c r="J799" t="s">
        <v>1060</v>
      </c>
      <c r="K799">
        <v>4</v>
      </c>
    </row>
    <row r="800" spans="1:11" x14ac:dyDescent="0.3">
      <c r="A800" t="s">
        <v>821</v>
      </c>
      <c r="B800" t="s">
        <v>14</v>
      </c>
      <c r="C800">
        <v>138</v>
      </c>
      <c r="D800" t="s">
        <v>13</v>
      </c>
      <c r="E800" s="30">
        <v>45204</v>
      </c>
      <c r="F800">
        <v>155</v>
      </c>
      <c r="G800">
        <v>2.7</v>
      </c>
      <c r="H800">
        <v>2024</v>
      </c>
      <c r="I800" t="s">
        <v>1052</v>
      </c>
      <c r="J800" t="s">
        <v>1059</v>
      </c>
      <c r="K800">
        <v>3</v>
      </c>
    </row>
    <row r="801" spans="1:11" x14ac:dyDescent="0.3">
      <c r="A801" t="s">
        <v>822</v>
      </c>
      <c r="B801" t="s">
        <v>18</v>
      </c>
      <c r="C801">
        <v>88</v>
      </c>
      <c r="D801" t="s">
        <v>9</v>
      </c>
      <c r="E801" s="30">
        <v>45204</v>
      </c>
      <c r="F801">
        <v>100</v>
      </c>
      <c r="G801">
        <v>4.9000000000000004</v>
      </c>
      <c r="H801">
        <v>2024</v>
      </c>
      <c r="I801" t="s">
        <v>1052</v>
      </c>
      <c r="J801" t="s">
        <v>1056</v>
      </c>
      <c r="K801">
        <v>5</v>
      </c>
    </row>
    <row r="802" spans="1:11" x14ac:dyDescent="0.3">
      <c r="A802" t="s">
        <v>823</v>
      </c>
      <c r="B802" t="s">
        <v>22</v>
      </c>
      <c r="C802">
        <v>118</v>
      </c>
      <c r="D802" t="s">
        <v>11</v>
      </c>
      <c r="E802" s="30">
        <v>45204</v>
      </c>
      <c r="F802">
        <v>56</v>
      </c>
      <c r="G802">
        <v>3.7</v>
      </c>
      <c r="H802">
        <v>2024</v>
      </c>
      <c r="I802" t="s">
        <v>1052</v>
      </c>
      <c r="J802" t="s">
        <v>1056</v>
      </c>
      <c r="K802">
        <v>4</v>
      </c>
    </row>
    <row r="803" spans="1:11" x14ac:dyDescent="0.3">
      <c r="A803" t="s">
        <v>829</v>
      </c>
      <c r="B803" t="s">
        <v>12</v>
      </c>
      <c r="C803">
        <v>65</v>
      </c>
      <c r="D803" t="s">
        <v>11</v>
      </c>
      <c r="E803" s="30">
        <v>45205</v>
      </c>
      <c r="F803">
        <v>150</v>
      </c>
      <c r="G803">
        <v>5</v>
      </c>
      <c r="H803">
        <v>2024</v>
      </c>
      <c r="I803" t="s">
        <v>1053</v>
      </c>
      <c r="J803" t="s">
        <v>1056</v>
      </c>
      <c r="K803">
        <v>5</v>
      </c>
    </row>
    <row r="804" spans="1:11" x14ac:dyDescent="0.3">
      <c r="A804" t="s">
        <v>826</v>
      </c>
      <c r="B804" t="s">
        <v>7</v>
      </c>
      <c r="C804">
        <v>69</v>
      </c>
      <c r="D804" t="s">
        <v>10</v>
      </c>
      <c r="E804" s="30">
        <v>45205</v>
      </c>
      <c r="F804">
        <v>99</v>
      </c>
      <c r="G804">
        <v>2.7</v>
      </c>
      <c r="H804">
        <v>2024</v>
      </c>
      <c r="I804" t="s">
        <v>1053</v>
      </c>
      <c r="J804" t="s">
        <v>1056</v>
      </c>
      <c r="K804">
        <v>3</v>
      </c>
    </row>
    <row r="805" spans="1:11" x14ac:dyDescent="0.3">
      <c r="A805" t="s">
        <v>827</v>
      </c>
      <c r="B805" t="s">
        <v>15</v>
      </c>
      <c r="C805">
        <v>90</v>
      </c>
      <c r="D805" t="s">
        <v>13</v>
      </c>
      <c r="E805" s="30">
        <v>45205</v>
      </c>
      <c r="F805">
        <v>84</v>
      </c>
      <c r="G805">
        <v>3.9</v>
      </c>
      <c r="H805">
        <v>2024</v>
      </c>
      <c r="I805" t="s">
        <v>1053</v>
      </c>
      <c r="J805" t="s">
        <v>1056</v>
      </c>
      <c r="K805">
        <v>4</v>
      </c>
    </row>
    <row r="806" spans="1:11" x14ac:dyDescent="0.3">
      <c r="A806" t="s">
        <v>825</v>
      </c>
      <c r="B806" t="s">
        <v>17</v>
      </c>
      <c r="C806">
        <v>78</v>
      </c>
      <c r="D806" t="s">
        <v>6</v>
      </c>
      <c r="E806" s="30">
        <v>45205</v>
      </c>
      <c r="F806">
        <v>74</v>
      </c>
      <c r="G806">
        <v>3.5</v>
      </c>
      <c r="H806">
        <v>2024</v>
      </c>
      <c r="I806" t="s">
        <v>1053</v>
      </c>
      <c r="J806" t="s">
        <v>1056</v>
      </c>
      <c r="K806">
        <v>4</v>
      </c>
    </row>
    <row r="807" spans="1:11" x14ac:dyDescent="0.3">
      <c r="A807" t="s">
        <v>828</v>
      </c>
      <c r="B807" t="s">
        <v>7</v>
      </c>
      <c r="C807">
        <v>134</v>
      </c>
      <c r="D807" t="s">
        <v>10</v>
      </c>
      <c r="E807" s="30">
        <v>45205</v>
      </c>
      <c r="F807">
        <v>35</v>
      </c>
      <c r="G807">
        <v>3.4</v>
      </c>
      <c r="H807">
        <v>2024</v>
      </c>
      <c r="I807" t="s">
        <v>1053</v>
      </c>
      <c r="J807" t="s">
        <v>1059</v>
      </c>
      <c r="K807">
        <v>3</v>
      </c>
    </row>
    <row r="808" spans="1:11" x14ac:dyDescent="0.3">
      <c r="A808" t="s">
        <v>830</v>
      </c>
      <c r="B808" t="s">
        <v>23</v>
      </c>
      <c r="C808">
        <v>54</v>
      </c>
      <c r="D808" t="s">
        <v>6</v>
      </c>
      <c r="E808" s="30">
        <v>45206</v>
      </c>
      <c r="F808">
        <v>176</v>
      </c>
      <c r="G808">
        <v>4.4000000000000004</v>
      </c>
      <c r="H808">
        <v>2024</v>
      </c>
      <c r="I808" t="s">
        <v>1054</v>
      </c>
      <c r="J808" t="s">
        <v>1058</v>
      </c>
      <c r="K808">
        <v>4</v>
      </c>
    </row>
    <row r="809" spans="1:11" x14ac:dyDescent="0.3">
      <c r="A809" t="s">
        <v>832</v>
      </c>
      <c r="B809" t="s">
        <v>15</v>
      </c>
      <c r="C809">
        <v>66</v>
      </c>
      <c r="D809" t="s">
        <v>6</v>
      </c>
      <c r="E809" s="30">
        <v>45206</v>
      </c>
      <c r="F809">
        <v>136</v>
      </c>
      <c r="G809">
        <v>4.7</v>
      </c>
      <c r="H809">
        <v>2024</v>
      </c>
      <c r="I809" t="s">
        <v>1054</v>
      </c>
      <c r="J809" t="s">
        <v>1056</v>
      </c>
      <c r="K809">
        <v>5</v>
      </c>
    </row>
    <row r="810" spans="1:11" x14ac:dyDescent="0.3">
      <c r="A810" t="s">
        <v>831</v>
      </c>
      <c r="B810" t="s">
        <v>23</v>
      </c>
      <c r="C810">
        <v>90</v>
      </c>
      <c r="D810" t="s">
        <v>6</v>
      </c>
      <c r="E810" s="30">
        <v>45206</v>
      </c>
      <c r="F810">
        <v>84</v>
      </c>
      <c r="G810">
        <v>4.3</v>
      </c>
      <c r="H810">
        <v>2024</v>
      </c>
      <c r="I810" t="s">
        <v>1054</v>
      </c>
      <c r="J810" t="s">
        <v>1056</v>
      </c>
      <c r="K810">
        <v>4</v>
      </c>
    </row>
    <row r="811" spans="1:11" x14ac:dyDescent="0.3">
      <c r="A811" t="s">
        <v>834</v>
      </c>
      <c r="B811" t="s">
        <v>24</v>
      </c>
      <c r="C811">
        <v>18</v>
      </c>
      <c r="D811" t="s">
        <v>11</v>
      </c>
      <c r="E811" s="30">
        <v>45207</v>
      </c>
      <c r="F811">
        <v>96</v>
      </c>
      <c r="G811">
        <v>4.8</v>
      </c>
      <c r="H811">
        <v>2024</v>
      </c>
      <c r="I811" t="s">
        <v>1048</v>
      </c>
      <c r="J811" t="s">
        <v>1057</v>
      </c>
      <c r="K811">
        <v>5</v>
      </c>
    </row>
    <row r="812" spans="1:11" x14ac:dyDescent="0.3">
      <c r="A812" t="s">
        <v>833</v>
      </c>
      <c r="B812" t="s">
        <v>8</v>
      </c>
      <c r="C812">
        <v>150</v>
      </c>
      <c r="D812" t="s">
        <v>6</v>
      </c>
      <c r="E812" s="30">
        <v>45207</v>
      </c>
      <c r="F812">
        <v>70</v>
      </c>
      <c r="G812">
        <v>4.0999999999999996</v>
      </c>
      <c r="H812">
        <v>2024</v>
      </c>
      <c r="I812" t="s">
        <v>1048</v>
      </c>
      <c r="J812" t="s">
        <v>1059</v>
      </c>
      <c r="K812">
        <v>4</v>
      </c>
    </row>
    <row r="813" spans="1:11" x14ac:dyDescent="0.3">
      <c r="A813" t="s">
        <v>835</v>
      </c>
      <c r="B813" t="s">
        <v>23</v>
      </c>
      <c r="C813">
        <v>87</v>
      </c>
      <c r="D813" t="s">
        <v>11</v>
      </c>
      <c r="E813" s="30">
        <v>45207</v>
      </c>
      <c r="F813">
        <v>23</v>
      </c>
      <c r="G813">
        <v>4.2</v>
      </c>
      <c r="H813">
        <v>2024</v>
      </c>
      <c r="I813" t="s">
        <v>1048</v>
      </c>
      <c r="J813" t="s">
        <v>1056</v>
      </c>
      <c r="K813">
        <v>4</v>
      </c>
    </row>
    <row r="814" spans="1:11" x14ac:dyDescent="0.3">
      <c r="A814" t="s">
        <v>837</v>
      </c>
      <c r="B814" t="s">
        <v>16</v>
      </c>
      <c r="C814">
        <v>56</v>
      </c>
      <c r="D814" t="s">
        <v>6</v>
      </c>
      <c r="E814" s="30">
        <v>45208</v>
      </c>
      <c r="F814">
        <v>205</v>
      </c>
      <c r="G814">
        <v>3.3</v>
      </c>
      <c r="H814">
        <v>2024</v>
      </c>
      <c r="I814" t="s">
        <v>1049</v>
      </c>
      <c r="J814" t="s">
        <v>1058</v>
      </c>
      <c r="K814">
        <v>3</v>
      </c>
    </row>
    <row r="815" spans="1:11" x14ac:dyDescent="0.3">
      <c r="A815" t="s">
        <v>836</v>
      </c>
      <c r="B815" t="s">
        <v>14</v>
      </c>
      <c r="C815">
        <v>94</v>
      </c>
      <c r="D815" t="s">
        <v>6</v>
      </c>
      <c r="E815" s="30">
        <v>45208</v>
      </c>
      <c r="F815">
        <v>120</v>
      </c>
      <c r="G815">
        <v>3.4</v>
      </c>
      <c r="H815">
        <v>2024</v>
      </c>
      <c r="I815" t="s">
        <v>1049</v>
      </c>
      <c r="J815" t="s">
        <v>1056</v>
      </c>
      <c r="K815">
        <v>3</v>
      </c>
    </row>
    <row r="816" spans="1:11" x14ac:dyDescent="0.3">
      <c r="A816" t="s">
        <v>841</v>
      </c>
      <c r="B816" t="s">
        <v>17</v>
      </c>
      <c r="C816">
        <v>63</v>
      </c>
      <c r="D816" t="s">
        <v>10</v>
      </c>
      <c r="E816" s="30">
        <v>45209</v>
      </c>
      <c r="F816">
        <v>172</v>
      </c>
      <c r="G816">
        <v>4.9000000000000004</v>
      </c>
      <c r="H816">
        <v>2024</v>
      </c>
      <c r="I816" t="s">
        <v>1050</v>
      </c>
      <c r="J816" t="s">
        <v>1056</v>
      </c>
      <c r="K816">
        <v>5</v>
      </c>
    </row>
    <row r="817" spans="1:11" x14ac:dyDescent="0.3">
      <c r="A817" t="s">
        <v>842</v>
      </c>
      <c r="B817" t="s">
        <v>19</v>
      </c>
      <c r="C817">
        <v>59</v>
      </c>
      <c r="D817" t="s">
        <v>6</v>
      </c>
      <c r="E817" s="30">
        <v>45209</v>
      </c>
      <c r="F817">
        <v>152</v>
      </c>
      <c r="G817">
        <v>4.8</v>
      </c>
      <c r="H817">
        <v>2024</v>
      </c>
      <c r="I817" t="s">
        <v>1050</v>
      </c>
      <c r="J817" t="s">
        <v>1058</v>
      </c>
      <c r="K817">
        <v>5</v>
      </c>
    </row>
    <row r="818" spans="1:11" x14ac:dyDescent="0.3">
      <c r="A818" t="s">
        <v>839</v>
      </c>
      <c r="B818" t="s">
        <v>8</v>
      </c>
      <c r="C818">
        <v>119</v>
      </c>
      <c r="D818" t="s">
        <v>13</v>
      </c>
      <c r="E818" s="30">
        <v>45209</v>
      </c>
      <c r="F818">
        <v>111</v>
      </c>
      <c r="G818">
        <v>3.9</v>
      </c>
      <c r="H818">
        <v>2024</v>
      </c>
      <c r="I818" t="s">
        <v>1050</v>
      </c>
      <c r="J818" t="s">
        <v>1056</v>
      </c>
      <c r="K818">
        <v>4</v>
      </c>
    </row>
    <row r="819" spans="1:11" x14ac:dyDescent="0.3">
      <c r="A819" t="s">
        <v>840</v>
      </c>
      <c r="B819" t="s">
        <v>21</v>
      </c>
      <c r="C819">
        <v>108</v>
      </c>
      <c r="D819" t="s">
        <v>6</v>
      </c>
      <c r="E819" s="30">
        <v>45209</v>
      </c>
      <c r="F819">
        <v>68</v>
      </c>
      <c r="G819">
        <v>2.5</v>
      </c>
      <c r="H819">
        <v>2024</v>
      </c>
      <c r="I819" t="s">
        <v>1050</v>
      </c>
      <c r="J819" t="s">
        <v>1056</v>
      </c>
      <c r="K819">
        <v>3</v>
      </c>
    </row>
    <row r="820" spans="1:11" x14ac:dyDescent="0.3">
      <c r="A820" t="s">
        <v>843</v>
      </c>
      <c r="B820" t="s">
        <v>19</v>
      </c>
      <c r="C820">
        <v>90</v>
      </c>
      <c r="D820" t="s">
        <v>9</v>
      </c>
      <c r="E820" s="30">
        <v>45209</v>
      </c>
      <c r="F820">
        <v>48</v>
      </c>
      <c r="G820">
        <v>4.7</v>
      </c>
      <c r="H820">
        <v>2024</v>
      </c>
      <c r="I820" t="s">
        <v>1050</v>
      </c>
      <c r="J820" t="s">
        <v>1056</v>
      </c>
      <c r="K820">
        <v>5</v>
      </c>
    </row>
    <row r="821" spans="1:11" x14ac:dyDescent="0.3">
      <c r="A821" t="s">
        <v>838</v>
      </c>
      <c r="B821" t="s">
        <v>22</v>
      </c>
      <c r="C821">
        <v>41</v>
      </c>
      <c r="D821" t="s">
        <v>9</v>
      </c>
      <c r="E821" s="30">
        <v>45209</v>
      </c>
      <c r="F821">
        <v>42</v>
      </c>
      <c r="G821">
        <v>3.8</v>
      </c>
      <c r="H821">
        <v>2024</v>
      </c>
      <c r="I821" t="s">
        <v>1050</v>
      </c>
      <c r="J821" t="s">
        <v>1058</v>
      </c>
      <c r="K821">
        <v>4</v>
      </c>
    </row>
    <row r="822" spans="1:11" x14ac:dyDescent="0.3">
      <c r="A822" t="s">
        <v>844</v>
      </c>
      <c r="B822" t="s">
        <v>18</v>
      </c>
      <c r="C822">
        <v>55</v>
      </c>
      <c r="D822" t="s">
        <v>9</v>
      </c>
      <c r="E822" s="30">
        <v>45209</v>
      </c>
      <c r="F822">
        <v>25</v>
      </c>
      <c r="G822">
        <v>4.7</v>
      </c>
      <c r="H822">
        <v>2024</v>
      </c>
      <c r="I822" t="s">
        <v>1050</v>
      </c>
      <c r="J822" t="s">
        <v>1058</v>
      </c>
      <c r="K822">
        <v>5</v>
      </c>
    </row>
    <row r="823" spans="1:11" x14ac:dyDescent="0.3">
      <c r="A823" t="s">
        <v>846</v>
      </c>
      <c r="B823" t="s">
        <v>21</v>
      </c>
      <c r="C823">
        <v>150</v>
      </c>
      <c r="D823" t="s">
        <v>11</v>
      </c>
      <c r="E823" s="30">
        <v>45210</v>
      </c>
      <c r="F823">
        <v>108</v>
      </c>
      <c r="G823">
        <v>4.7</v>
      </c>
      <c r="H823">
        <v>2024</v>
      </c>
      <c r="I823" t="s">
        <v>1051</v>
      </c>
      <c r="J823" t="s">
        <v>1059</v>
      </c>
      <c r="K823">
        <v>5</v>
      </c>
    </row>
    <row r="824" spans="1:11" x14ac:dyDescent="0.3">
      <c r="A824" t="s">
        <v>845</v>
      </c>
      <c r="B824" t="s">
        <v>21</v>
      </c>
      <c r="C824">
        <v>84</v>
      </c>
      <c r="D824" t="s">
        <v>13</v>
      </c>
      <c r="E824" s="30">
        <v>45210</v>
      </c>
      <c r="F824">
        <v>54</v>
      </c>
      <c r="G824">
        <v>3.3</v>
      </c>
      <c r="H824">
        <v>2024</v>
      </c>
      <c r="I824" t="s">
        <v>1051</v>
      </c>
      <c r="J824" t="s">
        <v>1056</v>
      </c>
      <c r="K824">
        <v>3</v>
      </c>
    </row>
    <row r="825" spans="1:11" x14ac:dyDescent="0.3">
      <c r="A825" t="s">
        <v>847</v>
      </c>
      <c r="B825" t="s">
        <v>5</v>
      </c>
      <c r="C825">
        <v>69</v>
      </c>
      <c r="D825" t="s">
        <v>6</v>
      </c>
      <c r="E825" s="30">
        <v>45210</v>
      </c>
      <c r="F825">
        <v>36</v>
      </c>
      <c r="G825">
        <v>4.5</v>
      </c>
      <c r="H825">
        <v>2024</v>
      </c>
      <c r="I825" t="s">
        <v>1051</v>
      </c>
      <c r="J825" t="s">
        <v>1056</v>
      </c>
      <c r="K825">
        <v>5</v>
      </c>
    </row>
    <row r="826" spans="1:11" x14ac:dyDescent="0.3">
      <c r="A826" t="s">
        <v>850</v>
      </c>
      <c r="B826" t="s">
        <v>5</v>
      </c>
      <c r="C826">
        <v>120</v>
      </c>
      <c r="D826" t="s">
        <v>10</v>
      </c>
      <c r="E826" s="30">
        <v>45211</v>
      </c>
      <c r="F826">
        <v>195</v>
      </c>
      <c r="G826">
        <v>4.3</v>
      </c>
      <c r="H826">
        <v>2024</v>
      </c>
      <c r="I826" t="s">
        <v>1052</v>
      </c>
      <c r="J826" t="s">
        <v>1056</v>
      </c>
      <c r="K826">
        <v>4</v>
      </c>
    </row>
    <row r="827" spans="1:11" x14ac:dyDescent="0.3">
      <c r="A827" t="s">
        <v>848</v>
      </c>
      <c r="B827" t="s">
        <v>20</v>
      </c>
      <c r="C827">
        <v>120</v>
      </c>
      <c r="D827" t="s">
        <v>9</v>
      </c>
      <c r="E827" s="30">
        <v>45211</v>
      </c>
      <c r="F827">
        <v>140</v>
      </c>
      <c r="G827">
        <v>4.5999999999999996</v>
      </c>
      <c r="H827">
        <v>2024</v>
      </c>
      <c r="I827" t="s">
        <v>1052</v>
      </c>
      <c r="J827" t="s">
        <v>1056</v>
      </c>
      <c r="K827">
        <v>5</v>
      </c>
    </row>
    <row r="828" spans="1:11" x14ac:dyDescent="0.3">
      <c r="A828" t="s">
        <v>849</v>
      </c>
      <c r="B828" t="s">
        <v>23</v>
      </c>
      <c r="C828">
        <v>126</v>
      </c>
      <c r="D828" t="s">
        <v>13</v>
      </c>
      <c r="E828" s="30">
        <v>45211</v>
      </c>
      <c r="F828">
        <v>50</v>
      </c>
      <c r="G828">
        <v>4.8</v>
      </c>
      <c r="H828">
        <v>2024</v>
      </c>
      <c r="I828" t="s">
        <v>1052</v>
      </c>
      <c r="J828" t="s">
        <v>1059</v>
      </c>
      <c r="K828">
        <v>5</v>
      </c>
    </row>
    <row r="829" spans="1:11" x14ac:dyDescent="0.3">
      <c r="A829" t="s">
        <v>851</v>
      </c>
      <c r="B829" t="s">
        <v>23</v>
      </c>
      <c r="C829">
        <v>139</v>
      </c>
      <c r="D829" t="s">
        <v>9</v>
      </c>
      <c r="E829" s="30">
        <v>45212</v>
      </c>
      <c r="F829">
        <v>48</v>
      </c>
      <c r="G829">
        <v>4.7</v>
      </c>
      <c r="H829">
        <v>2024</v>
      </c>
      <c r="I829" t="s">
        <v>1053</v>
      </c>
      <c r="J829" t="s">
        <v>1059</v>
      </c>
      <c r="K829">
        <v>5</v>
      </c>
    </row>
    <row r="830" spans="1:11" x14ac:dyDescent="0.3">
      <c r="A830" t="s">
        <v>854</v>
      </c>
      <c r="B830" t="s">
        <v>12</v>
      </c>
      <c r="C830">
        <v>132</v>
      </c>
      <c r="D830" t="s">
        <v>11</v>
      </c>
      <c r="E830" s="30">
        <v>45213</v>
      </c>
      <c r="F830">
        <v>140</v>
      </c>
      <c r="G830">
        <v>4.3</v>
      </c>
      <c r="H830">
        <v>2024</v>
      </c>
      <c r="I830" t="s">
        <v>1054</v>
      </c>
      <c r="J830" t="s">
        <v>1059</v>
      </c>
      <c r="K830">
        <v>4</v>
      </c>
    </row>
    <row r="831" spans="1:11" x14ac:dyDescent="0.3">
      <c r="A831" t="s">
        <v>855</v>
      </c>
      <c r="B831" t="s">
        <v>17</v>
      </c>
      <c r="C831">
        <v>67</v>
      </c>
      <c r="D831" t="s">
        <v>11</v>
      </c>
      <c r="E831" s="30">
        <v>45213</v>
      </c>
      <c r="F831">
        <v>105</v>
      </c>
      <c r="G831">
        <v>3.8</v>
      </c>
      <c r="H831">
        <v>2024</v>
      </c>
      <c r="I831" t="s">
        <v>1054</v>
      </c>
      <c r="J831" t="s">
        <v>1056</v>
      </c>
      <c r="K831">
        <v>4</v>
      </c>
    </row>
    <row r="832" spans="1:11" x14ac:dyDescent="0.3">
      <c r="A832" t="s">
        <v>856</v>
      </c>
      <c r="B832" t="s">
        <v>15</v>
      </c>
      <c r="C832">
        <v>125</v>
      </c>
      <c r="D832" t="s">
        <v>11</v>
      </c>
      <c r="E832" s="30">
        <v>45213</v>
      </c>
      <c r="F832">
        <v>82</v>
      </c>
      <c r="G832">
        <v>4.5999999999999996</v>
      </c>
      <c r="H832">
        <v>2024</v>
      </c>
      <c r="I832" t="s">
        <v>1054</v>
      </c>
      <c r="J832" t="s">
        <v>1059</v>
      </c>
      <c r="K832">
        <v>5</v>
      </c>
    </row>
    <row r="833" spans="1:11" x14ac:dyDescent="0.3">
      <c r="A833" t="s">
        <v>853</v>
      </c>
      <c r="B833" t="s">
        <v>20</v>
      </c>
      <c r="C833">
        <v>108</v>
      </c>
      <c r="D833" t="s">
        <v>10</v>
      </c>
      <c r="E833" s="30">
        <v>45213</v>
      </c>
      <c r="F833">
        <v>44</v>
      </c>
      <c r="G833">
        <v>4.7</v>
      </c>
      <c r="H833">
        <v>2024</v>
      </c>
      <c r="I833" t="s">
        <v>1054</v>
      </c>
      <c r="J833" t="s">
        <v>1056</v>
      </c>
      <c r="K833">
        <v>5</v>
      </c>
    </row>
    <row r="834" spans="1:11" x14ac:dyDescent="0.3">
      <c r="A834" t="s">
        <v>852</v>
      </c>
      <c r="B834" t="s">
        <v>18</v>
      </c>
      <c r="C834">
        <v>124</v>
      </c>
      <c r="D834" t="s">
        <v>6</v>
      </c>
      <c r="E834" s="30">
        <v>45213</v>
      </c>
      <c r="F834">
        <v>29</v>
      </c>
      <c r="G834">
        <v>4.8</v>
      </c>
      <c r="H834">
        <v>2024</v>
      </c>
      <c r="I834" t="s">
        <v>1054</v>
      </c>
      <c r="J834" t="s">
        <v>1059</v>
      </c>
      <c r="K834">
        <v>5</v>
      </c>
    </row>
    <row r="835" spans="1:11" x14ac:dyDescent="0.3">
      <c r="A835" t="s">
        <v>857</v>
      </c>
      <c r="B835" t="s">
        <v>20</v>
      </c>
      <c r="C835">
        <v>23</v>
      </c>
      <c r="D835" t="s">
        <v>10</v>
      </c>
      <c r="E835" s="30">
        <v>45213</v>
      </c>
      <c r="F835">
        <v>24</v>
      </c>
      <c r="G835">
        <v>2.9</v>
      </c>
      <c r="H835">
        <v>2024</v>
      </c>
      <c r="I835" t="s">
        <v>1054</v>
      </c>
      <c r="J835" t="s">
        <v>1057</v>
      </c>
      <c r="K835">
        <v>3</v>
      </c>
    </row>
    <row r="836" spans="1:11" x14ac:dyDescent="0.3">
      <c r="A836" t="s">
        <v>859</v>
      </c>
      <c r="B836" t="s">
        <v>12</v>
      </c>
      <c r="C836">
        <v>56</v>
      </c>
      <c r="D836" t="s">
        <v>9</v>
      </c>
      <c r="E836" s="30">
        <v>45214</v>
      </c>
      <c r="F836">
        <v>225</v>
      </c>
      <c r="G836">
        <v>4.9000000000000004</v>
      </c>
      <c r="H836">
        <v>2024</v>
      </c>
      <c r="I836" t="s">
        <v>1048</v>
      </c>
      <c r="J836" t="s">
        <v>1058</v>
      </c>
      <c r="K836">
        <v>5</v>
      </c>
    </row>
    <row r="837" spans="1:11" x14ac:dyDescent="0.3">
      <c r="A837" t="s">
        <v>858</v>
      </c>
      <c r="B837" t="s">
        <v>8</v>
      </c>
      <c r="C837">
        <v>131</v>
      </c>
      <c r="D837" t="s">
        <v>6</v>
      </c>
      <c r="E837" s="30">
        <v>45214</v>
      </c>
      <c r="F837">
        <v>205</v>
      </c>
      <c r="G837">
        <v>4.8</v>
      </c>
      <c r="H837">
        <v>2024</v>
      </c>
      <c r="I837" t="s">
        <v>1048</v>
      </c>
      <c r="J837" t="s">
        <v>1059</v>
      </c>
      <c r="K837">
        <v>5</v>
      </c>
    </row>
    <row r="838" spans="1:11" x14ac:dyDescent="0.3">
      <c r="A838" t="s">
        <v>861</v>
      </c>
      <c r="B838" t="s">
        <v>8</v>
      </c>
      <c r="C838">
        <v>55</v>
      </c>
      <c r="D838" t="s">
        <v>11</v>
      </c>
      <c r="E838" s="30">
        <v>45214</v>
      </c>
      <c r="F838">
        <v>80</v>
      </c>
      <c r="G838">
        <v>4.3</v>
      </c>
      <c r="H838">
        <v>2024</v>
      </c>
      <c r="I838" t="s">
        <v>1048</v>
      </c>
      <c r="J838" t="s">
        <v>1058</v>
      </c>
      <c r="K838">
        <v>4</v>
      </c>
    </row>
    <row r="839" spans="1:11" x14ac:dyDescent="0.3">
      <c r="A839" t="s">
        <v>862</v>
      </c>
      <c r="B839" t="s">
        <v>15</v>
      </c>
      <c r="C839">
        <v>77</v>
      </c>
      <c r="D839" t="s">
        <v>9</v>
      </c>
      <c r="E839" s="30">
        <v>45214</v>
      </c>
      <c r="F839">
        <v>78</v>
      </c>
      <c r="G839">
        <v>3.9</v>
      </c>
      <c r="H839">
        <v>2024</v>
      </c>
      <c r="I839" t="s">
        <v>1048</v>
      </c>
      <c r="J839" t="s">
        <v>1056</v>
      </c>
      <c r="K839">
        <v>4</v>
      </c>
    </row>
    <row r="840" spans="1:11" x14ac:dyDescent="0.3">
      <c r="A840" t="s">
        <v>860</v>
      </c>
      <c r="B840" t="s">
        <v>8</v>
      </c>
      <c r="C840">
        <v>70</v>
      </c>
      <c r="D840" t="s">
        <v>6</v>
      </c>
      <c r="E840" s="30">
        <v>45214</v>
      </c>
      <c r="F840">
        <v>50</v>
      </c>
      <c r="G840">
        <v>3.4</v>
      </c>
      <c r="H840">
        <v>2024</v>
      </c>
      <c r="I840" t="s">
        <v>1048</v>
      </c>
      <c r="J840" t="s">
        <v>1056</v>
      </c>
      <c r="K840">
        <v>3</v>
      </c>
    </row>
    <row r="841" spans="1:11" x14ac:dyDescent="0.3">
      <c r="A841" t="s">
        <v>864</v>
      </c>
      <c r="B841" t="s">
        <v>15</v>
      </c>
      <c r="C841">
        <v>77</v>
      </c>
      <c r="D841" t="s">
        <v>9</v>
      </c>
      <c r="E841" s="30">
        <v>45215</v>
      </c>
      <c r="F841">
        <v>176</v>
      </c>
      <c r="G841">
        <v>1.5</v>
      </c>
      <c r="H841">
        <v>2024</v>
      </c>
      <c r="I841" t="s">
        <v>1049</v>
      </c>
      <c r="J841" t="s">
        <v>1056</v>
      </c>
      <c r="K841">
        <v>2</v>
      </c>
    </row>
    <row r="842" spans="1:11" x14ac:dyDescent="0.3">
      <c r="A842" t="s">
        <v>865</v>
      </c>
      <c r="B842" t="s">
        <v>19</v>
      </c>
      <c r="C842">
        <v>103</v>
      </c>
      <c r="D842" t="s">
        <v>6</v>
      </c>
      <c r="E842" s="30">
        <v>45215</v>
      </c>
      <c r="F842">
        <v>78</v>
      </c>
      <c r="G842">
        <v>3</v>
      </c>
      <c r="H842">
        <v>2024</v>
      </c>
      <c r="I842" t="s">
        <v>1049</v>
      </c>
      <c r="J842" t="s">
        <v>1056</v>
      </c>
      <c r="K842">
        <v>3</v>
      </c>
    </row>
    <row r="843" spans="1:11" x14ac:dyDescent="0.3">
      <c r="A843" t="s">
        <v>866</v>
      </c>
      <c r="B843" t="s">
        <v>5</v>
      </c>
      <c r="C843">
        <v>32</v>
      </c>
      <c r="D843" t="s">
        <v>9</v>
      </c>
      <c r="E843" s="30">
        <v>45215</v>
      </c>
      <c r="F843">
        <v>42</v>
      </c>
      <c r="G843">
        <v>4.2</v>
      </c>
      <c r="H843">
        <v>2024</v>
      </c>
      <c r="I843" t="s">
        <v>1049</v>
      </c>
      <c r="J843" t="s">
        <v>1058</v>
      </c>
      <c r="K843">
        <v>4</v>
      </c>
    </row>
    <row r="844" spans="1:11" x14ac:dyDescent="0.3">
      <c r="A844" t="s">
        <v>863</v>
      </c>
      <c r="B844" t="s">
        <v>21</v>
      </c>
      <c r="C844">
        <v>133</v>
      </c>
      <c r="D844" t="s">
        <v>6</v>
      </c>
      <c r="E844" s="30">
        <v>45215</v>
      </c>
      <c r="F844">
        <v>40</v>
      </c>
      <c r="G844">
        <v>3.9</v>
      </c>
      <c r="H844">
        <v>2024</v>
      </c>
      <c r="I844" t="s">
        <v>1049</v>
      </c>
      <c r="J844" t="s">
        <v>1059</v>
      </c>
      <c r="K844">
        <v>4</v>
      </c>
    </row>
    <row r="845" spans="1:11" x14ac:dyDescent="0.3">
      <c r="A845" t="s">
        <v>867</v>
      </c>
      <c r="B845" t="s">
        <v>21</v>
      </c>
      <c r="C845">
        <v>30</v>
      </c>
      <c r="D845" t="s">
        <v>6</v>
      </c>
      <c r="E845" s="30">
        <v>45215</v>
      </c>
      <c r="F845">
        <v>38</v>
      </c>
      <c r="G845">
        <v>3.7</v>
      </c>
      <c r="H845">
        <v>2024</v>
      </c>
      <c r="I845" t="s">
        <v>1049</v>
      </c>
      <c r="J845" t="s">
        <v>1057</v>
      </c>
      <c r="K845">
        <v>4</v>
      </c>
    </row>
    <row r="846" spans="1:11" x14ac:dyDescent="0.3">
      <c r="A846" t="s">
        <v>868</v>
      </c>
      <c r="B846" t="s">
        <v>23</v>
      </c>
      <c r="C846">
        <v>87</v>
      </c>
      <c r="D846" t="s">
        <v>13</v>
      </c>
      <c r="E846" s="30">
        <v>45215</v>
      </c>
      <c r="F846">
        <v>27</v>
      </c>
      <c r="G846">
        <v>4.2</v>
      </c>
      <c r="H846">
        <v>2024</v>
      </c>
      <c r="I846" t="s">
        <v>1049</v>
      </c>
      <c r="J846" t="s">
        <v>1056</v>
      </c>
      <c r="K846">
        <v>4</v>
      </c>
    </row>
    <row r="847" spans="1:11" x14ac:dyDescent="0.3">
      <c r="A847" t="s">
        <v>870</v>
      </c>
      <c r="B847" t="s">
        <v>14</v>
      </c>
      <c r="C847">
        <v>96</v>
      </c>
      <c r="D847" t="s">
        <v>6</v>
      </c>
      <c r="E847" s="30">
        <v>45216</v>
      </c>
      <c r="F847">
        <v>215</v>
      </c>
      <c r="G847">
        <v>4</v>
      </c>
      <c r="H847">
        <v>2024</v>
      </c>
      <c r="I847" t="s">
        <v>1050</v>
      </c>
      <c r="J847" t="s">
        <v>1056</v>
      </c>
      <c r="K847">
        <v>4</v>
      </c>
    </row>
    <row r="848" spans="1:11" x14ac:dyDescent="0.3">
      <c r="A848" t="s">
        <v>869</v>
      </c>
      <c r="B848" t="s">
        <v>15</v>
      </c>
      <c r="C848">
        <v>137</v>
      </c>
      <c r="D848" t="s">
        <v>10</v>
      </c>
      <c r="E848" s="30">
        <v>45216</v>
      </c>
      <c r="F848">
        <v>45</v>
      </c>
      <c r="G848">
        <v>4.4000000000000004</v>
      </c>
      <c r="H848">
        <v>2024</v>
      </c>
      <c r="I848" t="s">
        <v>1050</v>
      </c>
      <c r="J848" t="s">
        <v>1059</v>
      </c>
      <c r="K848">
        <v>4</v>
      </c>
    </row>
    <row r="849" spans="1:11" x14ac:dyDescent="0.3">
      <c r="A849" t="s">
        <v>873</v>
      </c>
      <c r="B849" t="s">
        <v>18</v>
      </c>
      <c r="C849">
        <v>127</v>
      </c>
      <c r="D849" t="s">
        <v>6</v>
      </c>
      <c r="E849" s="30">
        <v>45217</v>
      </c>
      <c r="F849">
        <v>165</v>
      </c>
      <c r="G849">
        <v>2.5</v>
      </c>
      <c r="H849">
        <v>2024</v>
      </c>
      <c r="I849" t="s">
        <v>1051</v>
      </c>
      <c r="J849" t="s">
        <v>1059</v>
      </c>
      <c r="K849">
        <v>3</v>
      </c>
    </row>
    <row r="850" spans="1:11" x14ac:dyDescent="0.3">
      <c r="A850" t="s">
        <v>872</v>
      </c>
      <c r="B850" t="s">
        <v>21</v>
      </c>
      <c r="C850">
        <v>173</v>
      </c>
      <c r="D850" t="s">
        <v>11</v>
      </c>
      <c r="E850" s="30">
        <v>45217</v>
      </c>
      <c r="F850">
        <v>160</v>
      </c>
      <c r="G850">
        <v>2.8</v>
      </c>
      <c r="H850">
        <v>2024</v>
      </c>
      <c r="I850" t="s">
        <v>1051</v>
      </c>
      <c r="J850" t="s">
        <v>1059</v>
      </c>
      <c r="K850">
        <v>3</v>
      </c>
    </row>
    <row r="851" spans="1:11" x14ac:dyDescent="0.3">
      <c r="A851" t="s">
        <v>874</v>
      </c>
      <c r="B851" t="s">
        <v>12</v>
      </c>
      <c r="C851">
        <v>117</v>
      </c>
      <c r="D851" t="s">
        <v>11</v>
      </c>
      <c r="E851" s="30">
        <v>45217</v>
      </c>
      <c r="F851">
        <v>120</v>
      </c>
      <c r="G851">
        <v>3.4</v>
      </c>
      <c r="H851">
        <v>2024</v>
      </c>
      <c r="I851" t="s">
        <v>1051</v>
      </c>
      <c r="J851" t="s">
        <v>1056</v>
      </c>
      <c r="K851">
        <v>3</v>
      </c>
    </row>
    <row r="852" spans="1:11" x14ac:dyDescent="0.3">
      <c r="A852" t="s">
        <v>875</v>
      </c>
      <c r="B852" t="s">
        <v>20</v>
      </c>
      <c r="C852">
        <v>133</v>
      </c>
      <c r="D852" t="s">
        <v>9</v>
      </c>
      <c r="E852" s="30">
        <v>45217</v>
      </c>
      <c r="F852">
        <v>117</v>
      </c>
      <c r="G852">
        <v>4.8</v>
      </c>
      <c r="H852">
        <v>2024</v>
      </c>
      <c r="I852" t="s">
        <v>1051</v>
      </c>
      <c r="J852" t="s">
        <v>1059</v>
      </c>
      <c r="K852">
        <v>5</v>
      </c>
    </row>
    <row r="853" spans="1:11" x14ac:dyDescent="0.3">
      <c r="A853" t="s">
        <v>871</v>
      </c>
      <c r="B853" t="s">
        <v>18</v>
      </c>
      <c r="C853">
        <v>155</v>
      </c>
      <c r="D853" t="s">
        <v>6</v>
      </c>
      <c r="E853" s="30">
        <v>45217</v>
      </c>
      <c r="F853">
        <v>72</v>
      </c>
      <c r="G853">
        <v>4.7</v>
      </c>
      <c r="H853">
        <v>2024</v>
      </c>
      <c r="I853" t="s">
        <v>1051</v>
      </c>
      <c r="J853" t="s">
        <v>1059</v>
      </c>
      <c r="K853">
        <v>5</v>
      </c>
    </row>
    <row r="854" spans="1:11" x14ac:dyDescent="0.3">
      <c r="A854" t="s">
        <v>880</v>
      </c>
      <c r="B854" t="s">
        <v>21</v>
      </c>
      <c r="C854">
        <v>94</v>
      </c>
      <c r="D854" t="s">
        <v>6</v>
      </c>
      <c r="E854" s="30">
        <v>45218</v>
      </c>
      <c r="F854">
        <v>120</v>
      </c>
      <c r="G854">
        <v>3.5</v>
      </c>
      <c r="H854">
        <v>2024</v>
      </c>
      <c r="I854" t="s">
        <v>1052</v>
      </c>
      <c r="J854" t="s">
        <v>1056</v>
      </c>
      <c r="K854">
        <v>4</v>
      </c>
    </row>
    <row r="855" spans="1:11" x14ac:dyDescent="0.3">
      <c r="A855" t="s">
        <v>878</v>
      </c>
      <c r="B855" t="s">
        <v>19</v>
      </c>
      <c r="C855">
        <v>43</v>
      </c>
      <c r="D855" t="s">
        <v>9</v>
      </c>
      <c r="E855" s="30">
        <v>45218</v>
      </c>
      <c r="F855">
        <v>84</v>
      </c>
      <c r="G855">
        <v>3.6</v>
      </c>
      <c r="H855">
        <v>2024</v>
      </c>
      <c r="I855" t="s">
        <v>1052</v>
      </c>
      <c r="J855" t="s">
        <v>1058</v>
      </c>
      <c r="K855">
        <v>4</v>
      </c>
    </row>
    <row r="856" spans="1:11" x14ac:dyDescent="0.3">
      <c r="A856" t="s">
        <v>877</v>
      </c>
      <c r="B856" t="s">
        <v>20</v>
      </c>
      <c r="C856">
        <v>50</v>
      </c>
      <c r="D856" t="s">
        <v>11</v>
      </c>
      <c r="E856" s="30">
        <v>45218</v>
      </c>
      <c r="F856">
        <v>64</v>
      </c>
      <c r="G856">
        <v>4.5</v>
      </c>
      <c r="H856">
        <v>2024</v>
      </c>
      <c r="I856" t="s">
        <v>1052</v>
      </c>
      <c r="J856" t="s">
        <v>1058</v>
      </c>
      <c r="K856">
        <v>5</v>
      </c>
    </row>
    <row r="857" spans="1:11" x14ac:dyDescent="0.3">
      <c r="A857" t="s">
        <v>879</v>
      </c>
      <c r="B857" t="s">
        <v>14</v>
      </c>
      <c r="C857">
        <v>124</v>
      </c>
      <c r="D857" t="s">
        <v>6</v>
      </c>
      <c r="E857" s="30">
        <v>45218</v>
      </c>
      <c r="F857">
        <v>42</v>
      </c>
      <c r="G857">
        <v>3.7</v>
      </c>
      <c r="H857">
        <v>2024</v>
      </c>
      <c r="I857" t="s">
        <v>1052</v>
      </c>
      <c r="J857" t="s">
        <v>1059</v>
      </c>
      <c r="K857">
        <v>4</v>
      </c>
    </row>
    <row r="858" spans="1:11" x14ac:dyDescent="0.3">
      <c r="A858" t="s">
        <v>876</v>
      </c>
      <c r="B858" t="s">
        <v>24</v>
      </c>
      <c r="C858">
        <v>166</v>
      </c>
      <c r="D858" t="s">
        <v>13</v>
      </c>
      <c r="E858" s="30">
        <v>45218</v>
      </c>
      <c r="F858">
        <v>29</v>
      </c>
      <c r="G858">
        <v>4.3</v>
      </c>
      <c r="H858">
        <v>2024</v>
      </c>
      <c r="I858" t="s">
        <v>1052</v>
      </c>
      <c r="J858" t="s">
        <v>1059</v>
      </c>
      <c r="K858">
        <v>4</v>
      </c>
    </row>
    <row r="859" spans="1:11" x14ac:dyDescent="0.3">
      <c r="A859" t="s">
        <v>882</v>
      </c>
      <c r="B859" t="s">
        <v>24</v>
      </c>
      <c r="C859">
        <v>105</v>
      </c>
      <c r="D859" t="s">
        <v>11</v>
      </c>
      <c r="E859" s="30">
        <v>45219</v>
      </c>
      <c r="F859">
        <v>185</v>
      </c>
      <c r="G859">
        <v>3.5</v>
      </c>
      <c r="H859">
        <v>2024</v>
      </c>
      <c r="I859" t="s">
        <v>1053</v>
      </c>
      <c r="J859" t="s">
        <v>1056</v>
      </c>
      <c r="K859">
        <v>4</v>
      </c>
    </row>
    <row r="860" spans="1:11" x14ac:dyDescent="0.3">
      <c r="A860" t="s">
        <v>881</v>
      </c>
      <c r="B860" t="s">
        <v>19</v>
      </c>
      <c r="C860">
        <v>126</v>
      </c>
      <c r="D860" t="s">
        <v>13</v>
      </c>
      <c r="E860" s="30">
        <v>45219</v>
      </c>
      <c r="F860">
        <v>80</v>
      </c>
      <c r="G860">
        <v>4.7</v>
      </c>
      <c r="H860">
        <v>2024</v>
      </c>
      <c r="I860" t="s">
        <v>1053</v>
      </c>
      <c r="J860" t="s">
        <v>1059</v>
      </c>
      <c r="K860">
        <v>5</v>
      </c>
    </row>
    <row r="861" spans="1:11" x14ac:dyDescent="0.3">
      <c r="A861" t="s">
        <v>883</v>
      </c>
      <c r="B861" t="s">
        <v>8</v>
      </c>
      <c r="C861">
        <v>60</v>
      </c>
      <c r="D861" t="s">
        <v>10</v>
      </c>
      <c r="E861" s="30">
        <v>45220</v>
      </c>
      <c r="F861">
        <v>135</v>
      </c>
      <c r="G861">
        <v>3.9</v>
      </c>
      <c r="H861">
        <v>2024</v>
      </c>
      <c r="I861" t="s">
        <v>1054</v>
      </c>
      <c r="J861" t="s">
        <v>1058</v>
      </c>
      <c r="K861">
        <v>4</v>
      </c>
    </row>
    <row r="862" spans="1:11" x14ac:dyDescent="0.3">
      <c r="A862" t="s">
        <v>885</v>
      </c>
      <c r="B862" t="s">
        <v>16</v>
      </c>
      <c r="C862">
        <v>40</v>
      </c>
      <c r="D862" t="s">
        <v>11</v>
      </c>
      <c r="E862" s="30">
        <v>45220</v>
      </c>
      <c r="F862">
        <v>31</v>
      </c>
      <c r="G862">
        <v>4</v>
      </c>
      <c r="H862">
        <v>2024</v>
      </c>
      <c r="I862" t="s">
        <v>1054</v>
      </c>
      <c r="J862" t="s">
        <v>1058</v>
      </c>
      <c r="K862">
        <v>4</v>
      </c>
    </row>
    <row r="863" spans="1:11" x14ac:dyDescent="0.3">
      <c r="A863" t="s">
        <v>884</v>
      </c>
      <c r="B863" t="s">
        <v>8</v>
      </c>
      <c r="C863">
        <v>72</v>
      </c>
      <c r="D863" t="s">
        <v>11</v>
      </c>
      <c r="E863" s="30">
        <v>45220</v>
      </c>
      <c r="F863">
        <v>20</v>
      </c>
      <c r="G863">
        <v>4.8</v>
      </c>
      <c r="H863">
        <v>2024</v>
      </c>
      <c r="I863" t="s">
        <v>1054</v>
      </c>
      <c r="J863" t="s">
        <v>1056</v>
      </c>
      <c r="K863">
        <v>5</v>
      </c>
    </row>
    <row r="864" spans="1:11" x14ac:dyDescent="0.3">
      <c r="A864" t="s">
        <v>886</v>
      </c>
      <c r="B864" t="s">
        <v>5</v>
      </c>
      <c r="C864">
        <v>54</v>
      </c>
      <c r="D864" t="s">
        <v>13</v>
      </c>
      <c r="E864" s="30">
        <v>45221</v>
      </c>
      <c r="F864">
        <v>120</v>
      </c>
      <c r="G864">
        <v>4.7</v>
      </c>
      <c r="H864">
        <v>2024</v>
      </c>
      <c r="I864" t="s">
        <v>1048</v>
      </c>
      <c r="J864" t="s">
        <v>1058</v>
      </c>
      <c r="K864">
        <v>5</v>
      </c>
    </row>
    <row r="865" spans="1:11" x14ac:dyDescent="0.3">
      <c r="A865" t="s">
        <v>887</v>
      </c>
      <c r="B865" t="s">
        <v>12</v>
      </c>
      <c r="C865">
        <v>81</v>
      </c>
      <c r="D865" t="s">
        <v>9</v>
      </c>
      <c r="E865" s="30">
        <v>45221</v>
      </c>
      <c r="F865">
        <v>117</v>
      </c>
      <c r="G865">
        <v>3.6</v>
      </c>
      <c r="H865">
        <v>2024</v>
      </c>
      <c r="I865" t="s">
        <v>1048</v>
      </c>
      <c r="J865" t="s">
        <v>1056</v>
      </c>
      <c r="K865">
        <v>4</v>
      </c>
    </row>
    <row r="866" spans="1:11" x14ac:dyDescent="0.3">
      <c r="A866" t="s">
        <v>888</v>
      </c>
      <c r="B866" t="s">
        <v>5</v>
      </c>
      <c r="C866">
        <v>76</v>
      </c>
      <c r="D866" t="s">
        <v>6</v>
      </c>
      <c r="E866" s="30">
        <v>45221</v>
      </c>
      <c r="F866">
        <v>80</v>
      </c>
      <c r="G866">
        <v>4.5</v>
      </c>
      <c r="H866">
        <v>2024</v>
      </c>
      <c r="I866" t="s">
        <v>1048</v>
      </c>
      <c r="J866" t="s">
        <v>1056</v>
      </c>
      <c r="K866">
        <v>5</v>
      </c>
    </row>
    <row r="867" spans="1:11" x14ac:dyDescent="0.3">
      <c r="A867" t="s">
        <v>889</v>
      </c>
      <c r="B867" t="s">
        <v>5</v>
      </c>
      <c r="C867">
        <v>37</v>
      </c>
      <c r="D867" t="s">
        <v>10</v>
      </c>
      <c r="E867" s="30">
        <v>45222</v>
      </c>
      <c r="F867">
        <v>117</v>
      </c>
      <c r="G867">
        <v>4</v>
      </c>
      <c r="H867">
        <v>2024</v>
      </c>
      <c r="I867" t="s">
        <v>1049</v>
      </c>
      <c r="J867" t="s">
        <v>1058</v>
      </c>
      <c r="K867">
        <v>4</v>
      </c>
    </row>
    <row r="868" spans="1:11" x14ac:dyDescent="0.3">
      <c r="A868" t="s">
        <v>890</v>
      </c>
      <c r="B868" t="s">
        <v>24</v>
      </c>
      <c r="C868">
        <v>96</v>
      </c>
      <c r="D868" t="s">
        <v>13</v>
      </c>
      <c r="E868" s="30">
        <v>45222</v>
      </c>
      <c r="F868">
        <v>60</v>
      </c>
      <c r="G868">
        <v>4.5</v>
      </c>
      <c r="H868">
        <v>2024</v>
      </c>
      <c r="I868" t="s">
        <v>1049</v>
      </c>
      <c r="J868" t="s">
        <v>1056</v>
      </c>
      <c r="K868">
        <v>5</v>
      </c>
    </row>
    <row r="869" spans="1:11" x14ac:dyDescent="0.3">
      <c r="A869" t="s">
        <v>893</v>
      </c>
      <c r="B869" t="s">
        <v>21</v>
      </c>
      <c r="C869">
        <v>73</v>
      </c>
      <c r="D869" t="s">
        <v>9</v>
      </c>
      <c r="E869" s="30">
        <v>45223</v>
      </c>
      <c r="F869">
        <v>180</v>
      </c>
      <c r="G869">
        <v>3.6</v>
      </c>
      <c r="H869">
        <v>2024</v>
      </c>
      <c r="I869" t="s">
        <v>1050</v>
      </c>
      <c r="J869" t="s">
        <v>1056</v>
      </c>
      <c r="K869">
        <v>4</v>
      </c>
    </row>
    <row r="870" spans="1:11" x14ac:dyDescent="0.3">
      <c r="A870" t="s">
        <v>891</v>
      </c>
      <c r="B870" t="s">
        <v>8</v>
      </c>
      <c r="C870">
        <v>19</v>
      </c>
      <c r="D870" t="s">
        <v>6</v>
      </c>
      <c r="E870" s="30">
        <v>45223</v>
      </c>
      <c r="F870">
        <v>58</v>
      </c>
      <c r="G870">
        <v>3.9</v>
      </c>
      <c r="H870">
        <v>2024</v>
      </c>
      <c r="I870" t="s">
        <v>1050</v>
      </c>
      <c r="J870" t="s">
        <v>1057</v>
      </c>
      <c r="K870">
        <v>4</v>
      </c>
    </row>
    <row r="871" spans="1:11" x14ac:dyDescent="0.3">
      <c r="A871" t="s">
        <v>894</v>
      </c>
      <c r="B871" t="s">
        <v>17</v>
      </c>
      <c r="C871">
        <v>87</v>
      </c>
      <c r="D871" t="s">
        <v>9</v>
      </c>
      <c r="E871" s="30">
        <v>45223</v>
      </c>
      <c r="F871">
        <v>42</v>
      </c>
      <c r="G871">
        <v>3.6</v>
      </c>
      <c r="H871">
        <v>2024</v>
      </c>
      <c r="I871" t="s">
        <v>1050</v>
      </c>
      <c r="J871" t="s">
        <v>1056</v>
      </c>
      <c r="K871">
        <v>4</v>
      </c>
    </row>
    <row r="872" spans="1:11" x14ac:dyDescent="0.3">
      <c r="A872" t="s">
        <v>892</v>
      </c>
      <c r="B872" t="s">
        <v>16</v>
      </c>
      <c r="C872">
        <v>72</v>
      </c>
      <c r="D872" t="s">
        <v>10</v>
      </c>
      <c r="E872" s="30">
        <v>45223</v>
      </c>
      <c r="F872">
        <v>41</v>
      </c>
      <c r="G872">
        <v>4.3</v>
      </c>
      <c r="H872">
        <v>2024</v>
      </c>
      <c r="I872" t="s">
        <v>1050</v>
      </c>
      <c r="J872" t="s">
        <v>1056</v>
      </c>
      <c r="K872">
        <v>4</v>
      </c>
    </row>
    <row r="873" spans="1:11" x14ac:dyDescent="0.3">
      <c r="A873" t="s">
        <v>896</v>
      </c>
      <c r="B873" t="s">
        <v>16</v>
      </c>
      <c r="C873">
        <v>101</v>
      </c>
      <c r="D873" t="s">
        <v>9</v>
      </c>
      <c r="E873" s="30">
        <v>45224</v>
      </c>
      <c r="F873">
        <v>125</v>
      </c>
      <c r="G873">
        <v>4.2</v>
      </c>
      <c r="H873">
        <v>2024</v>
      </c>
      <c r="I873" t="s">
        <v>1051</v>
      </c>
      <c r="J873" t="s">
        <v>1056</v>
      </c>
      <c r="K873">
        <v>4</v>
      </c>
    </row>
    <row r="874" spans="1:11" x14ac:dyDescent="0.3">
      <c r="A874" t="s">
        <v>895</v>
      </c>
      <c r="B874" t="s">
        <v>17</v>
      </c>
      <c r="C874">
        <v>68</v>
      </c>
      <c r="D874" t="s">
        <v>9</v>
      </c>
      <c r="E874" s="30">
        <v>45224</v>
      </c>
      <c r="F874">
        <v>24</v>
      </c>
      <c r="G874">
        <v>4</v>
      </c>
      <c r="H874">
        <v>2024</v>
      </c>
      <c r="I874" t="s">
        <v>1051</v>
      </c>
      <c r="J874" t="s">
        <v>1056</v>
      </c>
      <c r="K874">
        <v>4</v>
      </c>
    </row>
    <row r="875" spans="1:11" x14ac:dyDescent="0.3">
      <c r="A875" t="s">
        <v>898</v>
      </c>
      <c r="B875" t="s">
        <v>22</v>
      </c>
      <c r="C875">
        <v>109</v>
      </c>
      <c r="D875" t="s">
        <v>11</v>
      </c>
      <c r="E875" s="30">
        <v>45225</v>
      </c>
      <c r="F875">
        <v>180</v>
      </c>
      <c r="G875">
        <v>3.8</v>
      </c>
      <c r="H875">
        <v>2024</v>
      </c>
      <c r="I875" t="s">
        <v>1052</v>
      </c>
      <c r="J875" t="s">
        <v>1056</v>
      </c>
      <c r="K875">
        <v>4</v>
      </c>
    </row>
    <row r="876" spans="1:11" x14ac:dyDescent="0.3">
      <c r="A876" t="s">
        <v>899</v>
      </c>
      <c r="B876" t="s">
        <v>14</v>
      </c>
      <c r="C876">
        <v>171</v>
      </c>
      <c r="D876" t="s">
        <v>10</v>
      </c>
      <c r="E876" s="30">
        <v>45225</v>
      </c>
      <c r="F876">
        <v>84</v>
      </c>
      <c r="G876">
        <v>4.4000000000000004</v>
      </c>
      <c r="H876">
        <v>2024</v>
      </c>
      <c r="I876" t="s">
        <v>1052</v>
      </c>
      <c r="J876" t="s">
        <v>1059</v>
      </c>
      <c r="K876">
        <v>4</v>
      </c>
    </row>
    <row r="877" spans="1:11" x14ac:dyDescent="0.3">
      <c r="A877" t="s">
        <v>897</v>
      </c>
      <c r="B877" t="s">
        <v>16</v>
      </c>
      <c r="C877">
        <v>107</v>
      </c>
      <c r="D877" t="s">
        <v>10</v>
      </c>
      <c r="E877" s="30">
        <v>45225</v>
      </c>
      <c r="F877">
        <v>78</v>
      </c>
      <c r="G877">
        <v>4.3</v>
      </c>
      <c r="H877">
        <v>2024</v>
      </c>
      <c r="I877" t="s">
        <v>1052</v>
      </c>
      <c r="J877" t="s">
        <v>1056</v>
      </c>
      <c r="K877">
        <v>4</v>
      </c>
    </row>
    <row r="878" spans="1:11" x14ac:dyDescent="0.3">
      <c r="A878" t="s">
        <v>900</v>
      </c>
      <c r="B878" t="s">
        <v>8</v>
      </c>
      <c r="C878">
        <v>21</v>
      </c>
      <c r="D878" t="s">
        <v>10</v>
      </c>
      <c r="E878" s="30">
        <v>45225</v>
      </c>
      <c r="F878">
        <v>26</v>
      </c>
      <c r="G878">
        <v>4.7</v>
      </c>
      <c r="H878">
        <v>2024</v>
      </c>
      <c r="I878" t="s">
        <v>1052</v>
      </c>
      <c r="J878" t="s">
        <v>1057</v>
      </c>
      <c r="K878">
        <v>5</v>
      </c>
    </row>
    <row r="879" spans="1:11" x14ac:dyDescent="0.3">
      <c r="A879" t="s">
        <v>901</v>
      </c>
      <c r="B879" t="s">
        <v>12</v>
      </c>
      <c r="C879">
        <v>94</v>
      </c>
      <c r="D879" t="s">
        <v>10</v>
      </c>
      <c r="E879" s="30">
        <v>45226</v>
      </c>
      <c r="F879">
        <v>140</v>
      </c>
      <c r="G879">
        <v>3.6</v>
      </c>
      <c r="H879">
        <v>2024</v>
      </c>
      <c r="I879" t="s">
        <v>1053</v>
      </c>
      <c r="J879" t="s">
        <v>1056</v>
      </c>
      <c r="K879">
        <v>4</v>
      </c>
    </row>
    <row r="880" spans="1:11" x14ac:dyDescent="0.3">
      <c r="A880" t="s">
        <v>903</v>
      </c>
      <c r="B880" t="s">
        <v>24</v>
      </c>
      <c r="C880">
        <v>72</v>
      </c>
      <c r="D880" t="s">
        <v>11</v>
      </c>
      <c r="E880" s="30">
        <v>45226</v>
      </c>
      <c r="F880">
        <v>108</v>
      </c>
      <c r="G880">
        <v>4.8</v>
      </c>
      <c r="H880">
        <v>2024</v>
      </c>
      <c r="I880" t="s">
        <v>1053</v>
      </c>
      <c r="J880" t="s">
        <v>1056</v>
      </c>
      <c r="K880">
        <v>5</v>
      </c>
    </row>
    <row r="881" spans="1:11" x14ac:dyDescent="0.3">
      <c r="A881" t="s">
        <v>902</v>
      </c>
      <c r="B881" t="s">
        <v>21</v>
      </c>
      <c r="C881">
        <v>97</v>
      </c>
      <c r="D881" t="s">
        <v>11</v>
      </c>
      <c r="E881" s="30">
        <v>45226</v>
      </c>
      <c r="F881">
        <v>31</v>
      </c>
      <c r="G881">
        <v>2.2000000000000002</v>
      </c>
      <c r="H881">
        <v>2024</v>
      </c>
      <c r="I881" t="s">
        <v>1053</v>
      </c>
      <c r="J881" t="s">
        <v>1056</v>
      </c>
      <c r="K881">
        <v>2</v>
      </c>
    </row>
    <row r="882" spans="1:11" x14ac:dyDescent="0.3">
      <c r="A882" t="s">
        <v>907</v>
      </c>
      <c r="B882" t="s">
        <v>14</v>
      </c>
      <c r="C882">
        <v>18</v>
      </c>
      <c r="D882" t="s">
        <v>6</v>
      </c>
      <c r="E882" s="30">
        <v>45227</v>
      </c>
      <c r="F882">
        <v>225</v>
      </c>
      <c r="G882">
        <v>2.6</v>
      </c>
      <c r="H882">
        <v>2024</v>
      </c>
      <c r="I882" t="s">
        <v>1054</v>
      </c>
      <c r="J882" t="s">
        <v>1057</v>
      </c>
      <c r="K882">
        <v>3</v>
      </c>
    </row>
    <row r="883" spans="1:11" x14ac:dyDescent="0.3">
      <c r="A883" t="s">
        <v>905</v>
      </c>
      <c r="B883" t="s">
        <v>14</v>
      </c>
      <c r="C883">
        <v>64</v>
      </c>
      <c r="D883" t="s">
        <v>11</v>
      </c>
      <c r="E883" s="30">
        <v>45227</v>
      </c>
      <c r="F883">
        <v>185</v>
      </c>
      <c r="G883">
        <v>2.2000000000000002</v>
      </c>
      <c r="H883">
        <v>2024</v>
      </c>
      <c r="I883" t="s">
        <v>1054</v>
      </c>
      <c r="J883" t="s">
        <v>1056</v>
      </c>
      <c r="K883">
        <v>2</v>
      </c>
    </row>
    <row r="884" spans="1:11" x14ac:dyDescent="0.3">
      <c r="A884" t="s">
        <v>908</v>
      </c>
      <c r="B884" t="s">
        <v>21</v>
      </c>
      <c r="C884">
        <v>100</v>
      </c>
      <c r="D884" t="s">
        <v>13</v>
      </c>
      <c r="E884" s="30">
        <v>45227</v>
      </c>
      <c r="F884">
        <v>150</v>
      </c>
      <c r="G884">
        <v>2.6</v>
      </c>
      <c r="H884">
        <v>2024</v>
      </c>
      <c r="I884" t="s">
        <v>1054</v>
      </c>
      <c r="J884" t="s">
        <v>1056</v>
      </c>
      <c r="K884">
        <v>3</v>
      </c>
    </row>
    <row r="885" spans="1:11" x14ac:dyDescent="0.3">
      <c r="A885" t="s">
        <v>904</v>
      </c>
      <c r="B885" t="s">
        <v>14</v>
      </c>
      <c r="C885">
        <v>143</v>
      </c>
      <c r="D885" t="s">
        <v>13</v>
      </c>
      <c r="E885" s="30">
        <v>45227</v>
      </c>
      <c r="F885">
        <v>58</v>
      </c>
      <c r="G885">
        <v>4.3</v>
      </c>
      <c r="H885">
        <v>2024</v>
      </c>
      <c r="I885" t="s">
        <v>1054</v>
      </c>
      <c r="J885" t="s">
        <v>1059</v>
      </c>
      <c r="K885">
        <v>4</v>
      </c>
    </row>
    <row r="886" spans="1:11" x14ac:dyDescent="0.3">
      <c r="A886" t="s">
        <v>906</v>
      </c>
      <c r="B886" t="s">
        <v>14</v>
      </c>
      <c r="C886">
        <v>69</v>
      </c>
      <c r="D886" t="s">
        <v>11</v>
      </c>
      <c r="E886" s="30">
        <v>45227</v>
      </c>
      <c r="F886">
        <v>40</v>
      </c>
      <c r="G886">
        <v>4.8</v>
      </c>
      <c r="H886">
        <v>2024</v>
      </c>
      <c r="I886" t="s">
        <v>1054</v>
      </c>
      <c r="J886" t="s">
        <v>1056</v>
      </c>
      <c r="K886">
        <v>5</v>
      </c>
    </row>
    <row r="887" spans="1:11" x14ac:dyDescent="0.3">
      <c r="A887" t="s">
        <v>910</v>
      </c>
      <c r="B887" t="s">
        <v>7</v>
      </c>
      <c r="C887">
        <v>41</v>
      </c>
      <c r="D887" t="s">
        <v>10</v>
      </c>
      <c r="E887" s="30">
        <v>45228</v>
      </c>
      <c r="F887">
        <v>140</v>
      </c>
      <c r="G887">
        <v>3.7</v>
      </c>
      <c r="H887">
        <v>2024</v>
      </c>
      <c r="I887" t="s">
        <v>1048</v>
      </c>
      <c r="J887" t="s">
        <v>1058</v>
      </c>
      <c r="K887">
        <v>4</v>
      </c>
    </row>
    <row r="888" spans="1:11" x14ac:dyDescent="0.3">
      <c r="A888" t="s">
        <v>909</v>
      </c>
      <c r="B888" t="s">
        <v>18</v>
      </c>
      <c r="C888">
        <v>110</v>
      </c>
      <c r="D888" t="s">
        <v>9</v>
      </c>
      <c r="E888" s="30">
        <v>45228</v>
      </c>
      <c r="F888">
        <v>88</v>
      </c>
      <c r="G888">
        <v>3.4</v>
      </c>
      <c r="H888">
        <v>2024</v>
      </c>
      <c r="I888" t="s">
        <v>1048</v>
      </c>
      <c r="J888" t="s">
        <v>1056</v>
      </c>
      <c r="K888">
        <v>3</v>
      </c>
    </row>
    <row r="889" spans="1:11" x14ac:dyDescent="0.3">
      <c r="A889" t="s">
        <v>911</v>
      </c>
      <c r="B889" t="s">
        <v>18</v>
      </c>
      <c r="C889">
        <v>147</v>
      </c>
      <c r="D889" t="s">
        <v>9</v>
      </c>
      <c r="E889" s="30">
        <v>45228</v>
      </c>
      <c r="F889">
        <v>68</v>
      </c>
      <c r="G889">
        <v>2.1</v>
      </c>
      <c r="H889">
        <v>2024</v>
      </c>
      <c r="I889" t="s">
        <v>1048</v>
      </c>
      <c r="J889" t="s">
        <v>1059</v>
      </c>
      <c r="K889">
        <v>2</v>
      </c>
    </row>
    <row r="890" spans="1:11" x14ac:dyDescent="0.3">
      <c r="A890" t="s">
        <v>912</v>
      </c>
      <c r="B890" t="s">
        <v>12</v>
      </c>
      <c r="C890">
        <v>31</v>
      </c>
      <c r="D890" t="s">
        <v>6</v>
      </c>
      <c r="E890" s="30">
        <v>45229</v>
      </c>
      <c r="F890">
        <v>105</v>
      </c>
      <c r="G890">
        <v>3.6</v>
      </c>
      <c r="H890">
        <v>2024</v>
      </c>
      <c r="I890" t="s">
        <v>1049</v>
      </c>
      <c r="J890" t="s">
        <v>1058</v>
      </c>
      <c r="K890">
        <v>4</v>
      </c>
    </row>
    <row r="891" spans="1:11" x14ac:dyDescent="0.3">
      <c r="A891" t="s">
        <v>914</v>
      </c>
      <c r="B891" t="s">
        <v>22</v>
      </c>
      <c r="C891">
        <v>61</v>
      </c>
      <c r="D891" t="s">
        <v>10</v>
      </c>
      <c r="E891" s="30">
        <v>45229</v>
      </c>
      <c r="F891">
        <v>82</v>
      </c>
      <c r="G891">
        <v>3.1</v>
      </c>
      <c r="H891">
        <v>2024</v>
      </c>
      <c r="I891" t="s">
        <v>1049</v>
      </c>
      <c r="J891" t="s">
        <v>1056</v>
      </c>
      <c r="K891">
        <v>3</v>
      </c>
    </row>
    <row r="892" spans="1:11" x14ac:dyDescent="0.3">
      <c r="A892" t="s">
        <v>913</v>
      </c>
      <c r="B892" t="s">
        <v>17</v>
      </c>
      <c r="C892">
        <v>142</v>
      </c>
      <c r="D892" t="s">
        <v>10</v>
      </c>
      <c r="E892" s="30">
        <v>45229</v>
      </c>
      <c r="F892">
        <v>40</v>
      </c>
      <c r="G892">
        <v>3.8</v>
      </c>
      <c r="H892">
        <v>2024</v>
      </c>
      <c r="I892" t="s">
        <v>1049</v>
      </c>
      <c r="J892" t="s">
        <v>1059</v>
      </c>
      <c r="K892">
        <v>4</v>
      </c>
    </row>
    <row r="893" spans="1:11" x14ac:dyDescent="0.3">
      <c r="A893" t="s">
        <v>915</v>
      </c>
      <c r="B893" t="s">
        <v>20</v>
      </c>
      <c r="C893">
        <v>86</v>
      </c>
      <c r="D893" t="s">
        <v>6</v>
      </c>
      <c r="E893" s="30">
        <v>45230</v>
      </c>
      <c r="F893">
        <v>90</v>
      </c>
      <c r="G893">
        <v>4.4000000000000004</v>
      </c>
      <c r="H893">
        <v>2024</v>
      </c>
      <c r="I893" t="s">
        <v>1050</v>
      </c>
      <c r="J893" t="s">
        <v>1056</v>
      </c>
      <c r="K893">
        <v>4</v>
      </c>
    </row>
    <row r="894" spans="1:11" x14ac:dyDescent="0.3">
      <c r="A894" t="s">
        <v>917</v>
      </c>
      <c r="B894" t="s">
        <v>5</v>
      </c>
      <c r="C894">
        <v>62</v>
      </c>
      <c r="D894" t="s">
        <v>9</v>
      </c>
      <c r="E894" s="30">
        <v>45231</v>
      </c>
      <c r="F894">
        <v>78</v>
      </c>
      <c r="G894">
        <v>3.5</v>
      </c>
      <c r="H894">
        <v>2024</v>
      </c>
      <c r="I894" t="s">
        <v>1051</v>
      </c>
      <c r="J894" t="s">
        <v>1056</v>
      </c>
      <c r="K894">
        <v>4</v>
      </c>
    </row>
    <row r="895" spans="1:11" x14ac:dyDescent="0.3">
      <c r="A895" t="s">
        <v>916</v>
      </c>
      <c r="B895" t="s">
        <v>23</v>
      </c>
      <c r="C895">
        <v>165</v>
      </c>
      <c r="D895" t="s">
        <v>13</v>
      </c>
      <c r="E895" s="30">
        <v>45231</v>
      </c>
      <c r="F895">
        <v>66</v>
      </c>
      <c r="G895">
        <v>4.8</v>
      </c>
      <c r="H895">
        <v>2024</v>
      </c>
      <c r="I895" t="s">
        <v>1051</v>
      </c>
      <c r="J895" t="s">
        <v>1059</v>
      </c>
      <c r="K895">
        <v>5</v>
      </c>
    </row>
    <row r="896" spans="1:11" x14ac:dyDescent="0.3">
      <c r="A896" t="s">
        <v>918</v>
      </c>
      <c r="B896" t="s">
        <v>21</v>
      </c>
      <c r="C896">
        <v>103</v>
      </c>
      <c r="D896" t="s">
        <v>13</v>
      </c>
      <c r="E896" s="30">
        <v>45232</v>
      </c>
      <c r="F896">
        <v>66</v>
      </c>
      <c r="G896">
        <v>4.4000000000000004</v>
      </c>
      <c r="H896">
        <v>2024</v>
      </c>
      <c r="I896" t="s">
        <v>1052</v>
      </c>
      <c r="J896" t="s">
        <v>1056</v>
      </c>
      <c r="K896">
        <v>4</v>
      </c>
    </row>
    <row r="897" spans="1:11" x14ac:dyDescent="0.3">
      <c r="A897" t="s">
        <v>919</v>
      </c>
      <c r="B897" t="s">
        <v>17</v>
      </c>
      <c r="C897">
        <v>56</v>
      </c>
      <c r="D897" t="s">
        <v>6</v>
      </c>
      <c r="E897" s="30">
        <v>45233</v>
      </c>
      <c r="F897">
        <v>160</v>
      </c>
      <c r="G897">
        <v>3.8</v>
      </c>
      <c r="H897">
        <v>2024</v>
      </c>
      <c r="I897" t="s">
        <v>1053</v>
      </c>
      <c r="J897" t="s">
        <v>1058</v>
      </c>
      <c r="K897">
        <v>4</v>
      </c>
    </row>
    <row r="898" spans="1:11" x14ac:dyDescent="0.3">
      <c r="A898" t="s">
        <v>921</v>
      </c>
      <c r="B898" t="s">
        <v>17</v>
      </c>
      <c r="C898">
        <v>112</v>
      </c>
      <c r="D898" t="s">
        <v>11</v>
      </c>
      <c r="E898" s="30">
        <v>45234</v>
      </c>
      <c r="F898">
        <v>200</v>
      </c>
      <c r="G898">
        <v>4.5999999999999996</v>
      </c>
      <c r="H898">
        <v>2024</v>
      </c>
      <c r="I898" t="s">
        <v>1054</v>
      </c>
      <c r="J898" t="s">
        <v>1056</v>
      </c>
      <c r="K898">
        <v>5</v>
      </c>
    </row>
    <row r="899" spans="1:11" x14ac:dyDescent="0.3">
      <c r="A899" t="s">
        <v>920</v>
      </c>
      <c r="B899" t="s">
        <v>16</v>
      </c>
      <c r="C899">
        <v>114</v>
      </c>
      <c r="D899" t="s">
        <v>10</v>
      </c>
      <c r="E899" s="30">
        <v>45234</v>
      </c>
      <c r="F899">
        <v>144</v>
      </c>
      <c r="G899">
        <v>3.8</v>
      </c>
      <c r="H899">
        <v>2024</v>
      </c>
      <c r="I899" t="s">
        <v>1054</v>
      </c>
      <c r="J899" t="s">
        <v>1056</v>
      </c>
      <c r="K899">
        <v>4</v>
      </c>
    </row>
    <row r="900" spans="1:11" x14ac:dyDescent="0.3">
      <c r="A900" t="s">
        <v>922</v>
      </c>
      <c r="B900" t="s">
        <v>15</v>
      </c>
      <c r="C900">
        <v>52</v>
      </c>
      <c r="D900" t="s">
        <v>9</v>
      </c>
      <c r="E900" s="30">
        <v>45236</v>
      </c>
      <c r="F900">
        <v>220</v>
      </c>
      <c r="G900">
        <v>5</v>
      </c>
      <c r="H900">
        <v>2024</v>
      </c>
      <c r="I900" t="s">
        <v>1049</v>
      </c>
      <c r="J900" t="s">
        <v>1058</v>
      </c>
      <c r="K900">
        <v>5</v>
      </c>
    </row>
    <row r="901" spans="1:11" x14ac:dyDescent="0.3">
      <c r="A901" t="s">
        <v>923</v>
      </c>
      <c r="B901" t="s">
        <v>21</v>
      </c>
      <c r="C901">
        <v>105</v>
      </c>
      <c r="D901" t="s">
        <v>13</v>
      </c>
      <c r="E901" s="30">
        <v>45237</v>
      </c>
      <c r="F901">
        <v>112</v>
      </c>
      <c r="G901">
        <v>3.2</v>
      </c>
      <c r="H901">
        <v>2024</v>
      </c>
      <c r="I901" t="s">
        <v>1050</v>
      </c>
      <c r="J901" t="s">
        <v>1056</v>
      </c>
      <c r="K901">
        <v>3</v>
      </c>
    </row>
    <row r="902" spans="1:11" x14ac:dyDescent="0.3">
      <c r="A902" t="s">
        <v>924</v>
      </c>
      <c r="B902" t="s">
        <v>23</v>
      </c>
      <c r="C902">
        <v>91</v>
      </c>
      <c r="D902" t="s">
        <v>6</v>
      </c>
      <c r="E902" s="30">
        <v>45237</v>
      </c>
      <c r="F902">
        <v>110</v>
      </c>
      <c r="G902">
        <v>3.7</v>
      </c>
      <c r="H902">
        <v>2024</v>
      </c>
      <c r="I902" t="s">
        <v>1050</v>
      </c>
      <c r="J902" t="s">
        <v>1056</v>
      </c>
      <c r="K902">
        <v>4</v>
      </c>
    </row>
    <row r="903" spans="1:11" x14ac:dyDescent="0.3">
      <c r="A903" t="s">
        <v>925</v>
      </c>
      <c r="B903" t="s">
        <v>19</v>
      </c>
      <c r="C903">
        <v>74</v>
      </c>
      <c r="D903" t="s">
        <v>10</v>
      </c>
      <c r="E903" s="30">
        <v>45238</v>
      </c>
      <c r="F903">
        <v>160</v>
      </c>
      <c r="G903">
        <v>2.7</v>
      </c>
      <c r="H903">
        <v>2024</v>
      </c>
      <c r="I903" t="s">
        <v>1051</v>
      </c>
      <c r="J903" t="s">
        <v>1056</v>
      </c>
      <c r="K903">
        <v>3</v>
      </c>
    </row>
    <row r="904" spans="1:11" x14ac:dyDescent="0.3">
      <c r="A904" t="s">
        <v>927</v>
      </c>
      <c r="B904" t="s">
        <v>23</v>
      </c>
      <c r="C904">
        <v>56</v>
      </c>
      <c r="D904" t="s">
        <v>9</v>
      </c>
      <c r="E904" s="30">
        <v>45238</v>
      </c>
      <c r="F904">
        <v>124</v>
      </c>
      <c r="G904">
        <v>2.6</v>
      </c>
      <c r="H904">
        <v>2024</v>
      </c>
      <c r="I904" t="s">
        <v>1051</v>
      </c>
      <c r="J904" t="s">
        <v>1058</v>
      </c>
      <c r="K904">
        <v>3</v>
      </c>
    </row>
    <row r="905" spans="1:11" x14ac:dyDescent="0.3">
      <c r="A905" t="s">
        <v>926</v>
      </c>
      <c r="B905" t="s">
        <v>19</v>
      </c>
      <c r="C905">
        <v>30</v>
      </c>
      <c r="D905" t="s">
        <v>6</v>
      </c>
      <c r="E905" s="30">
        <v>45238</v>
      </c>
      <c r="F905">
        <v>84</v>
      </c>
      <c r="G905">
        <v>4</v>
      </c>
      <c r="H905">
        <v>2024</v>
      </c>
      <c r="I905" t="s">
        <v>1051</v>
      </c>
      <c r="J905" t="s">
        <v>1057</v>
      </c>
      <c r="K905">
        <v>4</v>
      </c>
    </row>
    <row r="906" spans="1:11" x14ac:dyDescent="0.3">
      <c r="A906" t="s">
        <v>928</v>
      </c>
      <c r="B906" t="s">
        <v>19</v>
      </c>
      <c r="C906">
        <v>151</v>
      </c>
      <c r="D906" t="s">
        <v>11</v>
      </c>
      <c r="E906" s="30">
        <v>45238</v>
      </c>
      <c r="F906">
        <v>84</v>
      </c>
      <c r="G906">
        <v>4.5999999999999996</v>
      </c>
      <c r="H906">
        <v>2024</v>
      </c>
      <c r="I906" t="s">
        <v>1051</v>
      </c>
      <c r="J906" t="s">
        <v>1059</v>
      </c>
      <c r="K906">
        <v>5</v>
      </c>
    </row>
    <row r="907" spans="1:11" x14ac:dyDescent="0.3">
      <c r="A907" t="s">
        <v>930</v>
      </c>
      <c r="B907" t="s">
        <v>16</v>
      </c>
      <c r="C907">
        <v>124</v>
      </c>
      <c r="D907" t="s">
        <v>10</v>
      </c>
      <c r="E907" s="30">
        <v>45239</v>
      </c>
      <c r="F907">
        <v>215</v>
      </c>
      <c r="G907">
        <v>3.5</v>
      </c>
      <c r="H907">
        <v>2024</v>
      </c>
      <c r="I907" t="s">
        <v>1052</v>
      </c>
      <c r="J907" t="s">
        <v>1059</v>
      </c>
      <c r="K907">
        <v>4</v>
      </c>
    </row>
    <row r="908" spans="1:11" x14ac:dyDescent="0.3">
      <c r="A908" t="s">
        <v>929</v>
      </c>
      <c r="B908" t="s">
        <v>12</v>
      </c>
      <c r="C908">
        <v>108</v>
      </c>
      <c r="D908" t="s">
        <v>13</v>
      </c>
      <c r="E908" s="30">
        <v>45239</v>
      </c>
      <c r="F908">
        <v>130</v>
      </c>
      <c r="G908">
        <v>2.7</v>
      </c>
      <c r="H908">
        <v>2024</v>
      </c>
      <c r="I908" t="s">
        <v>1052</v>
      </c>
      <c r="J908" t="s">
        <v>1056</v>
      </c>
      <c r="K908">
        <v>3</v>
      </c>
    </row>
    <row r="909" spans="1:11" x14ac:dyDescent="0.3">
      <c r="A909" t="s">
        <v>933</v>
      </c>
      <c r="B909" t="s">
        <v>20</v>
      </c>
      <c r="C909">
        <v>95</v>
      </c>
      <c r="D909" t="s">
        <v>9</v>
      </c>
      <c r="E909" s="30">
        <v>45240</v>
      </c>
      <c r="F909">
        <v>140</v>
      </c>
      <c r="G909">
        <v>3.9</v>
      </c>
      <c r="H909">
        <v>2024</v>
      </c>
      <c r="I909" t="s">
        <v>1053</v>
      </c>
      <c r="J909" t="s">
        <v>1056</v>
      </c>
      <c r="K909">
        <v>4</v>
      </c>
    </row>
    <row r="910" spans="1:11" x14ac:dyDescent="0.3">
      <c r="A910" t="s">
        <v>931</v>
      </c>
      <c r="B910" t="s">
        <v>21</v>
      </c>
      <c r="C910">
        <v>110</v>
      </c>
      <c r="D910" t="s">
        <v>9</v>
      </c>
      <c r="E910" s="30">
        <v>45240</v>
      </c>
      <c r="F910">
        <v>132</v>
      </c>
      <c r="G910">
        <v>3.6</v>
      </c>
      <c r="H910">
        <v>2024</v>
      </c>
      <c r="I910" t="s">
        <v>1053</v>
      </c>
      <c r="J910" t="s">
        <v>1056</v>
      </c>
      <c r="K910">
        <v>4</v>
      </c>
    </row>
    <row r="911" spans="1:11" x14ac:dyDescent="0.3">
      <c r="A911" t="s">
        <v>932</v>
      </c>
      <c r="B911" t="s">
        <v>18</v>
      </c>
      <c r="C911">
        <v>89</v>
      </c>
      <c r="D911" t="s">
        <v>13</v>
      </c>
      <c r="E911" s="30">
        <v>45240</v>
      </c>
      <c r="F911">
        <v>88</v>
      </c>
      <c r="G911">
        <v>4.9000000000000004</v>
      </c>
      <c r="H911">
        <v>2024</v>
      </c>
      <c r="I911" t="s">
        <v>1053</v>
      </c>
      <c r="J911" t="s">
        <v>1056</v>
      </c>
      <c r="K911">
        <v>5</v>
      </c>
    </row>
    <row r="912" spans="1:11" x14ac:dyDescent="0.3">
      <c r="A912" t="s">
        <v>934</v>
      </c>
      <c r="B912" t="s">
        <v>19</v>
      </c>
      <c r="C912">
        <v>84</v>
      </c>
      <c r="D912" t="s">
        <v>13</v>
      </c>
      <c r="E912" s="30">
        <v>45241</v>
      </c>
      <c r="F912">
        <v>66</v>
      </c>
      <c r="G912">
        <v>4.7</v>
      </c>
      <c r="H912">
        <v>2024</v>
      </c>
      <c r="I912" t="s">
        <v>1054</v>
      </c>
      <c r="J912" t="s">
        <v>1056</v>
      </c>
      <c r="K912">
        <v>5</v>
      </c>
    </row>
    <row r="913" spans="1:11" x14ac:dyDescent="0.3">
      <c r="A913" t="s">
        <v>935</v>
      </c>
      <c r="B913" t="s">
        <v>24</v>
      </c>
      <c r="C913">
        <v>89</v>
      </c>
      <c r="D913" t="s">
        <v>10</v>
      </c>
      <c r="E913" s="30">
        <v>45241</v>
      </c>
      <c r="F913">
        <v>23</v>
      </c>
      <c r="G913">
        <v>4.5</v>
      </c>
      <c r="H913">
        <v>2024</v>
      </c>
      <c r="I913" t="s">
        <v>1054</v>
      </c>
      <c r="J913" t="s">
        <v>1056</v>
      </c>
      <c r="K913">
        <v>5</v>
      </c>
    </row>
    <row r="914" spans="1:11" x14ac:dyDescent="0.3">
      <c r="A914" t="s">
        <v>936</v>
      </c>
      <c r="B914" t="s">
        <v>18</v>
      </c>
      <c r="C914">
        <v>146</v>
      </c>
      <c r="D914" t="s">
        <v>10</v>
      </c>
      <c r="E914" s="30">
        <v>45242</v>
      </c>
      <c r="F914">
        <v>220</v>
      </c>
      <c r="G914">
        <v>4.5</v>
      </c>
      <c r="H914">
        <v>2024</v>
      </c>
      <c r="I914" t="s">
        <v>1048</v>
      </c>
      <c r="J914" t="s">
        <v>1059</v>
      </c>
      <c r="K914">
        <v>5</v>
      </c>
    </row>
    <row r="915" spans="1:11" x14ac:dyDescent="0.3">
      <c r="A915" t="s">
        <v>937</v>
      </c>
      <c r="B915" t="s">
        <v>14</v>
      </c>
      <c r="C915">
        <v>62</v>
      </c>
      <c r="D915" t="s">
        <v>6</v>
      </c>
      <c r="E915" s="30">
        <v>45243</v>
      </c>
      <c r="F915">
        <v>175</v>
      </c>
      <c r="G915">
        <v>4.4000000000000004</v>
      </c>
      <c r="H915">
        <v>2024</v>
      </c>
      <c r="I915" t="s">
        <v>1049</v>
      </c>
      <c r="J915" t="s">
        <v>1056</v>
      </c>
      <c r="K915">
        <v>4</v>
      </c>
    </row>
    <row r="916" spans="1:11" x14ac:dyDescent="0.3">
      <c r="A916" t="s">
        <v>938</v>
      </c>
      <c r="B916" t="s">
        <v>17</v>
      </c>
      <c r="C916">
        <v>82</v>
      </c>
      <c r="D916" t="s">
        <v>10</v>
      </c>
      <c r="E916" s="30">
        <v>45243</v>
      </c>
      <c r="F916">
        <v>172</v>
      </c>
      <c r="G916">
        <v>4.0999999999999996</v>
      </c>
      <c r="H916">
        <v>2024</v>
      </c>
      <c r="I916" t="s">
        <v>1049</v>
      </c>
      <c r="J916" t="s">
        <v>1056</v>
      </c>
      <c r="K916">
        <v>4</v>
      </c>
    </row>
    <row r="917" spans="1:11" x14ac:dyDescent="0.3">
      <c r="A917" t="s">
        <v>939</v>
      </c>
      <c r="B917" t="s">
        <v>22</v>
      </c>
      <c r="C917">
        <v>91</v>
      </c>
      <c r="D917" t="s">
        <v>11</v>
      </c>
      <c r="E917" s="30">
        <v>45243</v>
      </c>
      <c r="F917">
        <v>108</v>
      </c>
      <c r="G917">
        <v>3.8</v>
      </c>
      <c r="H917">
        <v>2024</v>
      </c>
      <c r="I917" t="s">
        <v>1049</v>
      </c>
      <c r="J917" t="s">
        <v>1056</v>
      </c>
      <c r="K917">
        <v>4</v>
      </c>
    </row>
    <row r="918" spans="1:11" x14ac:dyDescent="0.3">
      <c r="A918" t="s">
        <v>942</v>
      </c>
      <c r="B918" t="s">
        <v>17</v>
      </c>
      <c r="C918">
        <v>138</v>
      </c>
      <c r="D918" t="s">
        <v>6</v>
      </c>
      <c r="E918" s="30">
        <v>45244</v>
      </c>
      <c r="F918">
        <v>105</v>
      </c>
      <c r="G918">
        <v>3.9</v>
      </c>
      <c r="H918">
        <v>2024</v>
      </c>
      <c r="I918" t="s">
        <v>1050</v>
      </c>
      <c r="J918" t="s">
        <v>1059</v>
      </c>
      <c r="K918">
        <v>4</v>
      </c>
    </row>
    <row r="919" spans="1:11" x14ac:dyDescent="0.3">
      <c r="A919" t="s">
        <v>941</v>
      </c>
      <c r="B919" t="s">
        <v>18</v>
      </c>
      <c r="C919">
        <v>149</v>
      </c>
      <c r="D919" t="s">
        <v>9</v>
      </c>
      <c r="E919" s="30">
        <v>45244</v>
      </c>
      <c r="F919">
        <v>44</v>
      </c>
      <c r="G919">
        <v>2.2000000000000002</v>
      </c>
      <c r="H919">
        <v>2024</v>
      </c>
      <c r="I919" t="s">
        <v>1050</v>
      </c>
      <c r="J919" t="s">
        <v>1059</v>
      </c>
      <c r="K919">
        <v>2</v>
      </c>
    </row>
    <row r="920" spans="1:11" x14ac:dyDescent="0.3">
      <c r="A920" t="s">
        <v>940</v>
      </c>
      <c r="B920" t="s">
        <v>24</v>
      </c>
      <c r="C920">
        <v>39</v>
      </c>
      <c r="D920" t="s">
        <v>10</v>
      </c>
      <c r="E920" s="30">
        <v>45244</v>
      </c>
      <c r="F920">
        <v>43</v>
      </c>
      <c r="G920">
        <v>4.2</v>
      </c>
      <c r="H920">
        <v>2024</v>
      </c>
      <c r="I920" t="s">
        <v>1050</v>
      </c>
      <c r="J920" t="s">
        <v>1058</v>
      </c>
      <c r="K920">
        <v>4</v>
      </c>
    </row>
    <row r="921" spans="1:11" x14ac:dyDescent="0.3">
      <c r="A921" t="s">
        <v>945</v>
      </c>
      <c r="B921" t="s">
        <v>20</v>
      </c>
      <c r="C921">
        <v>64</v>
      </c>
      <c r="D921" t="s">
        <v>6</v>
      </c>
      <c r="E921" s="30">
        <v>45245</v>
      </c>
      <c r="F921">
        <v>225</v>
      </c>
      <c r="G921">
        <v>4.5999999999999996</v>
      </c>
      <c r="H921">
        <v>2024</v>
      </c>
      <c r="I921" t="s">
        <v>1051</v>
      </c>
      <c r="J921" t="s">
        <v>1056</v>
      </c>
      <c r="K921">
        <v>5</v>
      </c>
    </row>
    <row r="922" spans="1:11" x14ac:dyDescent="0.3">
      <c r="A922" t="s">
        <v>944</v>
      </c>
      <c r="B922" t="s">
        <v>8</v>
      </c>
      <c r="C922">
        <v>88</v>
      </c>
      <c r="D922" t="s">
        <v>10</v>
      </c>
      <c r="E922" s="30">
        <v>45245</v>
      </c>
      <c r="F922">
        <v>220</v>
      </c>
      <c r="G922">
        <v>4.0999999999999996</v>
      </c>
      <c r="H922">
        <v>2024</v>
      </c>
      <c r="I922" t="s">
        <v>1051</v>
      </c>
      <c r="J922" t="s">
        <v>1056</v>
      </c>
      <c r="K922">
        <v>4</v>
      </c>
    </row>
    <row r="923" spans="1:11" x14ac:dyDescent="0.3">
      <c r="A923" t="s">
        <v>943</v>
      </c>
      <c r="B923" t="s">
        <v>14</v>
      </c>
      <c r="C923">
        <v>113</v>
      </c>
      <c r="D923" t="s">
        <v>9</v>
      </c>
      <c r="E923" s="30">
        <v>45245</v>
      </c>
      <c r="F923">
        <v>34</v>
      </c>
      <c r="G923">
        <v>3.9</v>
      </c>
      <c r="H923">
        <v>2024</v>
      </c>
      <c r="I923" t="s">
        <v>1051</v>
      </c>
      <c r="J923" t="s">
        <v>1056</v>
      </c>
      <c r="K923">
        <v>4</v>
      </c>
    </row>
    <row r="924" spans="1:11" x14ac:dyDescent="0.3">
      <c r="A924" t="s">
        <v>947</v>
      </c>
      <c r="B924" t="s">
        <v>16</v>
      </c>
      <c r="C924">
        <v>63</v>
      </c>
      <c r="D924" t="s">
        <v>9</v>
      </c>
      <c r="E924" s="30">
        <v>45246</v>
      </c>
      <c r="F924">
        <v>44</v>
      </c>
      <c r="G924">
        <v>5</v>
      </c>
      <c r="H924">
        <v>2024</v>
      </c>
      <c r="I924" t="s">
        <v>1052</v>
      </c>
      <c r="J924" t="s">
        <v>1056</v>
      </c>
      <c r="K924">
        <v>5</v>
      </c>
    </row>
    <row r="925" spans="1:11" x14ac:dyDescent="0.3">
      <c r="A925" t="s">
        <v>946</v>
      </c>
      <c r="B925" t="s">
        <v>23</v>
      </c>
      <c r="C925">
        <v>53</v>
      </c>
      <c r="D925" t="s">
        <v>6</v>
      </c>
      <c r="E925" s="30">
        <v>45246</v>
      </c>
      <c r="F925">
        <v>37</v>
      </c>
      <c r="G925">
        <v>4.0999999999999996</v>
      </c>
      <c r="H925">
        <v>2024</v>
      </c>
      <c r="I925" t="s">
        <v>1052</v>
      </c>
      <c r="J925" t="s">
        <v>1058</v>
      </c>
      <c r="K925">
        <v>4</v>
      </c>
    </row>
    <row r="926" spans="1:11" x14ac:dyDescent="0.3">
      <c r="A926" t="s">
        <v>949</v>
      </c>
      <c r="B926" t="s">
        <v>16</v>
      </c>
      <c r="C926">
        <v>54</v>
      </c>
      <c r="D926" t="s">
        <v>10</v>
      </c>
      <c r="E926" s="30">
        <v>45247</v>
      </c>
      <c r="F926">
        <v>145</v>
      </c>
      <c r="G926">
        <v>2.7</v>
      </c>
      <c r="H926">
        <v>2024</v>
      </c>
      <c r="I926" t="s">
        <v>1053</v>
      </c>
      <c r="J926" t="s">
        <v>1058</v>
      </c>
      <c r="K926">
        <v>3</v>
      </c>
    </row>
    <row r="927" spans="1:11" x14ac:dyDescent="0.3">
      <c r="A927" t="s">
        <v>950</v>
      </c>
      <c r="B927" t="s">
        <v>18</v>
      </c>
      <c r="C927">
        <v>71</v>
      </c>
      <c r="D927" t="s">
        <v>6</v>
      </c>
      <c r="E927" s="30">
        <v>45247</v>
      </c>
      <c r="F927">
        <v>64</v>
      </c>
      <c r="G927">
        <v>3.9</v>
      </c>
      <c r="H927">
        <v>2024</v>
      </c>
      <c r="I927" t="s">
        <v>1053</v>
      </c>
      <c r="J927" t="s">
        <v>1056</v>
      </c>
      <c r="K927">
        <v>4</v>
      </c>
    </row>
    <row r="928" spans="1:11" x14ac:dyDescent="0.3">
      <c r="A928" t="s">
        <v>948</v>
      </c>
      <c r="B928" t="s">
        <v>15</v>
      </c>
      <c r="C928">
        <v>54</v>
      </c>
      <c r="D928" t="s">
        <v>9</v>
      </c>
      <c r="E928" s="30">
        <v>45247</v>
      </c>
      <c r="F928">
        <v>35</v>
      </c>
      <c r="G928">
        <v>2.8</v>
      </c>
      <c r="H928">
        <v>2024</v>
      </c>
      <c r="I928" t="s">
        <v>1053</v>
      </c>
      <c r="J928" t="s">
        <v>1058</v>
      </c>
      <c r="K928">
        <v>3</v>
      </c>
    </row>
    <row r="929" spans="1:11" x14ac:dyDescent="0.3">
      <c r="A929" t="s">
        <v>952</v>
      </c>
      <c r="B929" t="s">
        <v>21</v>
      </c>
      <c r="C929">
        <v>96</v>
      </c>
      <c r="D929" t="s">
        <v>9</v>
      </c>
      <c r="E929" s="30">
        <v>45248</v>
      </c>
      <c r="F929">
        <v>215</v>
      </c>
      <c r="G929">
        <v>2.5</v>
      </c>
      <c r="H929">
        <v>2024</v>
      </c>
      <c r="I929" t="s">
        <v>1054</v>
      </c>
      <c r="J929" t="s">
        <v>1056</v>
      </c>
      <c r="K929">
        <v>3</v>
      </c>
    </row>
    <row r="930" spans="1:11" x14ac:dyDescent="0.3">
      <c r="A930" t="s">
        <v>951</v>
      </c>
      <c r="B930" t="s">
        <v>16</v>
      </c>
      <c r="C930">
        <v>93</v>
      </c>
      <c r="D930" t="s">
        <v>10</v>
      </c>
      <c r="E930" s="30">
        <v>45248</v>
      </c>
      <c r="F930">
        <v>185</v>
      </c>
      <c r="G930">
        <v>4.3</v>
      </c>
      <c r="H930">
        <v>2024</v>
      </c>
      <c r="I930" t="s">
        <v>1054</v>
      </c>
      <c r="J930" t="s">
        <v>1056</v>
      </c>
      <c r="K930">
        <v>4</v>
      </c>
    </row>
    <row r="931" spans="1:11" x14ac:dyDescent="0.3">
      <c r="A931" t="s">
        <v>953</v>
      </c>
      <c r="B931" t="s">
        <v>24</v>
      </c>
      <c r="C931">
        <v>31</v>
      </c>
      <c r="D931" t="s">
        <v>11</v>
      </c>
      <c r="E931" s="30">
        <v>45248</v>
      </c>
      <c r="F931">
        <v>88</v>
      </c>
      <c r="G931">
        <v>3.4</v>
      </c>
      <c r="H931">
        <v>2024</v>
      </c>
      <c r="I931" t="s">
        <v>1054</v>
      </c>
      <c r="J931" t="s">
        <v>1058</v>
      </c>
      <c r="K931">
        <v>3</v>
      </c>
    </row>
    <row r="932" spans="1:11" x14ac:dyDescent="0.3">
      <c r="A932" t="s">
        <v>954</v>
      </c>
      <c r="B932" t="s">
        <v>16</v>
      </c>
      <c r="C932">
        <v>107</v>
      </c>
      <c r="D932" t="s">
        <v>6</v>
      </c>
      <c r="E932" s="30">
        <v>45248</v>
      </c>
      <c r="F932">
        <v>23</v>
      </c>
      <c r="G932">
        <v>3.4</v>
      </c>
      <c r="H932">
        <v>2024</v>
      </c>
      <c r="I932" t="s">
        <v>1054</v>
      </c>
      <c r="J932" t="s">
        <v>1056</v>
      </c>
      <c r="K932">
        <v>3</v>
      </c>
    </row>
    <row r="933" spans="1:11" x14ac:dyDescent="0.3">
      <c r="A933" t="s">
        <v>955</v>
      </c>
      <c r="B933" t="s">
        <v>23</v>
      </c>
      <c r="C933">
        <v>50</v>
      </c>
      <c r="D933" t="s">
        <v>11</v>
      </c>
      <c r="E933" s="30">
        <v>45249</v>
      </c>
      <c r="F933">
        <v>180</v>
      </c>
      <c r="G933">
        <v>1.8</v>
      </c>
      <c r="H933">
        <v>2024</v>
      </c>
      <c r="I933" t="s">
        <v>1048</v>
      </c>
      <c r="J933" t="s">
        <v>1058</v>
      </c>
      <c r="K933">
        <v>2</v>
      </c>
    </row>
    <row r="934" spans="1:11" x14ac:dyDescent="0.3">
      <c r="A934" t="s">
        <v>956</v>
      </c>
      <c r="B934" t="s">
        <v>17</v>
      </c>
      <c r="C934">
        <v>69</v>
      </c>
      <c r="D934" t="s">
        <v>6</v>
      </c>
      <c r="E934" s="30">
        <v>45250</v>
      </c>
      <c r="F934">
        <v>225</v>
      </c>
      <c r="G934">
        <v>3.7</v>
      </c>
      <c r="H934">
        <v>2024</v>
      </c>
      <c r="I934" t="s">
        <v>1049</v>
      </c>
      <c r="J934" t="s">
        <v>1056</v>
      </c>
      <c r="K934">
        <v>4</v>
      </c>
    </row>
    <row r="935" spans="1:11" x14ac:dyDescent="0.3">
      <c r="A935" t="s">
        <v>957</v>
      </c>
      <c r="B935" t="s">
        <v>8</v>
      </c>
      <c r="C935">
        <v>26</v>
      </c>
      <c r="D935" t="s">
        <v>9</v>
      </c>
      <c r="E935" s="30">
        <v>45251</v>
      </c>
      <c r="F935">
        <v>74</v>
      </c>
      <c r="G935">
        <v>4.0999999999999996</v>
      </c>
      <c r="H935">
        <v>2024</v>
      </c>
      <c r="I935" t="s">
        <v>1050</v>
      </c>
      <c r="J935" t="s">
        <v>1057</v>
      </c>
      <c r="K935">
        <v>4</v>
      </c>
    </row>
    <row r="936" spans="1:11" x14ac:dyDescent="0.3">
      <c r="A936" t="s">
        <v>958</v>
      </c>
      <c r="B936" t="s">
        <v>21</v>
      </c>
      <c r="C936">
        <v>158</v>
      </c>
      <c r="D936" t="s">
        <v>6</v>
      </c>
      <c r="E936" s="30">
        <v>45251</v>
      </c>
      <c r="F936">
        <v>36</v>
      </c>
      <c r="G936">
        <v>3</v>
      </c>
      <c r="H936">
        <v>2024</v>
      </c>
      <c r="I936" t="s">
        <v>1050</v>
      </c>
      <c r="J936" t="s">
        <v>1059</v>
      </c>
      <c r="K936">
        <v>3</v>
      </c>
    </row>
    <row r="937" spans="1:11" x14ac:dyDescent="0.3">
      <c r="A937" t="s">
        <v>960</v>
      </c>
      <c r="B937" t="s">
        <v>21</v>
      </c>
      <c r="C937">
        <v>78</v>
      </c>
      <c r="D937" t="s">
        <v>11</v>
      </c>
      <c r="E937" s="30">
        <v>45253</v>
      </c>
      <c r="F937">
        <v>140</v>
      </c>
      <c r="G937">
        <v>4</v>
      </c>
      <c r="H937">
        <v>2024</v>
      </c>
      <c r="I937" t="s">
        <v>1052</v>
      </c>
      <c r="J937" t="s">
        <v>1056</v>
      </c>
      <c r="K937">
        <v>4</v>
      </c>
    </row>
    <row r="938" spans="1:11" x14ac:dyDescent="0.3">
      <c r="A938" t="s">
        <v>959</v>
      </c>
      <c r="B938" t="s">
        <v>15</v>
      </c>
      <c r="C938">
        <v>99</v>
      </c>
      <c r="D938" t="s">
        <v>6</v>
      </c>
      <c r="E938" s="30">
        <v>45253</v>
      </c>
      <c r="F938">
        <v>116</v>
      </c>
      <c r="G938">
        <v>3.9</v>
      </c>
      <c r="H938">
        <v>2024</v>
      </c>
      <c r="I938" t="s">
        <v>1052</v>
      </c>
      <c r="J938" t="s">
        <v>1056</v>
      </c>
      <c r="K938">
        <v>4</v>
      </c>
    </row>
    <row r="939" spans="1:11" x14ac:dyDescent="0.3">
      <c r="A939" t="s">
        <v>964</v>
      </c>
      <c r="B939" t="s">
        <v>12</v>
      </c>
      <c r="C939">
        <v>17</v>
      </c>
      <c r="D939" t="s">
        <v>10</v>
      </c>
      <c r="E939" s="30">
        <v>45254</v>
      </c>
      <c r="F939">
        <v>210</v>
      </c>
      <c r="G939">
        <v>4.8</v>
      </c>
      <c r="H939">
        <v>2024</v>
      </c>
      <c r="I939" t="s">
        <v>1053</v>
      </c>
      <c r="J939" t="s">
        <v>1057</v>
      </c>
      <c r="K939">
        <v>5</v>
      </c>
    </row>
    <row r="940" spans="1:11" x14ac:dyDescent="0.3">
      <c r="A940" t="s">
        <v>963</v>
      </c>
      <c r="B940" t="s">
        <v>24</v>
      </c>
      <c r="C940">
        <v>56</v>
      </c>
      <c r="D940" t="s">
        <v>6</v>
      </c>
      <c r="E940" s="30">
        <v>45254</v>
      </c>
      <c r="F940">
        <v>205</v>
      </c>
      <c r="G940">
        <v>4.3</v>
      </c>
      <c r="H940">
        <v>2024</v>
      </c>
      <c r="I940" t="s">
        <v>1053</v>
      </c>
      <c r="J940" t="s">
        <v>1058</v>
      </c>
      <c r="K940">
        <v>4</v>
      </c>
    </row>
    <row r="941" spans="1:11" x14ac:dyDescent="0.3">
      <c r="A941" t="s">
        <v>962</v>
      </c>
      <c r="B941" t="s">
        <v>15</v>
      </c>
      <c r="C941">
        <v>158</v>
      </c>
      <c r="D941" t="s">
        <v>13</v>
      </c>
      <c r="E941" s="30">
        <v>45254</v>
      </c>
      <c r="F941">
        <v>148</v>
      </c>
      <c r="G941">
        <v>4</v>
      </c>
      <c r="H941">
        <v>2024</v>
      </c>
      <c r="I941" t="s">
        <v>1053</v>
      </c>
      <c r="J941" t="s">
        <v>1059</v>
      </c>
      <c r="K941">
        <v>4</v>
      </c>
    </row>
    <row r="942" spans="1:11" x14ac:dyDescent="0.3">
      <c r="A942" t="s">
        <v>961</v>
      </c>
      <c r="B942" t="s">
        <v>21</v>
      </c>
      <c r="C942">
        <v>102</v>
      </c>
      <c r="D942" t="s">
        <v>9</v>
      </c>
      <c r="E942" s="30">
        <v>45254</v>
      </c>
      <c r="F942">
        <v>104</v>
      </c>
      <c r="G942">
        <v>4.5</v>
      </c>
      <c r="H942">
        <v>2024</v>
      </c>
      <c r="I942" t="s">
        <v>1053</v>
      </c>
      <c r="J942" t="s">
        <v>1056</v>
      </c>
      <c r="K942">
        <v>5</v>
      </c>
    </row>
    <row r="943" spans="1:11" x14ac:dyDescent="0.3">
      <c r="A943" t="s">
        <v>966</v>
      </c>
      <c r="B943" t="s">
        <v>19</v>
      </c>
      <c r="C943">
        <v>96</v>
      </c>
      <c r="D943" t="s">
        <v>11</v>
      </c>
      <c r="E943" s="30">
        <v>45256</v>
      </c>
      <c r="F943">
        <v>136</v>
      </c>
      <c r="G943">
        <v>5</v>
      </c>
      <c r="H943">
        <v>2024</v>
      </c>
      <c r="I943" t="s">
        <v>1048</v>
      </c>
      <c r="J943" t="s">
        <v>1056</v>
      </c>
      <c r="K943">
        <v>5</v>
      </c>
    </row>
    <row r="944" spans="1:11" x14ac:dyDescent="0.3">
      <c r="A944" t="s">
        <v>965</v>
      </c>
      <c r="B944" t="s">
        <v>8</v>
      </c>
      <c r="C944">
        <v>104</v>
      </c>
      <c r="D944" t="s">
        <v>13</v>
      </c>
      <c r="E944" s="30">
        <v>45256</v>
      </c>
      <c r="F944">
        <v>41</v>
      </c>
      <c r="G944">
        <v>4.7</v>
      </c>
      <c r="H944">
        <v>2024</v>
      </c>
      <c r="I944" t="s">
        <v>1048</v>
      </c>
      <c r="J944" t="s">
        <v>1056</v>
      </c>
      <c r="K944">
        <v>5</v>
      </c>
    </row>
    <row r="945" spans="1:11" x14ac:dyDescent="0.3">
      <c r="A945" t="s">
        <v>967</v>
      </c>
      <c r="B945" t="s">
        <v>22</v>
      </c>
      <c r="C945">
        <v>83</v>
      </c>
      <c r="D945" t="s">
        <v>9</v>
      </c>
      <c r="E945" s="30">
        <v>45257</v>
      </c>
      <c r="F945">
        <v>126</v>
      </c>
      <c r="G945">
        <v>1.5</v>
      </c>
      <c r="H945">
        <v>2024</v>
      </c>
      <c r="I945" t="s">
        <v>1049</v>
      </c>
      <c r="J945" t="s">
        <v>1056</v>
      </c>
      <c r="K945">
        <v>2</v>
      </c>
    </row>
    <row r="946" spans="1:11" x14ac:dyDescent="0.3">
      <c r="A946" t="s">
        <v>968</v>
      </c>
      <c r="B946" t="s">
        <v>23</v>
      </c>
      <c r="C946">
        <v>80</v>
      </c>
      <c r="D946" t="s">
        <v>10</v>
      </c>
      <c r="E946" s="30">
        <v>45258</v>
      </c>
      <c r="F946">
        <v>148</v>
      </c>
      <c r="G946">
        <v>4.0999999999999996</v>
      </c>
      <c r="H946">
        <v>2024</v>
      </c>
      <c r="I946" t="s">
        <v>1050</v>
      </c>
      <c r="J946" t="s">
        <v>1056</v>
      </c>
      <c r="K946">
        <v>4</v>
      </c>
    </row>
    <row r="947" spans="1:11" x14ac:dyDescent="0.3">
      <c r="A947" t="s">
        <v>969</v>
      </c>
      <c r="B947" t="s">
        <v>22</v>
      </c>
      <c r="C947">
        <v>152</v>
      </c>
      <c r="D947" t="s">
        <v>9</v>
      </c>
      <c r="E947" s="30">
        <v>45258</v>
      </c>
      <c r="F947">
        <v>125</v>
      </c>
      <c r="G947">
        <v>3.9</v>
      </c>
      <c r="H947">
        <v>2024</v>
      </c>
      <c r="I947" t="s">
        <v>1050</v>
      </c>
      <c r="J947" t="s">
        <v>1059</v>
      </c>
      <c r="K947">
        <v>4</v>
      </c>
    </row>
    <row r="948" spans="1:11" x14ac:dyDescent="0.3">
      <c r="A948" t="s">
        <v>970</v>
      </c>
      <c r="B948" t="s">
        <v>18</v>
      </c>
      <c r="C948">
        <v>34</v>
      </c>
      <c r="D948" t="s">
        <v>11</v>
      </c>
      <c r="E948" s="30">
        <v>45258</v>
      </c>
      <c r="F948">
        <v>25</v>
      </c>
      <c r="G948">
        <v>4.0999999999999996</v>
      </c>
      <c r="H948">
        <v>2024</v>
      </c>
      <c r="I948" t="s">
        <v>1050</v>
      </c>
      <c r="J948" t="s">
        <v>1058</v>
      </c>
      <c r="K948">
        <v>4</v>
      </c>
    </row>
    <row r="949" spans="1:11" x14ac:dyDescent="0.3">
      <c r="A949" t="s">
        <v>971</v>
      </c>
      <c r="B949" t="s">
        <v>14</v>
      </c>
      <c r="C949">
        <v>2</v>
      </c>
      <c r="D949" t="s">
        <v>6</v>
      </c>
      <c r="E949" s="30">
        <v>45259</v>
      </c>
      <c r="F949">
        <v>62</v>
      </c>
      <c r="G949">
        <v>2.8</v>
      </c>
      <c r="H949">
        <v>2024</v>
      </c>
      <c r="I949" t="s">
        <v>1051</v>
      </c>
      <c r="J949" t="s">
        <v>1060</v>
      </c>
      <c r="K949">
        <v>3</v>
      </c>
    </row>
    <row r="950" spans="1:11" x14ac:dyDescent="0.3">
      <c r="A950" t="s">
        <v>972</v>
      </c>
      <c r="B950" t="s">
        <v>23</v>
      </c>
      <c r="C950">
        <v>140</v>
      </c>
      <c r="D950" t="s">
        <v>11</v>
      </c>
      <c r="E950" s="30">
        <v>45260</v>
      </c>
      <c r="F950">
        <v>90</v>
      </c>
      <c r="G950">
        <v>4.5999999999999996</v>
      </c>
      <c r="H950">
        <v>2024</v>
      </c>
      <c r="I950" t="s">
        <v>1052</v>
      </c>
      <c r="J950" t="s">
        <v>1059</v>
      </c>
      <c r="K950">
        <v>5</v>
      </c>
    </row>
    <row r="951" spans="1:11" x14ac:dyDescent="0.3">
      <c r="A951" t="s">
        <v>974</v>
      </c>
      <c r="B951" t="s">
        <v>21</v>
      </c>
      <c r="C951">
        <v>79</v>
      </c>
      <c r="D951" t="s">
        <v>6</v>
      </c>
      <c r="E951" s="30">
        <v>45261</v>
      </c>
      <c r="F951">
        <v>115</v>
      </c>
      <c r="G951">
        <v>2.2999999999999998</v>
      </c>
      <c r="H951">
        <v>2024</v>
      </c>
      <c r="I951" t="s">
        <v>1053</v>
      </c>
      <c r="J951" t="s">
        <v>1056</v>
      </c>
      <c r="K951">
        <v>2</v>
      </c>
    </row>
    <row r="952" spans="1:11" x14ac:dyDescent="0.3">
      <c r="A952" t="s">
        <v>976</v>
      </c>
      <c r="B952" t="s">
        <v>18</v>
      </c>
      <c r="C952">
        <v>97</v>
      </c>
      <c r="D952" t="s">
        <v>10</v>
      </c>
      <c r="E952" s="30">
        <v>45261</v>
      </c>
      <c r="F952">
        <v>114</v>
      </c>
      <c r="G952">
        <v>4.8</v>
      </c>
      <c r="H952">
        <v>2024</v>
      </c>
      <c r="I952" t="s">
        <v>1053</v>
      </c>
      <c r="J952" t="s">
        <v>1056</v>
      </c>
      <c r="K952">
        <v>5</v>
      </c>
    </row>
    <row r="953" spans="1:11" x14ac:dyDescent="0.3">
      <c r="A953" t="s">
        <v>975</v>
      </c>
      <c r="B953" t="s">
        <v>12</v>
      </c>
      <c r="C953">
        <v>133</v>
      </c>
      <c r="D953" t="s">
        <v>13</v>
      </c>
      <c r="E953" s="30">
        <v>45261</v>
      </c>
      <c r="F953">
        <v>45</v>
      </c>
      <c r="G953">
        <v>2.6</v>
      </c>
      <c r="H953">
        <v>2024</v>
      </c>
      <c r="I953" t="s">
        <v>1053</v>
      </c>
      <c r="J953" t="s">
        <v>1059</v>
      </c>
      <c r="K953">
        <v>3</v>
      </c>
    </row>
    <row r="954" spans="1:11" x14ac:dyDescent="0.3">
      <c r="A954" t="s">
        <v>973</v>
      </c>
      <c r="B954" t="s">
        <v>12</v>
      </c>
      <c r="C954">
        <v>126</v>
      </c>
      <c r="D954" t="s">
        <v>13</v>
      </c>
      <c r="E954" s="30">
        <v>45261</v>
      </c>
      <c r="F954">
        <v>33</v>
      </c>
      <c r="G954">
        <v>4.8</v>
      </c>
      <c r="H954">
        <v>2024</v>
      </c>
      <c r="I954" t="s">
        <v>1053</v>
      </c>
      <c r="J954" t="s">
        <v>1059</v>
      </c>
      <c r="K954">
        <v>5</v>
      </c>
    </row>
    <row r="955" spans="1:11" x14ac:dyDescent="0.3">
      <c r="A955" t="s">
        <v>978</v>
      </c>
      <c r="B955" t="s">
        <v>7</v>
      </c>
      <c r="C955">
        <v>62</v>
      </c>
      <c r="D955" t="s">
        <v>10</v>
      </c>
      <c r="E955" s="30">
        <v>45262</v>
      </c>
      <c r="F955">
        <v>205</v>
      </c>
      <c r="G955">
        <v>4.2</v>
      </c>
      <c r="H955">
        <v>2024</v>
      </c>
      <c r="I955" t="s">
        <v>1054</v>
      </c>
      <c r="J955" t="s">
        <v>1056</v>
      </c>
      <c r="K955">
        <v>4</v>
      </c>
    </row>
    <row r="956" spans="1:11" x14ac:dyDescent="0.3">
      <c r="A956" t="s">
        <v>977</v>
      </c>
      <c r="B956" t="s">
        <v>21</v>
      </c>
      <c r="C956">
        <v>102</v>
      </c>
      <c r="D956" t="s">
        <v>9</v>
      </c>
      <c r="E956" s="30">
        <v>45262</v>
      </c>
      <c r="F956">
        <v>72</v>
      </c>
      <c r="G956">
        <v>3.7</v>
      </c>
      <c r="H956">
        <v>2024</v>
      </c>
      <c r="I956" t="s">
        <v>1054</v>
      </c>
      <c r="J956" t="s">
        <v>1056</v>
      </c>
      <c r="K956">
        <v>4</v>
      </c>
    </row>
    <row r="957" spans="1:11" x14ac:dyDescent="0.3">
      <c r="A957" t="s">
        <v>980</v>
      </c>
      <c r="B957" t="s">
        <v>14</v>
      </c>
      <c r="C957">
        <v>133</v>
      </c>
      <c r="D957" t="s">
        <v>10</v>
      </c>
      <c r="E957" s="30">
        <v>45263</v>
      </c>
      <c r="F957">
        <v>96</v>
      </c>
      <c r="G957">
        <v>4.3</v>
      </c>
      <c r="H957">
        <v>2024</v>
      </c>
      <c r="I957" t="s">
        <v>1048</v>
      </c>
      <c r="J957" t="s">
        <v>1059</v>
      </c>
      <c r="K957">
        <v>4</v>
      </c>
    </row>
    <row r="958" spans="1:11" x14ac:dyDescent="0.3">
      <c r="A958" t="s">
        <v>981</v>
      </c>
      <c r="B958" t="s">
        <v>21</v>
      </c>
      <c r="C958">
        <v>51</v>
      </c>
      <c r="D958" t="s">
        <v>6</v>
      </c>
      <c r="E958" s="30">
        <v>45263</v>
      </c>
      <c r="F958">
        <v>64</v>
      </c>
      <c r="G958">
        <v>3.7</v>
      </c>
      <c r="H958">
        <v>2024</v>
      </c>
      <c r="I958" t="s">
        <v>1048</v>
      </c>
      <c r="J958" t="s">
        <v>1058</v>
      </c>
      <c r="K958">
        <v>4</v>
      </c>
    </row>
    <row r="959" spans="1:11" x14ac:dyDescent="0.3">
      <c r="A959" t="s">
        <v>979</v>
      </c>
      <c r="B959" t="s">
        <v>12</v>
      </c>
      <c r="C959">
        <v>149</v>
      </c>
      <c r="D959" t="s">
        <v>9</v>
      </c>
      <c r="E959" s="30">
        <v>45263</v>
      </c>
      <c r="F959">
        <v>42</v>
      </c>
      <c r="G959">
        <v>3.3</v>
      </c>
      <c r="H959">
        <v>2024</v>
      </c>
      <c r="I959" t="s">
        <v>1048</v>
      </c>
      <c r="J959" t="s">
        <v>1059</v>
      </c>
      <c r="K959">
        <v>3</v>
      </c>
    </row>
    <row r="960" spans="1:11" x14ac:dyDescent="0.3">
      <c r="A960" t="s">
        <v>982</v>
      </c>
      <c r="B960" t="s">
        <v>7</v>
      </c>
      <c r="C960">
        <v>110</v>
      </c>
      <c r="D960" t="s">
        <v>10</v>
      </c>
      <c r="E960" s="30">
        <v>45264</v>
      </c>
      <c r="F960">
        <v>72</v>
      </c>
      <c r="G960">
        <v>3.7</v>
      </c>
      <c r="H960">
        <v>2024</v>
      </c>
      <c r="I960" t="s">
        <v>1049</v>
      </c>
      <c r="J960" t="s">
        <v>1056</v>
      </c>
      <c r="K960">
        <v>4</v>
      </c>
    </row>
    <row r="961" spans="1:11" x14ac:dyDescent="0.3">
      <c r="A961" t="s">
        <v>983</v>
      </c>
      <c r="B961" t="s">
        <v>18</v>
      </c>
      <c r="C961">
        <v>38</v>
      </c>
      <c r="D961" t="s">
        <v>13</v>
      </c>
      <c r="E961" s="30">
        <v>45265</v>
      </c>
      <c r="F961">
        <v>27</v>
      </c>
      <c r="G961">
        <v>3.1</v>
      </c>
      <c r="H961">
        <v>2024</v>
      </c>
      <c r="I961" t="s">
        <v>1050</v>
      </c>
      <c r="J961" t="s">
        <v>1058</v>
      </c>
      <c r="K961">
        <v>3</v>
      </c>
    </row>
    <row r="962" spans="1:11" x14ac:dyDescent="0.3">
      <c r="A962" t="s">
        <v>984</v>
      </c>
      <c r="B962" t="s">
        <v>14</v>
      </c>
      <c r="C962">
        <v>78</v>
      </c>
      <c r="D962" t="s">
        <v>13</v>
      </c>
      <c r="E962" s="30">
        <v>45267</v>
      </c>
      <c r="F962">
        <v>200</v>
      </c>
      <c r="G962">
        <v>2.4</v>
      </c>
      <c r="H962">
        <v>2024</v>
      </c>
      <c r="I962" t="s">
        <v>1052</v>
      </c>
      <c r="J962" t="s">
        <v>1056</v>
      </c>
      <c r="K962">
        <v>2</v>
      </c>
    </row>
    <row r="963" spans="1:11" x14ac:dyDescent="0.3">
      <c r="A963" t="s">
        <v>985</v>
      </c>
      <c r="B963" t="s">
        <v>18</v>
      </c>
      <c r="C963">
        <v>25</v>
      </c>
      <c r="D963" t="s">
        <v>9</v>
      </c>
      <c r="E963" s="30">
        <v>45268</v>
      </c>
      <c r="F963">
        <v>93</v>
      </c>
      <c r="G963">
        <v>3.5</v>
      </c>
      <c r="H963">
        <v>2024</v>
      </c>
      <c r="I963" t="s">
        <v>1053</v>
      </c>
      <c r="J963" t="s">
        <v>1057</v>
      </c>
      <c r="K963">
        <v>4</v>
      </c>
    </row>
    <row r="964" spans="1:11" x14ac:dyDescent="0.3">
      <c r="A964" t="s">
        <v>986</v>
      </c>
      <c r="B964" t="s">
        <v>16</v>
      </c>
      <c r="C964">
        <v>50</v>
      </c>
      <c r="D964" t="s">
        <v>6</v>
      </c>
      <c r="E964" s="30">
        <v>45268</v>
      </c>
      <c r="F964">
        <v>54</v>
      </c>
      <c r="G964">
        <v>4.3</v>
      </c>
      <c r="H964">
        <v>2024</v>
      </c>
      <c r="I964" t="s">
        <v>1053</v>
      </c>
      <c r="J964" t="s">
        <v>1058</v>
      </c>
      <c r="K964">
        <v>4</v>
      </c>
    </row>
    <row r="965" spans="1:11" x14ac:dyDescent="0.3">
      <c r="A965" t="s">
        <v>988</v>
      </c>
      <c r="B965" t="s">
        <v>22</v>
      </c>
      <c r="C965">
        <v>63</v>
      </c>
      <c r="D965" t="s">
        <v>11</v>
      </c>
      <c r="E965" s="30">
        <v>45269</v>
      </c>
      <c r="F965">
        <v>82</v>
      </c>
      <c r="G965">
        <v>3.7</v>
      </c>
      <c r="H965">
        <v>2024</v>
      </c>
      <c r="I965" t="s">
        <v>1054</v>
      </c>
      <c r="J965" t="s">
        <v>1056</v>
      </c>
      <c r="K965">
        <v>4</v>
      </c>
    </row>
    <row r="966" spans="1:11" x14ac:dyDescent="0.3">
      <c r="A966" t="s">
        <v>987</v>
      </c>
      <c r="B966" t="s">
        <v>18</v>
      </c>
      <c r="C966">
        <v>103</v>
      </c>
      <c r="D966" t="s">
        <v>9</v>
      </c>
      <c r="E966" s="30">
        <v>45269</v>
      </c>
      <c r="F966">
        <v>72</v>
      </c>
      <c r="G966">
        <v>3.4</v>
      </c>
      <c r="H966">
        <v>2024</v>
      </c>
      <c r="I966" t="s">
        <v>1054</v>
      </c>
      <c r="J966" t="s">
        <v>1056</v>
      </c>
      <c r="K966">
        <v>3</v>
      </c>
    </row>
    <row r="967" spans="1:11" x14ac:dyDescent="0.3">
      <c r="A967" t="s">
        <v>989</v>
      </c>
      <c r="B967" t="s">
        <v>16</v>
      </c>
      <c r="C967">
        <v>96</v>
      </c>
      <c r="D967" t="s">
        <v>6</v>
      </c>
      <c r="E967" s="30">
        <v>45273</v>
      </c>
      <c r="F967">
        <v>164</v>
      </c>
      <c r="G967">
        <v>4.8</v>
      </c>
      <c r="H967">
        <v>2024</v>
      </c>
      <c r="I967" t="s">
        <v>1051</v>
      </c>
      <c r="J967" t="s">
        <v>1056</v>
      </c>
      <c r="K967">
        <v>5</v>
      </c>
    </row>
    <row r="968" spans="1:11" x14ac:dyDescent="0.3">
      <c r="A968" t="s">
        <v>990</v>
      </c>
      <c r="B968" t="s">
        <v>23</v>
      </c>
      <c r="C968">
        <v>94</v>
      </c>
      <c r="D968" t="s">
        <v>9</v>
      </c>
      <c r="E968" s="30">
        <v>45273</v>
      </c>
      <c r="F968">
        <v>78</v>
      </c>
      <c r="G968">
        <v>3.3</v>
      </c>
      <c r="H968">
        <v>2024</v>
      </c>
      <c r="I968" t="s">
        <v>1051</v>
      </c>
      <c r="J968" t="s">
        <v>1056</v>
      </c>
      <c r="K968">
        <v>3</v>
      </c>
    </row>
    <row r="969" spans="1:11" x14ac:dyDescent="0.3">
      <c r="A969" t="s">
        <v>991</v>
      </c>
      <c r="B969" t="s">
        <v>7</v>
      </c>
      <c r="C969">
        <v>46</v>
      </c>
      <c r="D969" t="s">
        <v>13</v>
      </c>
      <c r="E969" s="30">
        <v>45274</v>
      </c>
      <c r="F969">
        <v>135</v>
      </c>
      <c r="G969">
        <v>4.2</v>
      </c>
      <c r="H969">
        <v>2024</v>
      </c>
      <c r="I969" t="s">
        <v>1052</v>
      </c>
      <c r="J969" t="s">
        <v>1058</v>
      </c>
      <c r="K969">
        <v>4</v>
      </c>
    </row>
    <row r="970" spans="1:11" x14ac:dyDescent="0.3">
      <c r="A970" t="s">
        <v>992</v>
      </c>
      <c r="B970" t="s">
        <v>5</v>
      </c>
      <c r="C970">
        <v>127</v>
      </c>
      <c r="D970" t="s">
        <v>6</v>
      </c>
      <c r="E970" s="30">
        <v>45275</v>
      </c>
      <c r="F970">
        <v>145</v>
      </c>
      <c r="G970">
        <v>2.6</v>
      </c>
      <c r="H970">
        <v>2024</v>
      </c>
      <c r="I970" t="s">
        <v>1053</v>
      </c>
      <c r="J970" t="s">
        <v>1059</v>
      </c>
      <c r="K970">
        <v>3</v>
      </c>
    </row>
    <row r="971" spans="1:11" x14ac:dyDescent="0.3">
      <c r="A971" t="s">
        <v>1004</v>
      </c>
      <c r="B971" t="s">
        <v>17</v>
      </c>
      <c r="C971">
        <v>151</v>
      </c>
      <c r="D971" t="s">
        <v>9</v>
      </c>
      <c r="E971" s="30">
        <v>45275</v>
      </c>
      <c r="F971">
        <v>117</v>
      </c>
      <c r="G971">
        <v>2</v>
      </c>
      <c r="H971">
        <v>2024</v>
      </c>
      <c r="I971" t="s">
        <v>1053</v>
      </c>
      <c r="J971" t="s">
        <v>1059</v>
      </c>
      <c r="K971">
        <v>2</v>
      </c>
    </row>
    <row r="972" spans="1:11" x14ac:dyDescent="0.3">
      <c r="A972" t="s">
        <v>993</v>
      </c>
      <c r="B972" t="s">
        <v>15</v>
      </c>
      <c r="C972">
        <v>96</v>
      </c>
      <c r="D972" t="s">
        <v>13</v>
      </c>
      <c r="E972" s="30">
        <v>45275</v>
      </c>
      <c r="F972">
        <v>115</v>
      </c>
      <c r="G972">
        <v>4.9000000000000004</v>
      </c>
      <c r="H972">
        <v>2024</v>
      </c>
      <c r="I972" t="s">
        <v>1053</v>
      </c>
      <c r="J972" t="s">
        <v>1056</v>
      </c>
      <c r="K972">
        <v>5</v>
      </c>
    </row>
    <row r="973" spans="1:11" x14ac:dyDescent="0.3">
      <c r="A973" t="s">
        <v>1009</v>
      </c>
      <c r="B973" t="s">
        <v>19</v>
      </c>
      <c r="C973">
        <v>126</v>
      </c>
      <c r="D973" t="s">
        <v>13</v>
      </c>
      <c r="E973" s="30">
        <v>45276</v>
      </c>
      <c r="F973">
        <v>185</v>
      </c>
      <c r="G973">
        <v>4.8</v>
      </c>
      <c r="H973">
        <v>2024</v>
      </c>
      <c r="I973" t="s">
        <v>1054</v>
      </c>
      <c r="J973" t="s">
        <v>1059</v>
      </c>
      <c r="K973">
        <v>5</v>
      </c>
    </row>
    <row r="974" spans="1:11" x14ac:dyDescent="0.3">
      <c r="A974" t="s">
        <v>1006</v>
      </c>
      <c r="B974" t="s">
        <v>23</v>
      </c>
      <c r="C974">
        <v>45</v>
      </c>
      <c r="D974" t="s">
        <v>10</v>
      </c>
      <c r="E974" s="30">
        <v>45276</v>
      </c>
      <c r="F974">
        <v>84</v>
      </c>
      <c r="G974">
        <v>2.8</v>
      </c>
      <c r="H974">
        <v>2024</v>
      </c>
      <c r="I974" t="s">
        <v>1054</v>
      </c>
      <c r="J974" t="s">
        <v>1058</v>
      </c>
      <c r="K974">
        <v>3</v>
      </c>
    </row>
    <row r="975" spans="1:11" x14ac:dyDescent="0.3">
      <c r="A975" t="s">
        <v>1008</v>
      </c>
      <c r="B975" t="s">
        <v>18</v>
      </c>
      <c r="C975">
        <v>147</v>
      </c>
      <c r="D975" t="s">
        <v>13</v>
      </c>
      <c r="E975" s="30">
        <v>45276</v>
      </c>
      <c r="F975">
        <v>76</v>
      </c>
      <c r="G975">
        <v>4.7</v>
      </c>
      <c r="H975">
        <v>2024</v>
      </c>
      <c r="I975" t="s">
        <v>1054</v>
      </c>
      <c r="J975" t="s">
        <v>1059</v>
      </c>
      <c r="K975">
        <v>5</v>
      </c>
    </row>
    <row r="976" spans="1:11" x14ac:dyDescent="0.3">
      <c r="A976" t="s">
        <v>1007</v>
      </c>
      <c r="B976" t="s">
        <v>24</v>
      </c>
      <c r="C976">
        <v>141</v>
      </c>
      <c r="D976" t="s">
        <v>10</v>
      </c>
      <c r="E976" s="30">
        <v>45276</v>
      </c>
      <c r="F976">
        <v>66</v>
      </c>
      <c r="G976">
        <v>3.2</v>
      </c>
      <c r="H976">
        <v>2024</v>
      </c>
      <c r="I976" t="s">
        <v>1054</v>
      </c>
      <c r="J976" t="s">
        <v>1059</v>
      </c>
      <c r="K976">
        <v>3</v>
      </c>
    </row>
    <row r="977" spans="1:11" x14ac:dyDescent="0.3">
      <c r="A977" t="s">
        <v>1005</v>
      </c>
      <c r="B977" t="s">
        <v>5</v>
      </c>
      <c r="C977">
        <v>158</v>
      </c>
      <c r="D977" t="s">
        <v>10</v>
      </c>
      <c r="E977" s="30">
        <v>45276</v>
      </c>
      <c r="F977">
        <v>36</v>
      </c>
      <c r="G977">
        <v>4.7</v>
      </c>
      <c r="H977">
        <v>2024</v>
      </c>
      <c r="I977" t="s">
        <v>1054</v>
      </c>
      <c r="J977" t="s">
        <v>1059</v>
      </c>
      <c r="K977">
        <v>5</v>
      </c>
    </row>
    <row r="978" spans="1:11" x14ac:dyDescent="0.3">
      <c r="A978" t="s">
        <v>1011</v>
      </c>
      <c r="B978" t="s">
        <v>14</v>
      </c>
      <c r="C978">
        <v>32</v>
      </c>
      <c r="D978" t="s">
        <v>13</v>
      </c>
      <c r="E978" s="30">
        <v>45277</v>
      </c>
      <c r="F978">
        <v>148</v>
      </c>
      <c r="G978">
        <v>4</v>
      </c>
      <c r="H978">
        <v>2024</v>
      </c>
      <c r="I978" t="s">
        <v>1048</v>
      </c>
      <c r="J978" t="s">
        <v>1058</v>
      </c>
      <c r="K978">
        <v>4</v>
      </c>
    </row>
    <row r="979" spans="1:11" x14ac:dyDescent="0.3">
      <c r="A979" t="s">
        <v>1010</v>
      </c>
      <c r="B979" t="s">
        <v>23</v>
      </c>
      <c r="C979">
        <v>126</v>
      </c>
      <c r="D979" t="s">
        <v>11</v>
      </c>
      <c r="E979" s="30">
        <v>45277</v>
      </c>
      <c r="F979">
        <v>80</v>
      </c>
      <c r="G979">
        <v>4.7</v>
      </c>
      <c r="H979">
        <v>2024</v>
      </c>
      <c r="I979" t="s">
        <v>1048</v>
      </c>
      <c r="J979" t="s">
        <v>1059</v>
      </c>
      <c r="K979">
        <v>5</v>
      </c>
    </row>
    <row r="980" spans="1:11" x14ac:dyDescent="0.3">
      <c r="A980" t="s">
        <v>1012</v>
      </c>
      <c r="B980" t="s">
        <v>23</v>
      </c>
      <c r="C980">
        <v>84</v>
      </c>
      <c r="D980" t="s">
        <v>6</v>
      </c>
      <c r="E980" s="30">
        <v>45279</v>
      </c>
      <c r="F980">
        <v>180</v>
      </c>
      <c r="G980">
        <v>4.9000000000000004</v>
      </c>
      <c r="H980">
        <v>2024</v>
      </c>
      <c r="I980" t="s">
        <v>1050</v>
      </c>
      <c r="J980" t="s">
        <v>1056</v>
      </c>
      <c r="K980">
        <v>5</v>
      </c>
    </row>
    <row r="981" spans="1:11" x14ac:dyDescent="0.3">
      <c r="A981" t="s">
        <v>1013</v>
      </c>
      <c r="B981" t="s">
        <v>22</v>
      </c>
      <c r="C981">
        <v>120</v>
      </c>
      <c r="D981" t="s">
        <v>11</v>
      </c>
      <c r="E981" s="30">
        <v>45280</v>
      </c>
      <c r="F981">
        <v>190</v>
      </c>
      <c r="G981">
        <v>3.7</v>
      </c>
      <c r="H981">
        <v>2024</v>
      </c>
      <c r="I981" t="s">
        <v>1051</v>
      </c>
      <c r="J981" t="s">
        <v>1056</v>
      </c>
      <c r="K981">
        <v>4</v>
      </c>
    </row>
    <row r="982" spans="1:11" x14ac:dyDescent="0.3">
      <c r="A982" t="s">
        <v>1014</v>
      </c>
      <c r="B982" t="s">
        <v>8</v>
      </c>
      <c r="C982">
        <v>93</v>
      </c>
      <c r="D982" t="s">
        <v>13</v>
      </c>
      <c r="E982" s="30">
        <v>45280</v>
      </c>
      <c r="F982">
        <v>38</v>
      </c>
      <c r="G982">
        <v>4.5</v>
      </c>
      <c r="H982">
        <v>2024</v>
      </c>
      <c r="I982" t="s">
        <v>1051</v>
      </c>
      <c r="J982" t="s">
        <v>1056</v>
      </c>
      <c r="K982">
        <v>5</v>
      </c>
    </row>
    <row r="983" spans="1:11" x14ac:dyDescent="0.3">
      <c r="A983" t="s">
        <v>1015</v>
      </c>
      <c r="B983" t="s">
        <v>15</v>
      </c>
      <c r="C983">
        <v>76</v>
      </c>
      <c r="D983" t="s">
        <v>9</v>
      </c>
      <c r="E983" s="30">
        <v>45281</v>
      </c>
      <c r="F983">
        <v>82</v>
      </c>
      <c r="G983">
        <v>2.1</v>
      </c>
      <c r="H983">
        <v>2024</v>
      </c>
      <c r="I983" t="s">
        <v>1052</v>
      </c>
      <c r="J983" t="s">
        <v>1056</v>
      </c>
      <c r="K983">
        <v>2</v>
      </c>
    </row>
    <row r="984" spans="1:11" x14ac:dyDescent="0.3">
      <c r="A984" t="s">
        <v>1016</v>
      </c>
      <c r="B984" t="s">
        <v>5</v>
      </c>
      <c r="C984">
        <v>89</v>
      </c>
      <c r="D984" t="s">
        <v>13</v>
      </c>
      <c r="E984" s="30">
        <v>45284</v>
      </c>
      <c r="F984">
        <v>88</v>
      </c>
      <c r="G984">
        <v>2.8</v>
      </c>
      <c r="H984">
        <v>2024</v>
      </c>
      <c r="I984" t="s">
        <v>1048</v>
      </c>
      <c r="J984" t="s">
        <v>1056</v>
      </c>
      <c r="K984">
        <v>3</v>
      </c>
    </row>
    <row r="985" spans="1:11" x14ac:dyDescent="0.3">
      <c r="A985" t="s">
        <v>1017</v>
      </c>
      <c r="B985" t="s">
        <v>21</v>
      </c>
      <c r="C985">
        <v>91</v>
      </c>
      <c r="D985" t="s">
        <v>6</v>
      </c>
      <c r="E985" s="30">
        <v>45284</v>
      </c>
      <c r="F985">
        <v>42</v>
      </c>
      <c r="G985">
        <v>4.0999999999999996</v>
      </c>
      <c r="H985">
        <v>2024</v>
      </c>
      <c r="I985" t="s">
        <v>1048</v>
      </c>
      <c r="J985" t="s">
        <v>1056</v>
      </c>
      <c r="K985">
        <v>4</v>
      </c>
    </row>
    <row r="986" spans="1:11" x14ac:dyDescent="0.3">
      <c r="A986" t="s">
        <v>1019</v>
      </c>
      <c r="B986" t="s">
        <v>14</v>
      </c>
      <c r="C986">
        <v>140</v>
      </c>
      <c r="D986" t="s">
        <v>10</v>
      </c>
      <c r="E986" s="30">
        <v>45285</v>
      </c>
      <c r="F986">
        <v>105</v>
      </c>
      <c r="G986">
        <v>1.7</v>
      </c>
      <c r="H986">
        <v>2024</v>
      </c>
      <c r="I986" t="s">
        <v>1049</v>
      </c>
      <c r="J986" t="s">
        <v>1059</v>
      </c>
      <c r="K986">
        <v>2</v>
      </c>
    </row>
    <row r="987" spans="1:11" x14ac:dyDescent="0.3">
      <c r="A987" t="s">
        <v>1018</v>
      </c>
      <c r="B987" t="s">
        <v>7</v>
      </c>
      <c r="C987">
        <v>7</v>
      </c>
      <c r="D987" t="s">
        <v>10</v>
      </c>
      <c r="E987" s="30">
        <v>45285</v>
      </c>
      <c r="F987">
        <v>64</v>
      </c>
      <c r="G987">
        <v>3.3</v>
      </c>
      <c r="H987">
        <v>2024</v>
      </c>
      <c r="I987" t="s">
        <v>1049</v>
      </c>
      <c r="J987" t="s">
        <v>1060</v>
      </c>
      <c r="K987">
        <v>3</v>
      </c>
    </row>
    <row r="988" spans="1:11" x14ac:dyDescent="0.3">
      <c r="A988" t="s">
        <v>1020</v>
      </c>
      <c r="B988" t="s">
        <v>12</v>
      </c>
      <c r="C988">
        <v>58</v>
      </c>
      <c r="D988" t="s">
        <v>11</v>
      </c>
      <c r="E988" s="30">
        <v>45285</v>
      </c>
      <c r="F988">
        <v>25</v>
      </c>
      <c r="G988">
        <v>3.6</v>
      </c>
      <c r="H988">
        <v>2024</v>
      </c>
      <c r="I988" t="s">
        <v>1049</v>
      </c>
      <c r="J988" t="s">
        <v>1058</v>
      </c>
      <c r="K988">
        <v>4</v>
      </c>
    </row>
    <row r="989" spans="1:11" x14ac:dyDescent="0.3">
      <c r="A989" t="s">
        <v>1021</v>
      </c>
      <c r="B989" t="s">
        <v>20</v>
      </c>
      <c r="C989">
        <v>90</v>
      </c>
      <c r="D989" t="s">
        <v>9</v>
      </c>
      <c r="E989" s="30">
        <v>45286</v>
      </c>
      <c r="F989">
        <v>176</v>
      </c>
      <c r="G989">
        <v>3.6</v>
      </c>
      <c r="H989">
        <v>2024</v>
      </c>
      <c r="I989" t="s">
        <v>1050</v>
      </c>
      <c r="J989" t="s">
        <v>1056</v>
      </c>
      <c r="K989">
        <v>4</v>
      </c>
    </row>
    <row r="990" spans="1:11" x14ac:dyDescent="0.3">
      <c r="A990" t="s">
        <v>1023</v>
      </c>
      <c r="B990" t="s">
        <v>22</v>
      </c>
      <c r="C990">
        <v>72</v>
      </c>
      <c r="D990" t="s">
        <v>10</v>
      </c>
      <c r="E990" s="30">
        <v>45287</v>
      </c>
      <c r="F990">
        <v>164</v>
      </c>
      <c r="G990">
        <v>4.8</v>
      </c>
      <c r="H990">
        <v>2024</v>
      </c>
      <c r="I990" t="s">
        <v>1051</v>
      </c>
      <c r="J990" t="s">
        <v>1056</v>
      </c>
      <c r="K990">
        <v>5</v>
      </c>
    </row>
    <row r="991" spans="1:11" x14ac:dyDescent="0.3">
      <c r="A991" t="s">
        <v>1022</v>
      </c>
      <c r="B991" t="s">
        <v>20</v>
      </c>
      <c r="C991">
        <v>106</v>
      </c>
      <c r="D991" t="s">
        <v>13</v>
      </c>
      <c r="E991" s="30">
        <v>45287</v>
      </c>
      <c r="F991">
        <v>46</v>
      </c>
      <c r="G991">
        <v>4.5999999999999996</v>
      </c>
      <c r="H991">
        <v>2024</v>
      </c>
      <c r="I991" t="s">
        <v>1051</v>
      </c>
      <c r="J991" t="s">
        <v>1056</v>
      </c>
      <c r="K991">
        <v>5</v>
      </c>
    </row>
    <row r="992" spans="1:11" x14ac:dyDescent="0.3">
      <c r="A992" t="s">
        <v>1025</v>
      </c>
      <c r="B992" t="s">
        <v>24</v>
      </c>
      <c r="C992">
        <v>86</v>
      </c>
      <c r="D992" t="s">
        <v>6</v>
      </c>
      <c r="E992" s="30">
        <v>45288</v>
      </c>
      <c r="F992">
        <v>205</v>
      </c>
      <c r="G992">
        <v>4.5</v>
      </c>
      <c r="H992">
        <v>2024</v>
      </c>
      <c r="I992" t="s">
        <v>1052</v>
      </c>
      <c r="J992" t="s">
        <v>1056</v>
      </c>
      <c r="K992">
        <v>5</v>
      </c>
    </row>
    <row r="993" spans="1:11" x14ac:dyDescent="0.3">
      <c r="A993" t="s">
        <v>1024</v>
      </c>
      <c r="B993" t="s">
        <v>7</v>
      </c>
      <c r="C993">
        <v>124</v>
      </c>
      <c r="D993" t="s">
        <v>10</v>
      </c>
      <c r="E993" s="30">
        <v>45288</v>
      </c>
      <c r="F993">
        <v>64</v>
      </c>
      <c r="G993">
        <v>4.5</v>
      </c>
      <c r="H993">
        <v>2024</v>
      </c>
      <c r="I993" t="s">
        <v>1052</v>
      </c>
      <c r="J993" t="s">
        <v>1059</v>
      </c>
      <c r="K993">
        <v>5</v>
      </c>
    </row>
    <row r="994" spans="1:11" x14ac:dyDescent="0.3">
      <c r="A994" t="s">
        <v>1027</v>
      </c>
      <c r="B994" t="s">
        <v>8</v>
      </c>
      <c r="C994">
        <v>40</v>
      </c>
      <c r="D994" t="s">
        <v>9</v>
      </c>
      <c r="E994" s="30">
        <v>45289</v>
      </c>
      <c r="F994">
        <v>111</v>
      </c>
      <c r="G994">
        <v>4.5999999999999996</v>
      </c>
      <c r="H994">
        <v>2024</v>
      </c>
      <c r="I994" t="s">
        <v>1053</v>
      </c>
      <c r="J994" t="s">
        <v>1058</v>
      </c>
      <c r="K994">
        <v>5</v>
      </c>
    </row>
    <row r="995" spans="1:11" x14ac:dyDescent="0.3">
      <c r="A995" t="s">
        <v>1026</v>
      </c>
      <c r="B995" t="s">
        <v>23</v>
      </c>
      <c r="C995">
        <v>164</v>
      </c>
      <c r="D995" t="s">
        <v>6</v>
      </c>
      <c r="E995" s="30">
        <v>45289</v>
      </c>
      <c r="F995">
        <v>100</v>
      </c>
      <c r="G995">
        <v>4.5999999999999996</v>
      </c>
      <c r="H995">
        <v>2024</v>
      </c>
      <c r="I995" t="s">
        <v>1053</v>
      </c>
      <c r="J995" t="s">
        <v>1059</v>
      </c>
      <c r="K995">
        <v>5</v>
      </c>
    </row>
    <row r="996" spans="1:11" x14ac:dyDescent="0.3">
      <c r="A996" t="s">
        <v>1028</v>
      </c>
      <c r="B996" t="s">
        <v>21</v>
      </c>
      <c r="C996">
        <v>76</v>
      </c>
      <c r="D996" t="s">
        <v>11</v>
      </c>
      <c r="E996" s="30">
        <v>45289</v>
      </c>
      <c r="F996">
        <v>80</v>
      </c>
      <c r="G996">
        <v>3.5</v>
      </c>
      <c r="H996">
        <v>2024</v>
      </c>
      <c r="I996" t="s">
        <v>1053</v>
      </c>
      <c r="J996" t="s">
        <v>1056</v>
      </c>
      <c r="K996">
        <v>4</v>
      </c>
    </row>
    <row r="997" spans="1:11" x14ac:dyDescent="0.3">
      <c r="A997" t="s">
        <v>1029</v>
      </c>
      <c r="B997" t="s">
        <v>7</v>
      </c>
      <c r="C997">
        <v>95</v>
      </c>
      <c r="D997" t="s">
        <v>13</v>
      </c>
      <c r="E997" s="30">
        <v>45289</v>
      </c>
      <c r="F997">
        <v>50</v>
      </c>
      <c r="G997">
        <v>2.9</v>
      </c>
      <c r="H997">
        <v>2024</v>
      </c>
      <c r="I997" t="s">
        <v>1053</v>
      </c>
      <c r="J997" t="s">
        <v>1056</v>
      </c>
      <c r="K997">
        <v>3</v>
      </c>
    </row>
    <row r="998" spans="1:11" x14ac:dyDescent="0.3">
      <c r="A998" t="s">
        <v>1032</v>
      </c>
      <c r="B998" t="s">
        <v>15</v>
      </c>
      <c r="C998">
        <v>127</v>
      </c>
      <c r="D998" t="s">
        <v>13</v>
      </c>
      <c r="E998" s="30">
        <v>45290</v>
      </c>
      <c r="F998">
        <v>215</v>
      </c>
      <c r="G998">
        <v>3.8</v>
      </c>
      <c r="H998">
        <v>2024</v>
      </c>
      <c r="I998" t="s">
        <v>1054</v>
      </c>
      <c r="J998" t="s">
        <v>1059</v>
      </c>
      <c r="K998">
        <v>4</v>
      </c>
    </row>
    <row r="999" spans="1:11" x14ac:dyDescent="0.3">
      <c r="A999" t="s">
        <v>1030</v>
      </c>
      <c r="B999" t="s">
        <v>21</v>
      </c>
      <c r="C999">
        <v>113</v>
      </c>
      <c r="D999" t="s">
        <v>10</v>
      </c>
      <c r="E999" s="30">
        <v>45290</v>
      </c>
      <c r="F999">
        <v>165</v>
      </c>
      <c r="G999">
        <v>4.7</v>
      </c>
      <c r="H999">
        <v>2024</v>
      </c>
      <c r="I999" t="s">
        <v>1054</v>
      </c>
      <c r="J999" t="s">
        <v>1056</v>
      </c>
      <c r="K999">
        <v>5</v>
      </c>
    </row>
    <row r="1000" spans="1:11" x14ac:dyDescent="0.3">
      <c r="A1000" t="s">
        <v>1031</v>
      </c>
      <c r="B1000" t="s">
        <v>24</v>
      </c>
      <c r="C1000">
        <v>81</v>
      </c>
      <c r="D1000" t="s">
        <v>10</v>
      </c>
      <c r="E1000" s="30">
        <v>45290</v>
      </c>
      <c r="F1000">
        <v>28</v>
      </c>
      <c r="G1000">
        <v>3.9</v>
      </c>
      <c r="H1000">
        <v>2024</v>
      </c>
      <c r="I1000" t="s">
        <v>1054</v>
      </c>
      <c r="J1000" t="s">
        <v>1056</v>
      </c>
      <c r="K1000">
        <v>4</v>
      </c>
    </row>
    <row r="1001" spans="1:11" x14ac:dyDescent="0.3">
      <c r="A1001" t="s">
        <v>1033</v>
      </c>
      <c r="B1001" t="s">
        <v>14</v>
      </c>
      <c r="C1001">
        <v>146</v>
      </c>
      <c r="D1001" t="s">
        <v>10</v>
      </c>
      <c r="E1001" s="30">
        <v>45291</v>
      </c>
      <c r="F1001">
        <v>115</v>
      </c>
      <c r="G1001">
        <v>2.2999999999999998</v>
      </c>
      <c r="H1001">
        <v>2024</v>
      </c>
      <c r="I1001" t="s">
        <v>1048</v>
      </c>
      <c r="J1001" t="s">
        <v>1059</v>
      </c>
      <c r="K1001">
        <v>2</v>
      </c>
    </row>
    <row r="1002" spans="1:11" x14ac:dyDescent="0.3">
      <c r="A1002" t="s">
        <v>1034</v>
      </c>
      <c r="B1002" t="s">
        <v>18</v>
      </c>
      <c r="C1002">
        <v>123</v>
      </c>
      <c r="D1002" t="s">
        <v>10</v>
      </c>
      <c r="E1002" s="30">
        <v>45291</v>
      </c>
      <c r="F1002">
        <v>64</v>
      </c>
      <c r="G1002">
        <v>3.7</v>
      </c>
      <c r="H1002">
        <v>2024</v>
      </c>
      <c r="I1002" t="s">
        <v>1048</v>
      </c>
      <c r="J1002" t="s">
        <v>1059</v>
      </c>
      <c r="K1002">
        <v>4</v>
      </c>
    </row>
    <row r="1003" spans="1:11" x14ac:dyDescent="0.3">
      <c r="A1003" t="s">
        <v>1035</v>
      </c>
      <c r="B1003" t="s">
        <v>22</v>
      </c>
      <c r="C1003">
        <v>114</v>
      </c>
      <c r="D1003" t="s">
        <v>11</v>
      </c>
      <c r="E1003" s="30">
        <v>45291</v>
      </c>
      <c r="F1003">
        <v>40</v>
      </c>
      <c r="G1003">
        <v>3.9</v>
      </c>
      <c r="H1003">
        <v>2024</v>
      </c>
      <c r="I1003" t="s">
        <v>1048</v>
      </c>
      <c r="J1003" t="s">
        <v>1056</v>
      </c>
      <c r="K1003">
        <v>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ACC4B-B758-421E-AD35-2ED8B1BDAC98}">
  <dimension ref="A1:M329"/>
  <sheetViews>
    <sheetView workbookViewId="0">
      <selection activeCell="B14" sqref="B14"/>
    </sheetView>
  </sheetViews>
  <sheetFormatPr defaultRowHeight="14.4" x14ac:dyDescent="0.3"/>
  <cols>
    <col min="1" max="1" width="19.21875" bestFit="1" customWidth="1"/>
    <col min="2" max="2" width="19.6640625" bestFit="1" customWidth="1"/>
    <col min="3" max="3" width="16.21875" bestFit="1" customWidth="1"/>
    <col min="4" max="4" width="21.77734375" bestFit="1" customWidth="1"/>
    <col min="5" max="5" width="18.6640625" bestFit="1" customWidth="1"/>
    <col min="6" max="6" width="24.33203125" bestFit="1" customWidth="1"/>
    <col min="7" max="7" width="24.88671875" bestFit="1" customWidth="1"/>
    <col min="8" max="8" width="10.77734375" bestFit="1" customWidth="1"/>
    <col min="9" max="9" width="19" bestFit="1" customWidth="1"/>
    <col min="10" max="10" width="22.6640625" bestFit="1" customWidth="1"/>
    <col min="11" max="11" width="21.77734375" bestFit="1" customWidth="1"/>
    <col min="12" max="12" width="26.109375" bestFit="1" customWidth="1"/>
    <col min="13" max="13" width="31.33203125" bestFit="1" customWidth="1"/>
  </cols>
  <sheetData>
    <row r="1" spans="1:13" x14ac:dyDescent="0.3">
      <c r="A1" s="14" t="s">
        <v>1377</v>
      </c>
    </row>
    <row r="3" spans="1:13" x14ac:dyDescent="0.3">
      <c r="A3" t="s">
        <v>1345</v>
      </c>
      <c r="B3" t="s">
        <v>1346</v>
      </c>
      <c r="C3" t="s">
        <v>1347</v>
      </c>
      <c r="D3" t="s">
        <v>1348</v>
      </c>
      <c r="E3" t="s">
        <v>1349</v>
      </c>
      <c r="F3" t="s">
        <v>1350</v>
      </c>
      <c r="G3" t="s">
        <v>1351</v>
      </c>
      <c r="H3" t="s">
        <v>1352</v>
      </c>
      <c r="I3" t="s">
        <v>1353</v>
      </c>
      <c r="J3" t="s">
        <v>1354</v>
      </c>
      <c r="K3" t="s">
        <v>1355</v>
      </c>
      <c r="L3" t="s">
        <v>1375</v>
      </c>
      <c r="M3" t="s">
        <v>1376</v>
      </c>
    </row>
    <row r="4" spans="1:13" x14ac:dyDescent="0.3">
      <c r="A4" t="s">
        <v>35</v>
      </c>
      <c r="B4" t="s">
        <v>18</v>
      </c>
      <c r="C4">
        <v>44</v>
      </c>
      <c r="D4" t="s">
        <v>6</v>
      </c>
      <c r="E4" s="30">
        <v>44929</v>
      </c>
      <c r="F4">
        <v>105</v>
      </c>
      <c r="G4">
        <v>2.9</v>
      </c>
      <c r="H4">
        <v>2023</v>
      </c>
      <c r="I4" t="s">
        <v>1050</v>
      </c>
      <c r="J4" t="s">
        <v>1058</v>
      </c>
      <c r="K4">
        <v>3</v>
      </c>
      <c r="L4" t="s">
        <v>1357</v>
      </c>
      <c r="M4">
        <v>1</v>
      </c>
    </row>
    <row r="5" spans="1:13" x14ac:dyDescent="0.3">
      <c r="A5" t="s">
        <v>32</v>
      </c>
      <c r="B5" t="s">
        <v>15</v>
      </c>
      <c r="C5">
        <v>84</v>
      </c>
      <c r="D5" t="s">
        <v>10</v>
      </c>
      <c r="E5" s="30">
        <v>44929</v>
      </c>
      <c r="F5">
        <v>60</v>
      </c>
      <c r="G5">
        <v>4.7</v>
      </c>
      <c r="H5">
        <v>2023</v>
      </c>
      <c r="I5" t="s">
        <v>1050</v>
      </c>
      <c r="J5" t="s">
        <v>1056</v>
      </c>
      <c r="K5">
        <v>5</v>
      </c>
      <c r="L5" t="s">
        <v>1357</v>
      </c>
      <c r="M5">
        <v>1</v>
      </c>
    </row>
    <row r="6" spans="1:13" x14ac:dyDescent="0.3">
      <c r="A6" t="s">
        <v>37</v>
      </c>
      <c r="B6" t="s">
        <v>14</v>
      </c>
      <c r="C6">
        <v>135</v>
      </c>
      <c r="D6" t="s">
        <v>10</v>
      </c>
      <c r="E6" s="30">
        <v>44929</v>
      </c>
      <c r="F6">
        <v>46</v>
      </c>
      <c r="G6">
        <v>3.4</v>
      </c>
      <c r="H6">
        <v>2023</v>
      </c>
      <c r="I6" t="s">
        <v>1050</v>
      </c>
      <c r="J6" t="s">
        <v>1059</v>
      </c>
      <c r="K6">
        <v>3</v>
      </c>
      <c r="L6" t="s">
        <v>1357</v>
      </c>
      <c r="M6">
        <v>1</v>
      </c>
    </row>
    <row r="7" spans="1:13" x14ac:dyDescent="0.3">
      <c r="A7" t="s">
        <v>39</v>
      </c>
      <c r="B7" t="s">
        <v>18</v>
      </c>
      <c r="C7">
        <v>139</v>
      </c>
      <c r="D7" t="s">
        <v>9</v>
      </c>
      <c r="E7" s="30">
        <v>44930</v>
      </c>
      <c r="F7">
        <v>96</v>
      </c>
      <c r="G7">
        <v>4</v>
      </c>
      <c r="H7">
        <v>2023</v>
      </c>
      <c r="I7" t="s">
        <v>1051</v>
      </c>
      <c r="J7" t="s">
        <v>1059</v>
      </c>
      <c r="K7">
        <v>4</v>
      </c>
      <c r="L7" t="s">
        <v>1357</v>
      </c>
      <c r="M7">
        <v>1</v>
      </c>
    </row>
    <row r="8" spans="1:13" x14ac:dyDescent="0.3">
      <c r="A8" t="s">
        <v>40</v>
      </c>
      <c r="B8" t="s">
        <v>14</v>
      </c>
      <c r="C8">
        <v>48</v>
      </c>
      <c r="D8" t="s">
        <v>11</v>
      </c>
      <c r="E8" s="30">
        <v>44930</v>
      </c>
      <c r="F8">
        <v>68</v>
      </c>
      <c r="G8">
        <v>4.9000000000000004</v>
      </c>
      <c r="H8">
        <v>2023</v>
      </c>
      <c r="I8" t="s">
        <v>1051</v>
      </c>
      <c r="J8" t="s">
        <v>1058</v>
      </c>
      <c r="K8">
        <v>5</v>
      </c>
      <c r="L8" t="s">
        <v>1357</v>
      </c>
      <c r="M8">
        <v>1</v>
      </c>
    </row>
    <row r="9" spans="1:13" x14ac:dyDescent="0.3">
      <c r="A9" t="s">
        <v>42</v>
      </c>
      <c r="B9" t="s">
        <v>18</v>
      </c>
      <c r="C9">
        <v>99</v>
      </c>
      <c r="D9" t="s">
        <v>11</v>
      </c>
      <c r="E9" s="30">
        <v>44931</v>
      </c>
      <c r="F9">
        <v>195</v>
      </c>
      <c r="G9">
        <v>3.9</v>
      </c>
      <c r="H9">
        <v>2023</v>
      </c>
      <c r="I9" t="s">
        <v>1052</v>
      </c>
      <c r="J9" t="s">
        <v>1056</v>
      </c>
      <c r="K9">
        <v>4</v>
      </c>
      <c r="L9" t="s">
        <v>1357</v>
      </c>
      <c r="M9">
        <v>1</v>
      </c>
    </row>
    <row r="10" spans="1:13" x14ac:dyDescent="0.3">
      <c r="A10" t="s">
        <v>44</v>
      </c>
      <c r="B10" t="s">
        <v>15</v>
      </c>
      <c r="C10">
        <v>54</v>
      </c>
      <c r="D10" t="s">
        <v>9</v>
      </c>
      <c r="E10" s="30">
        <v>44931</v>
      </c>
      <c r="F10">
        <v>170</v>
      </c>
      <c r="G10">
        <v>4.3</v>
      </c>
      <c r="H10">
        <v>2023</v>
      </c>
      <c r="I10" t="s">
        <v>1052</v>
      </c>
      <c r="J10" t="s">
        <v>1058</v>
      </c>
      <c r="K10">
        <v>4</v>
      </c>
      <c r="L10" t="s">
        <v>1357</v>
      </c>
      <c r="M10">
        <v>1</v>
      </c>
    </row>
    <row r="11" spans="1:13" x14ac:dyDescent="0.3">
      <c r="A11" t="s">
        <v>41</v>
      </c>
      <c r="B11" t="s">
        <v>18</v>
      </c>
      <c r="C11">
        <v>176</v>
      </c>
      <c r="D11" t="s">
        <v>10</v>
      </c>
      <c r="E11" s="30">
        <v>44931</v>
      </c>
      <c r="F11">
        <v>24</v>
      </c>
      <c r="G11">
        <v>4.8</v>
      </c>
      <c r="H11">
        <v>2023</v>
      </c>
      <c r="I11" t="s">
        <v>1052</v>
      </c>
      <c r="J11" t="s">
        <v>1059</v>
      </c>
      <c r="K11">
        <v>5</v>
      </c>
      <c r="L11" t="s">
        <v>1357</v>
      </c>
      <c r="M11">
        <v>1</v>
      </c>
    </row>
    <row r="12" spans="1:13" x14ac:dyDescent="0.3">
      <c r="A12" t="s">
        <v>49</v>
      </c>
      <c r="B12" t="s">
        <v>19</v>
      </c>
      <c r="C12">
        <v>58</v>
      </c>
      <c r="D12" t="s">
        <v>9</v>
      </c>
      <c r="E12" s="30">
        <v>44934</v>
      </c>
      <c r="F12">
        <v>140</v>
      </c>
      <c r="G12">
        <v>2.1</v>
      </c>
      <c r="H12">
        <v>2023</v>
      </c>
      <c r="I12" t="s">
        <v>1048</v>
      </c>
      <c r="J12" t="s">
        <v>1058</v>
      </c>
      <c r="K12">
        <v>2</v>
      </c>
      <c r="L12" t="s">
        <v>1357</v>
      </c>
      <c r="M12">
        <v>1</v>
      </c>
    </row>
    <row r="13" spans="1:13" x14ac:dyDescent="0.3">
      <c r="A13" t="s">
        <v>50</v>
      </c>
      <c r="B13" t="s">
        <v>18</v>
      </c>
      <c r="C13">
        <v>54</v>
      </c>
      <c r="D13" t="s">
        <v>11</v>
      </c>
      <c r="E13" s="30">
        <v>44934</v>
      </c>
      <c r="F13">
        <v>111</v>
      </c>
      <c r="G13">
        <v>3.3</v>
      </c>
      <c r="H13">
        <v>2023</v>
      </c>
      <c r="I13" t="s">
        <v>1048</v>
      </c>
      <c r="J13" t="s">
        <v>1058</v>
      </c>
      <c r="K13">
        <v>3</v>
      </c>
      <c r="L13" t="s">
        <v>1357</v>
      </c>
      <c r="M13">
        <v>1</v>
      </c>
    </row>
    <row r="14" spans="1:13" x14ac:dyDescent="0.3">
      <c r="A14" t="s">
        <v>55</v>
      </c>
      <c r="B14" t="s">
        <v>19</v>
      </c>
      <c r="C14">
        <v>155</v>
      </c>
      <c r="D14" t="s">
        <v>11</v>
      </c>
      <c r="E14" s="30">
        <v>44936</v>
      </c>
      <c r="F14">
        <v>110</v>
      </c>
      <c r="G14">
        <v>4.8</v>
      </c>
      <c r="H14">
        <v>2023</v>
      </c>
      <c r="I14" t="s">
        <v>1050</v>
      </c>
      <c r="J14" t="s">
        <v>1059</v>
      </c>
      <c r="K14">
        <v>5</v>
      </c>
      <c r="L14" t="s">
        <v>1357</v>
      </c>
      <c r="M14">
        <v>1</v>
      </c>
    </row>
    <row r="15" spans="1:13" x14ac:dyDescent="0.3">
      <c r="A15" t="s">
        <v>62</v>
      </c>
      <c r="B15" t="s">
        <v>19</v>
      </c>
      <c r="C15">
        <v>94</v>
      </c>
      <c r="D15" t="s">
        <v>6</v>
      </c>
      <c r="E15" s="30">
        <v>44942</v>
      </c>
      <c r="F15">
        <v>120</v>
      </c>
      <c r="G15">
        <v>3.1</v>
      </c>
      <c r="H15">
        <v>2023</v>
      </c>
      <c r="I15" t="s">
        <v>1049</v>
      </c>
      <c r="J15" t="s">
        <v>1056</v>
      </c>
      <c r="K15">
        <v>3</v>
      </c>
      <c r="L15" t="s">
        <v>1357</v>
      </c>
      <c r="M15">
        <v>1</v>
      </c>
    </row>
    <row r="16" spans="1:13" x14ac:dyDescent="0.3">
      <c r="A16" t="s">
        <v>64</v>
      </c>
      <c r="B16" t="s">
        <v>19</v>
      </c>
      <c r="C16">
        <v>81</v>
      </c>
      <c r="D16" t="s">
        <v>13</v>
      </c>
      <c r="E16" s="30">
        <v>44943</v>
      </c>
      <c r="F16">
        <v>86</v>
      </c>
      <c r="G16">
        <v>2.4</v>
      </c>
      <c r="H16">
        <v>2023</v>
      </c>
      <c r="I16" t="s">
        <v>1050</v>
      </c>
      <c r="J16" t="s">
        <v>1056</v>
      </c>
      <c r="K16">
        <v>2</v>
      </c>
      <c r="L16" t="s">
        <v>1357</v>
      </c>
      <c r="M16">
        <v>1</v>
      </c>
    </row>
    <row r="17" spans="1:13" x14ac:dyDescent="0.3">
      <c r="A17" t="s">
        <v>69</v>
      </c>
      <c r="B17" t="s">
        <v>14</v>
      </c>
      <c r="C17">
        <v>132</v>
      </c>
      <c r="D17" t="s">
        <v>6</v>
      </c>
      <c r="E17" s="30">
        <v>44944</v>
      </c>
      <c r="F17">
        <v>168</v>
      </c>
      <c r="G17">
        <v>4.0999999999999996</v>
      </c>
      <c r="H17">
        <v>2023</v>
      </c>
      <c r="I17" t="s">
        <v>1051</v>
      </c>
      <c r="J17" t="s">
        <v>1059</v>
      </c>
      <c r="K17">
        <v>4</v>
      </c>
      <c r="L17" t="s">
        <v>1357</v>
      </c>
      <c r="M17">
        <v>1</v>
      </c>
    </row>
    <row r="18" spans="1:13" x14ac:dyDescent="0.3">
      <c r="A18" t="s">
        <v>67</v>
      </c>
      <c r="B18" t="s">
        <v>18</v>
      </c>
      <c r="C18">
        <v>105</v>
      </c>
      <c r="D18" t="s">
        <v>9</v>
      </c>
      <c r="E18" s="30">
        <v>44944</v>
      </c>
      <c r="F18">
        <v>80</v>
      </c>
      <c r="G18">
        <v>4.7</v>
      </c>
      <c r="H18">
        <v>2023</v>
      </c>
      <c r="I18" t="s">
        <v>1051</v>
      </c>
      <c r="J18" t="s">
        <v>1056</v>
      </c>
      <c r="K18">
        <v>5</v>
      </c>
      <c r="L18" t="s">
        <v>1357</v>
      </c>
      <c r="M18">
        <v>1</v>
      </c>
    </row>
    <row r="19" spans="1:13" x14ac:dyDescent="0.3">
      <c r="A19" t="s">
        <v>78</v>
      </c>
      <c r="B19" t="s">
        <v>14</v>
      </c>
      <c r="C19">
        <v>79</v>
      </c>
      <c r="D19" t="s">
        <v>6</v>
      </c>
      <c r="E19" s="30">
        <v>44947</v>
      </c>
      <c r="F19">
        <v>140</v>
      </c>
      <c r="G19">
        <v>4.5</v>
      </c>
      <c r="H19">
        <v>2023</v>
      </c>
      <c r="I19" t="s">
        <v>1054</v>
      </c>
      <c r="J19" t="s">
        <v>1056</v>
      </c>
      <c r="K19">
        <v>5</v>
      </c>
      <c r="L19" t="s">
        <v>1357</v>
      </c>
      <c r="M19">
        <v>1</v>
      </c>
    </row>
    <row r="20" spans="1:13" x14ac:dyDescent="0.3">
      <c r="A20" t="s">
        <v>77</v>
      </c>
      <c r="B20" t="s">
        <v>14</v>
      </c>
      <c r="C20">
        <v>100</v>
      </c>
      <c r="D20" t="s">
        <v>13</v>
      </c>
      <c r="E20" s="30">
        <v>44947</v>
      </c>
      <c r="F20">
        <v>135</v>
      </c>
      <c r="G20">
        <v>3.8</v>
      </c>
      <c r="H20">
        <v>2023</v>
      </c>
      <c r="I20" t="s">
        <v>1054</v>
      </c>
      <c r="J20" t="s">
        <v>1056</v>
      </c>
      <c r="K20">
        <v>4</v>
      </c>
      <c r="L20" t="s">
        <v>1357</v>
      </c>
      <c r="M20">
        <v>1</v>
      </c>
    </row>
    <row r="21" spans="1:13" x14ac:dyDescent="0.3">
      <c r="A21" t="s">
        <v>79</v>
      </c>
      <c r="B21" t="s">
        <v>5</v>
      </c>
      <c r="C21">
        <v>157</v>
      </c>
      <c r="D21" t="s">
        <v>11</v>
      </c>
      <c r="E21" s="30">
        <v>44947</v>
      </c>
      <c r="F21">
        <v>69</v>
      </c>
      <c r="G21">
        <v>4.5</v>
      </c>
      <c r="H21">
        <v>2023</v>
      </c>
      <c r="I21" t="s">
        <v>1054</v>
      </c>
      <c r="J21" t="s">
        <v>1059</v>
      </c>
      <c r="K21">
        <v>5</v>
      </c>
      <c r="L21" t="s">
        <v>1357</v>
      </c>
      <c r="M21">
        <v>1</v>
      </c>
    </row>
    <row r="22" spans="1:13" x14ac:dyDescent="0.3">
      <c r="A22" t="s">
        <v>80</v>
      </c>
      <c r="B22" t="s">
        <v>14</v>
      </c>
      <c r="C22">
        <v>59</v>
      </c>
      <c r="D22" t="s">
        <v>10</v>
      </c>
      <c r="E22" s="30">
        <v>44948</v>
      </c>
      <c r="F22">
        <v>136</v>
      </c>
      <c r="G22">
        <v>4.5999999999999996</v>
      </c>
      <c r="H22">
        <v>2023</v>
      </c>
      <c r="I22" t="s">
        <v>1048</v>
      </c>
      <c r="J22" t="s">
        <v>1058</v>
      </c>
      <c r="K22">
        <v>5</v>
      </c>
      <c r="L22" t="s">
        <v>1357</v>
      </c>
      <c r="M22">
        <v>1</v>
      </c>
    </row>
    <row r="23" spans="1:13" x14ac:dyDescent="0.3">
      <c r="A23" t="s">
        <v>82</v>
      </c>
      <c r="B23" t="s">
        <v>5</v>
      </c>
      <c r="C23">
        <v>58</v>
      </c>
      <c r="D23" t="s">
        <v>9</v>
      </c>
      <c r="E23" s="30">
        <v>44949</v>
      </c>
      <c r="F23">
        <v>135</v>
      </c>
      <c r="G23">
        <v>3.3</v>
      </c>
      <c r="H23">
        <v>2023</v>
      </c>
      <c r="I23" t="s">
        <v>1049</v>
      </c>
      <c r="J23" t="s">
        <v>1058</v>
      </c>
      <c r="K23">
        <v>3</v>
      </c>
      <c r="L23" t="s">
        <v>1357</v>
      </c>
      <c r="M23">
        <v>1</v>
      </c>
    </row>
    <row r="24" spans="1:13" x14ac:dyDescent="0.3">
      <c r="A24" t="s">
        <v>83</v>
      </c>
      <c r="B24" t="s">
        <v>19</v>
      </c>
      <c r="C24">
        <v>118</v>
      </c>
      <c r="D24" t="s">
        <v>9</v>
      </c>
      <c r="E24" s="30">
        <v>44949</v>
      </c>
      <c r="F24">
        <v>126</v>
      </c>
      <c r="G24">
        <v>2.2999999999999998</v>
      </c>
      <c r="H24">
        <v>2023</v>
      </c>
      <c r="I24" t="s">
        <v>1049</v>
      </c>
      <c r="J24" t="s">
        <v>1056</v>
      </c>
      <c r="K24">
        <v>2</v>
      </c>
      <c r="L24" t="s">
        <v>1357</v>
      </c>
      <c r="M24">
        <v>1</v>
      </c>
    </row>
    <row r="25" spans="1:13" x14ac:dyDescent="0.3">
      <c r="A25" t="s">
        <v>87</v>
      </c>
      <c r="B25" t="s">
        <v>18</v>
      </c>
      <c r="C25">
        <v>130</v>
      </c>
      <c r="D25" t="s">
        <v>13</v>
      </c>
      <c r="E25" s="30">
        <v>44950</v>
      </c>
      <c r="F25">
        <v>126</v>
      </c>
      <c r="G25">
        <v>2.5</v>
      </c>
      <c r="H25">
        <v>2023</v>
      </c>
      <c r="I25" t="s">
        <v>1050</v>
      </c>
      <c r="J25" t="s">
        <v>1059</v>
      </c>
      <c r="K25">
        <v>3</v>
      </c>
      <c r="L25" t="s">
        <v>1357</v>
      </c>
      <c r="M25">
        <v>1</v>
      </c>
    </row>
    <row r="26" spans="1:13" x14ac:dyDescent="0.3">
      <c r="A26" t="s">
        <v>88</v>
      </c>
      <c r="B26" t="s">
        <v>19</v>
      </c>
      <c r="C26">
        <v>110</v>
      </c>
      <c r="D26" t="s">
        <v>6</v>
      </c>
      <c r="E26" s="30">
        <v>44950</v>
      </c>
      <c r="F26">
        <v>96</v>
      </c>
      <c r="G26">
        <v>5</v>
      </c>
      <c r="H26">
        <v>2023</v>
      </c>
      <c r="I26" t="s">
        <v>1050</v>
      </c>
      <c r="J26" t="s">
        <v>1056</v>
      </c>
      <c r="K26">
        <v>5</v>
      </c>
      <c r="L26" t="s">
        <v>1357</v>
      </c>
      <c r="M26">
        <v>1</v>
      </c>
    </row>
    <row r="27" spans="1:13" x14ac:dyDescent="0.3">
      <c r="A27" t="s">
        <v>86</v>
      </c>
      <c r="B27" t="s">
        <v>14</v>
      </c>
      <c r="C27">
        <v>74</v>
      </c>
      <c r="D27" t="s">
        <v>11</v>
      </c>
      <c r="E27" s="30">
        <v>44950</v>
      </c>
      <c r="F27">
        <v>66</v>
      </c>
      <c r="G27">
        <v>4</v>
      </c>
      <c r="H27">
        <v>2023</v>
      </c>
      <c r="I27" t="s">
        <v>1050</v>
      </c>
      <c r="J27" t="s">
        <v>1056</v>
      </c>
      <c r="K27">
        <v>4</v>
      </c>
      <c r="L27" t="s">
        <v>1357</v>
      </c>
      <c r="M27">
        <v>1</v>
      </c>
    </row>
    <row r="28" spans="1:13" x14ac:dyDescent="0.3">
      <c r="A28" t="s">
        <v>85</v>
      </c>
      <c r="B28" t="s">
        <v>5</v>
      </c>
      <c r="C28">
        <v>95</v>
      </c>
      <c r="D28" t="s">
        <v>9</v>
      </c>
      <c r="E28" s="30">
        <v>44950</v>
      </c>
      <c r="F28">
        <v>48</v>
      </c>
      <c r="G28">
        <v>4.5999999999999996</v>
      </c>
      <c r="H28">
        <v>2023</v>
      </c>
      <c r="I28" t="s">
        <v>1050</v>
      </c>
      <c r="J28" t="s">
        <v>1056</v>
      </c>
      <c r="K28">
        <v>5</v>
      </c>
      <c r="L28" t="s">
        <v>1357</v>
      </c>
      <c r="M28">
        <v>1</v>
      </c>
    </row>
    <row r="29" spans="1:13" x14ac:dyDescent="0.3">
      <c r="A29" t="s">
        <v>89</v>
      </c>
      <c r="B29" t="s">
        <v>14</v>
      </c>
      <c r="C29">
        <v>71</v>
      </c>
      <c r="D29" t="s">
        <v>10</v>
      </c>
      <c r="E29" s="30">
        <v>44951</v>
      </c>
      <c r="F29">
        <v>90</v>
      </c>
      <c r="G29">
        <v>3.8</v>
      </c>
      <c r="H29">
        <v>2023</v>
      </c>
      <c r="I29" t="s">
        <v>1051</v>
      </c>
      <c r="J29" t="s">
        <v>1056</v>
      </c>
      <c r="K29">
        <v>4</v>
      </c>
      <c r="L29" t="s">
        <v>1357</v>
      </c>
      <c r="M29">
        <v>1</v>
      </c>
    </row>
    <row r="30" spans="1:13" x14ac:dyDescent="0.3">
      <c r="A30" t="s">
        <v>92</v>
      </c>
      <c r="B30" t="s">
        <v>19</v>
      </c>
      <c r="C30">
        <v>50</v>
      </c>
      <c r="D30" t="s">
        <v>10</v>
      </c>
      <c r="E30" s="30">
        <v>44952</v>
      </c>
      <c r="F30">
        <v>60</v>
      </c>
      <c r="G30">
        <v>2</v>
      </c>
      <c r="H30">
        <v>2023</v>
      </c>
      <c r="I30" t="s">
        <v>1052</v>
      </c>
      <c r="J30" t="s">
        <v>1058</v>
      </c>
      <c r="K30">
        <v>2</v>
      </c>
      <c r="L30" t="s">
        <v>1357</v>
      </c>
      <c r="M30">
        <v>1</v>
      </c>
    </row>
    <row r="31" spans="1:13" x14ac:dyDescent="0.3">
      <c r="A31" t="s">
        <v>93</v>
      </c>
      <c r="B31" t="s">
        <v>18</v>
      </c>
      <c r="C31">
        <v>124</v>
      </c>
      <c r="D31" t="s">
        <v>13</v>
      </c>
      <c r="E31" s="30">
        <v>44953</v>
      </c>
      <c r="F31">
        <v>215</v>
      </c>
      <c r="G31">
        <v>4.0999999999999996</v>
      </c>
      <c r="H31">
        <v>2023</v>
      </c>
      <c r="I31" t="s">
        <v>1053</v>
      </c>
      <c r="J31" t="s">
        <v>1059</v>
      </c>
      <c r="K31">
        <v>4</v>
      </c>
      <c r="L31" t="s">
        <v>1357</v>
      </c>
      <c r="M31">
        <v>1</v>
      </c>
    </row>
    <row r="32" spans="1:13" x14ac:dyDescent="0.3">
      <c r="A32" t="s">
        <v>98</v>
      </c>
      <c r="B32" t="s">
        <v>14</v>
      </c>
      <c r="C32">
        <v>67</v>
      </c>
      <c r="D32" t="s">
        <v>11</v>
      </c>
      <c r="E32" s="30">
        <v>44954</v>
      </c>
      <c r="F32">
        <v>168</v>
      </c>
      <c r="G32">
        <v>2.6</v>
      </c>
      <c r="H32">
        <v>2023</v>
      </c>
      <c r="I32" t="s">
        <v>1054</v>
      </c>
      <c r="J32" t="s">
        <v>1056</v>
      </c>
      <c r="K32">
        <v>3</v>
      </c>
      <c r="L32" t="s">
        <v>1357</v>
      </c>
      <c r="M32">
        <v>1</v>
      </c>
    </row>
    <row r="33" spans="1:13" x14ac:dyDescent="0.3">
      <c r="A33" t="s">
        <v>102</v>
      </c>
      <c r="B33" t="s">
        <v>18</v>
      </c>
      <c r="C33">
        <v>145</v>
      </c>
      <c r="D33" t="s">
        <v>9</v>
      </c>
      <c r="E33" s="30">
        <v>44956</v>
      </c>
      <c r="F33">
        <v>78</v>
      </c>
      <c r="G33">
        <v>1.9</v>
      </c>
      <c r="H33">
        <v>2023</v>
      </c>
      <c r="I33" t="s">
        <v>1049</v>
      </c>
      <c r="J33" t="s">
        <v>1059</v>
      </c>
      <c r="K33">
        <v>2</v>
      </c>
      <c r="L33" t="s">
        <v>1357</v>
      </c>
      <c r="M33">
        <v>1</v>
      </c>
    </row>
    <row r="34" spans="1:13" x14ac:dyDescent="0.3">
      <c r="A34" t="s">
        <v>99</v>
      </c>
      <c r="B34" t="s">
        <v>5</v>
      </c>
      <c r="C34">
        <v>114</v>
      </c>
      <c r="D34" t="s">
        <v>6</v>
      </c>
      <c r="E34" s="30">
        <v>44956</v>
      </c>
      <c r="F34">
        <v>42</v>
      </c>
      <c r="G34">
        <v>2.6</v>
      </c>
      <c r="H34">
        <v>2023</v>
      </c>
      <c r="I34" t="s">
        <v>1049</v>
      </c>
      <c r="J34" t="s">
        <v>1056</v>
      </c>
      <c r="K34">
        <v>3</v>
      </c>
      <c r="L34" t="s">
        <v>1357</v>
      </c>
      <c r="M34">
        <v>1</v>
      </c>
    </row>
    <row r="35" spans="1:13" x14ac:dyDescent="0.3">
      <c r="A35" t="s">
        <v>108</v>
      </c>
      <c r="B35" t="s">
        <v>5</v>
      </c>
      <c r="C35">
        <v>109</v>
      </c>
      <c r="D35" t="s">
        <v>10</v>
      </c>
      <c r="E35" s="30">
        <v>44958</v>
      </c>
      <c r="F35">
        <v>105</v>
      </c>
      <c r="G35">
        <v>3.3</v>
      </c>
      <c r="H35">
        <v>2023</v>
      </c>
      <c r="I35" t="s">
        <v>1051</v>
      </c>
      <c r="J35" t="s">
        <v>1056</v>
      </c>
      <c r="K35">
        <v>3</v>
      </c>
      <c r="L35" t="s">
        <v>1358</v>
      </c>
      <c r="M35">
        <v>2</v>
      </c>
    </row>
    <row r="36" spans="1:13" x14ac:dyDescent="0.3">
      <c r="A36" t="s">
        <v>106</v>
      </c>
      <c r="B36" t="s">
        <v>18</v>
      </c>
      <c r="C36">
        <v>45</v>
      </c>
      <c r="D36" t="s">
        <v>13</v>
      </c>
      <c r="E36" s="30">
        <v>44958</v>
      </c>
      <c r="F36">
        <v>34</v>
      </c>
      <c r="G36">
        <v>3.7</v>
      </c>
      <c r="H36">
        <v>2023</v>
      </c>
      <c r="I36" t="s">
        <v>1051</v>
      </c>
      <c r="J36" t="s">
        <v>1058</v>
      </c>
      <c r="K36">
        <v>4</v>
      </c>
      <c r="L36" t="s">
        <v>1358</v>
      </c>
      <c r="M36">
        <v>2</v>
      </c>
    </row>
    <row r="37" spans="1:13" x14ac:dyDescent="0.3">
      <c r="A37" t="s">
        <v>114</v>
      </c>
      <c r="B37" t="s">
        <v>5</v>
      </c>
      <c r="C37">
        <v>87</v>
      </c>
      <c r="D37" t="s">
        <v>11</v>
      </c>
      <c r="E37" s="30">
        <v>44959</v>
      </c>
      <c r="F37">
        <v>155</v>
      </c>
      <c r="G37">
        <v>4.5</v>
      </c>
      <c r="H37">
        <v>2023</v>
      </c>
      <c r="I37" t="s">
        <v>1052</v>
      </c>
      <c r="J37" t="s">
        <v>1056</v>
      </c>
      <c r="K37">
        <v>5</v>
      </c>
      <c r="L37" t="s">
        <v>1358</v>
      </c>
      <c r="M37">
        <v>2</v>
      </c>
    </row>
    <row r="38" spans="1:13" x14ac:dyDescent="0.3">
      <c r="A38" t="s">
        <v>112</v>
      </c>
      <c r="B38" t="s">
        <v>19</v>
      </c>
      <c r="C38">
        <v>100</v>
      </c>
      <c r="D38" t="s">
        <v>10</v>
      </c>
      <c r="E38" s="30">
        <v>44959</v>
      </c>
      <c r="F38">
        <v>135</v>
      </c>
      <c r="G38">
        <v>4</v>
      </c>
      <c r="H38">
        <v>2023</v>
      </c>
      <c r="I38" t="s">
        <v>1052</v>
      </c>
      <c r="J38" t="s">
        <v>1056</v>
      </c>
      <c r="K38">
        <v>4</v>
      </c>
      <c r="L38" t="s">
        <v>1358</v>
      </c>
      <c r="M38">
        <v>2</v>
      </c>
    </row>
    <row r="39" spans="1:13" x14ac:dyDescent="0.3">
      <c r="A39" t="s">
        <v>116</v>
      </c>
      <c r="B39" t="s">
        <v>19</v>
      </c>
      <c r="C39">
        <v>84</v>
      </c>
      <c r="D39" t="s">
        <v>10</v>
      </c>
      <c r="E39" s="30">
        <v>44961</v>
      </c>
      <c r="F39">
        <v>195</v>
      </c>
      <c r="G39">
        <v>4.0999999999999996</v>
      </c>
      <c r="H39">
        <v>2023</v>
      </c>
      <c r="I39" t="s">
        <v>1054</v>
      </c>
      <c r="J39" t="s">
        <v>1056</v>
      </c>
      <c r="K39">
        <v>4</v>
      </c>
      <c r="L39" t="s">
        <v>1358</v>
      </c>
      <c r="M39">
        <v>2</v>
      </c>
    </row>
    <row r="40" spans="1:13" x14ac:dyDescent="0.3">
      <c r="A40" t="s">
        <v>118</v>
      </c>
      <c r="B40" t="s">
        <v>15</v>
      </c>
      <c r="C40">
        <v>135</v>
      </c>
      <c r="D40" t="s">
        <v>13</v>
      </c>
      <c r="E40" s="30">
        <v>44964</v>
      </c>
      <c r="F40">
        <v>35</v>
      </c>
      <c r="G40">
        <v>4.8</v>
      </c>
      <c r="H40">
        <v>2023</v>
      </c>
      <c r="I40" t="s">
        <v>1050</v>
      </c>
      <c r="J40" t="s">
        <v>1059</v>
      </c>
      <c r="K40">
        <v>5</v>
      </c>
      <c r="L40" t="s">
        <v>1358</v>
      </c>
      <c r="M40">
        <v>2</v>
      </c>
    </row>
    <row r="41" spans="1:13" x14ac:dyDescent="0.3">
      <c r="A41" t="s">
        <v>126</v>
      </c>
      <c r="B41" t="s">
        <v>14</v>
      </c>
      <c r="C41">
        <v>95</v>
      </c>
      <c r="D41" t="s">
        <v>10</v>
      </c>
      <c r="E41" s="30">
        <v>44967</v>
      </c>
      <c r="F41">
        <v>66</v>
      </c>
      <c r="G41">
        <v>4.5999999999999996</v>
      </c>
      <c r="H41">
        <v>2023</v>
      </c>
      <c r="I41" t="s">
        <v>1053</v>
      </c>
      <c r="J41" t="s">
        <v>1056</v>
      </c>
      <c r="K41">
        <v>5</v>
      </c>
      <c r="L41" t="s">
        <v>1358</v>
      </c>
      <c r="M41">
        <v>2</v>
      </c>
    </row>
    <row r="42" spans="1:13" x14ac:dyDescent="0.3">
      <c r="A42" t="s">
        <v>133</v>
      </c>
      <c r="B42" t="s">
        <v>19</v>
      </c>
      <c r="C42">
        <v>137</v>
      </c>
      <c r="D42" t="s">
        <v>11</v>
      </c>
      <c r="E42" s="30">
        <v>44970</v>
      </c>
      <c r="F42">
        <v>34</v>
      </c>
      <c r="G42">
        <v>2.9</v>
      </c>
      <c r="H42">
        <v>2023</v>
      </c>
      <c r="I42" t="s">
        <v>1049</v>
      </c>
      <c r="J42" t="s">
        <v>1059</v>
      </c>
      <c r="K42">
        <v>3</v>
      </c>
      <c r="L42" t="s">
        <v>1358</v>
      </c>
      <c r="M42">
        <v>2</v>
      </c>
    </row>
    <row r="43" spans="1:13" x14ac:dyDescent="0.3">
      <c r="A43" t="s">
        <v>139</v>
      </c>
      <c r="B43" t="s">
        <v>18</v>
      </c>
      <c r="C43">
        <v>38</v>
      </c>
      <c r="D43" t="s">
        <v>13</v>
      </c>
      <c r="E43" s="30">
        <v>44972</v>
      </c>
      <c r="F43">
        <v>100</v>
      </c>
      <c r="G43">
        <v>4.8</v>
      </c>
      <c r="H43">
        <v>2023</v>
      </c>
      <c r="I43" t="s">
        <v>1051</v>
      </c>
      <c r="J43" t="s">
        <v>1058</v>
      </c>
      <c r="K43">
        <v>5</v>
      </c>
      <c r="L43" t="s">
        <v>1358</v>
      </c>
      <c r="M43">
        <v>2</v>
      </c>
    </row>
    <row r="44" spans="1:13" x14ac:dyDescent="0.3">
      <c r="A44" t="s">
        <v>140</v>
      </c>
      <c r="B44" t="s">
        <v>14</v>
      </c>
      <c r="C44">
        <v>55</v>
      </c>
      <c r="D44" t="s">
        <v>11</v>
      </c>
      <c r="E44" s="30">
        <v>44972</v>
      </c>
      <c r="F44">
        <v>23</v>
      </c>
      <c r="G44">
        <v>3.6</v>
      </c>
      <c r="H44">
        <v>2023</v>
      </c>
      <c r="I44" t="s">
        <v>1051</v>
      </c>
      <c r="J44" t="s">
        <v>1058</v>
      </c>
      <c r="K44">
        <v>4</v>
      </c>
      <c r="L44" t="s">
        <v>1358</v>
      </c>
      <c r="M44">
        <v>2</v>
      </c>
    </row>
    <row r="45" spans="1:13" x14ac:dyDescent="0.3">
      <c r="A45" t="s">
        <v>147</v>
      </c>
      <c r="B45" t="s">
        <v>15</v>
      </c>
      <c r="C45">
        <v>155</v>
      </c>
      <c r="D45" t="s">
        <v>10</v>
      </c>
      <c r="E45" s="30">
        <v>44975</v>
      </c>
      <c r="F45">
        <v>180</v>
      </c>
      <c r="G45">
        <v>2.2000000000000002</v>
      </c>
      <c r="H45">
        <v>2023</v>
      </c>
      <c r="I45" t="s">
        <v>1054</v>
      </c>
      <c r="J45" t="s">
        <v>1059</v>
      </c>
      <c r="K45">
        <v>2</v>
      </c>
      <c r="L45" t="s">
        <v>1358</v>
      </c>
      <c r="M45">
        <v>2</v>
      </c>
    </row>
    <row r="46" spans="1:13" x14ac:dyDescent="0.3">
      <c r="A46" t="s">
        <v>149</v>
      </c>
      <c r="B46" t="s">
        <v>18</v>
      </c>
      <c r="C46">
        <v>95</v>
      </c>
      <c r="D46" t="s">
        <v>9</v>
      </c>
      <c r="E46" s="30">
        <v>44975</v>
      </c>
      <c r="F46">
        <v>52</v>
      </c>
      <c r="G46">
        <v>4.8</v>
      </c>
      <c r="H46">
        <v>2023</v>
      </c>
      <c r="I46" t="s">
        <v>1054</v>
      </c>
      <c r="J46" t="s">
        <v>1056</v>
      </c>
      <c r="K46">
        <v>5</v>
      </c>
      <c r="L46" t="s">
        <v>1358</v>
      </c>
      <c r="M46">
        <v>2</v>
      </c>
    </row>
    <row r="47" spans="1:13" x14ac:dyDescent="0.3">
      <c r="A47" t="s">
        <v>150</v>
      </c>
      <c r="B47" t="s">
        <v>19</v>
      </c>
      <c r="C47">
        <v>65</v>
      </c>
      <c r="D47" t="s">
        <v>10</v>
      </c>
      <c r="E47" s="30">
        <v>44976</v>
      </c>
      <c r="F47">
        <v>80</v>
      </c>
      <c r="G47">
        <v>4</v>
      </c>
      <c r="H47">
        <v>2023</v>
      </c>
      <c r="I47" t="s">
        <v>1048</v>
      </c>
      <c r="J47" t="s">
        <v>1056</v>
      </c>
      <c r="K47">
        <v>4</v>
      </c>
      <c r="L47" t="s">
        <v>1358</v>
      </c>
      <c r="M47">
        <v>2</v>
      </c>
    </row>
    <row r="48" spans="1:13" x14ac:dyDescent="0.3">
      <c r="A48" t="s">
        <v>154</v>
      </c>
      <c r="B48" t="s">
        <v>15</v>
      </c>
      <c r="C48">
        <v>130</v>
      </c>
      <c r="D48" t="s">
        <v>13</v>
      </c>
      <c r="E48" s="30">
        <v>44978</v>
      </c>
      <c r="F48">
        <v>150</v>
      </c>
      <c r="G48">
        <v>1</v>
      </c>
      <c r="H48">
        <v>2023</v>
      </c>
      <c r="I48" t="s">
        <v>1050</v>
      </c>
      <c r="J48" t="s">
        <v>1059</v>
      </c>
      <c r="K48">
        <v>1</v>
      </c>
      <c r="L48" t="s">
        <v>1358</v>
      </c>
      <c r="M48">
        <v>2</v>
      </c>
    </row>
    <row r="49" spans="1:13" x14ac:dyDescent="0.3">
      <c r="A49" t="s">
        <v>153</v>
      </c>
      <c r="B49" t="s">
        <v>19</v>
      </c>
      <c r="C49">
        <v>114</v>
      </c>
      <c r="D49" t="s">
        <v>10</v>
      </c>
      <c r="E49" s="30">
        <v>44978</v>
      </c>
      <c r="F49">
        <v>120</v>
      </c>
      <c r="G49">
        <v>1.8</v>
      </c>
      <c r="H49">
        <v>2023</v>
      </c>
      <c r="I49" t="s">
        <v>1050</v>
      </c>
      <c r="J49" t="s">
        <v>1056</v>
      </c>
      <c r="K49">
        <v>2</v>
      </c>
      <c r="L49" t="s">
        <v>1358</v>
      </c>
      <c r="M49">
        <v>2</v>
      </c>
    </row>
    <row r="50" spans="1:13" x14ac:dyDescent="0.3">
      <c r="A50" t="s">
        <v>157</v>
      </c>
      <c r="B50" t="s">
        <v>18</v>
      </c>
      <c r="C50">
        <v>154</v>
      </c>
      <c r="D50" t="s">
        <v>11</v>
      </c>
      <c r="E50" s="30">
        <v>44979</v>
      </c>
      <c r="F50">
        <v>22</v>
      </c>
      <c r="G50">
        <v>3.4</v>
      </c>
      <c r="H50">
        <v>2023</v>
      </c>
      <c r="I50" t="s">
        <v>1051</v>
      </c>
      <c r="J50" t="s">
        <v>1059</v>
      </c>
      <c r="K50">
        <v>3</v>
      </c>
      <c r="L50" t="s">
        <v>1358</v>
      </c>
      <c r="M50">
        <v>2</v>
      </c>
    </row>
    <row r="51" spans="1:13" x14ac:dyDescent="0.3">
      <c r="A51" t="s">
        <v>158</v>
      </c>
      <c r="B51" t="s">
        <v>19</v>
      </c>
      <c r="C51">
        <v>115</v>
      </c>
      <c r="D51" t="s">
        <v>13</v>
      </c>
      <c r="E51" s="30">
        <v>44980</v>
      </c>
      <c r="F51">
        <v>150</v>
      </c>
      <c r="G51">
        <v>4.0999999999999996</v>
      </c>
      <c r="H51">
        <v>2023</v>
      </c>
      <c r="I51" t="s">
        <v>1052</v>
      </c>
      <c r="J51" t="s">
        <v>1056</v>
      </c>
      <c r="K51">
        <v>4</v>
      </c>
      <c r="L51" t="s">
        <v>1358</v>
      </c>
      <c r="M51">
        <v>2</v>
      </c>
    </row>
    <row r="52" spans="1:13" x14ac:dyDescent="0.3">
      <c r="A52" t="s">
        <v>159</v>
      </c>
      <c r="B52" t="s">
        <v>5</v>
      </c>
      <c r="C52">
        <v>138</v>
      </c>
      <c r="D52" t="s">
        <v>9</v>
      </c>
      <c r="E52" s="30">
        <v>44981</v>
      </c>
      <c r="F52">
        <v>35</v>
      </c>
      <c r="G52">
        <v>4.8</v>
      </c>
      <c r="H52">
        <v>2023</v>
      </c>
      <c r="I52" t="s">
        <v>1053</v>
      </c>
      <c r="J52" t="s">
        <v>1059</v>
      </c>
      <c r="K52">
        <v>5</v>
      </c>
      <c r="L52" t="s">
        <v>1358</v>
      </c>
      <c r="M52">
        <v>2</v>
      </c>
    </row>
    <row r="53" spans="1:13" x14ac:dyDescent="0.3">
      <c r="A53" t="s">
        <v>161</v>
      </c>
      <c r="B53" t="s">
        <v>19</v>
      </c>
      <c r="C53">
        <v>61</v>
      </c>
      <c r="D53" t="s">
        <v>6</v>
      </c>
      <c r="E53" s="30">
        <v>44982</v>
      </c>
      <c r="F53">
        <v>150</v>
      </c>
      <c r="G53">
        <v>4.5999999999999996</v>
      </c>
      <c r="H53">
        <v>2023</v>
      </c>
      <c r="I53" t="s">
        <v>1054</v>
      </c>
      <c r="J53" t="s">
        <v>1056</v>
      </c>
      <c r="K53">
        <v>5</v>
      </c>
      <c r="L53" t="s">
        <v>1358</v>
      </c>
      <c r="M53">
        <v>2</v>
      </c>
    </row>
    <row r="54" spans="1:13" x14ac:dyDescent="0.3">
      <c r="A54" t="s">
        <v>175</v>
      </c>
      <c r="B54" t="s">
        <v>19</v>
      </c>
      <c r="C54">
        <v>152</v>
      </c>
      <c r="D54" t="s">
        <v>11</v>
      </c>
      <c r="E54" s="30">
        <v>44986</v>
      </c>
      <c r="F54">
        <v>215</v>
      </c>
      <c r="G54">
        <v>4.4000000000000004</v>
      </c>
      <c r="H54">
        <v>2023</v>
      </c>
      <c r="I54" t="s">
        <v>1051</v>
      </c>
      <c r="J54" t="s">
        <v>1059</v>
      </c>
      <c r="K54">
        <v>4</v>
      </c>
      <c r="L54" t="s">
        <v>1359</v>
      </c>
      <c r="M54">
        <v>3</v>
      </c>
    </row>
    <row r="55" spans="1:13" x14ac:dyDescent="0.3">
      <c r="A55" t="s">
        <v>178</v>
      </c>
      <c r="B55" t="s">
        <v>18</v>
      </c>
      <c r="C55">
        <v>114</v>
      </c>
      <c r="D55" t="s">
        <v>13</v>
      </c>
      <c r="E55" s="30">
        <v>44987</v>
      </c>
      <c r="F55">
        <v>23</v>
      </c>
      <c r="G55">
        <v>4.8</v>
      </c>
      <c r="H55">
        <v>2023</v>
      </c>
      <c r="I55" t="s">
        <v>1052</v>
      </c>
      <c r="J55" t="s">
        <v>1056</v>
      </c>
      <c r="K55">
        <v>5</v>
      </c>
      <c r="L55" t="s">
        <v>1359</v>
      </c>
      <c r="M55">
        <v>3</v>
      </c>
    </row>
    <row r="56" spans="1:13" x14ac:dyDescent="0.3">
      <c r="A56" t="s">
        <v>199</v>
      </c>
      <c r="B56" t="s">
        <v>15</v>
      </c>
      <c r="C56">
        <v>131</v>
      </c>
      <c r="D56" t="s">
        <v>10</v>
      </c>
      <c r="E56" s="30">
        <v>44990</v>
      </c>
      <c r="F56">
        <v>140</v>
      </c>
      <c r="G56">
        <v>4.0999999999999996</v>
      </c>
      <c r="H56">
        <v>2023</v>
      </c>
      <c r="I56" t="s">
        <v>1048</v>
      </c>
      <c r="J56" t="s">
        <v>1059</v>
      </c>
      <c r="K56">
        <v>4</v>
      </c>
      <c r="L56" t="s">
        <v>1359</v>
      </c>
      <c r="M56">
        <v>3</v>
      </c>
    </row>
    <row r="57" spans="1:13" x14ac:dyDescent="0.3">
      <c r="A57" t="s">
        <v>201</v>
      </c>
      <c r="B57" t="s">
        <v>5</v>
      </c>
      <c r="C57">
        <v>71</v>
      </c>
      <c r="D57" t="s">
        <v>6</v>
      </c>
      <c r="E57" s="30">
        <v>44990</v>
      </c>
      <c r="F57">
        <v>102</v>
      </c>
      <c r="G57">
        <v>4.7</v>
      </c>
      <c r="H57">
        <v>2023</v>
      </c>
      <c r="I57" t="s">
        <v>1048</v>
      </c>
      <c r="J57" t="s">
        <v>1056</v>
      </c>
      <c r="K57">
        <v>5</v>
      </c>
      <c r="L57" t="s">
        <v>1359</v>
      </c>
      <c r="M57">
        <v>3</v>
      </c>
    </row>
    <row r="58" spans="1:13" x14ac:dyDescent="0.3">
      <c r="A58" t="s">
        <v>197</v>
      </c>
      <c r="B58" t="s">
        <v>18</v>
      </c>
      <c r="C58">
        <v>40</v>
      </c>
      <c r="D58" t="s">
        <v>6</v>
      </c>
      <c r="E58" s="30">
        <v>44990</v>
      </c>
      <c r="F58">
        <v>92</v>
      </c>
      <c r="G58">
        <v>4.7</v>
      </c>
      <c r="H58">
        <v>2023</v>
      </c>
      <c r="I58" t="s">
        <v>1048</v>
      </c>
      <c r="J58" t="s">
        <v>1058</v>
      </c>
      <c r="K58">
        <v>5</v>
      </c>
      <c r="L58" t="s">
        <v>1359</v>
      </c>
      <c r="M58">
        <v>3</v>
      </c>
    </row>
    <row r="59" spans="1:13" x14ac:dyDescent="0.3">
      <c r="A59" t="s">
        <v>202</v>
      </c>
      <c r="B59" t="s">
        <v>15</v>
      </c>
      <c r="C59">
        <v>113</v>
      </c>
      <c r="D59" t="s">
        <v>10</v>
      </c>
      <c r="E59" s="30">
        <v>44990</v>
      </c>
      <c r="F59">
        <v>42</v>
      </c>
      <c r="G59">
        <v>4.2</v>
      </c>
      <c r="H59">
        <v>2023</v>
      </c>
      <c r="I59" t="s">
        <v>1048</v>
      </c>
      <c r="J59" t="s">
        <v>1056</v>
      </c>
      <c r="K59">
        <v>4</v>
      </c>
      <c r="L59" t="s">
        <v>1359</v>
      </c>
      <c r="M59">
        <v>3</v>
      </c>
    </row>
    <row r="60" spans="1:13" x14ac:dyDescent="0.3">
      <c r="A60" t="s">
        <v>204</v>
      </c>
      <c r="B60" t="s">
        <v>15</v>
      </c>
      <c r="C60">
        <v>153</v>
      </c>
      <c r="D60" t="s">
        <v>11</v>
      </c>
      <c r="E60" s="30">
        <v>44991</v>
      </c>
      <c r="F60">
        <v>34</v>
      </c>
      <c r="G60">
        <v>3</v>
      </c>
      <c r="H60">
        <v>2023</v>
      </c>
      <c r="I60" t="s">
        <v>1049</v>
      </c>
      <c r="J60" t="s">
        <v>1059</v>
      </c>
      <c r="K60">
        <v>3</v>
      </c>
      <c r="L60" t="s">
        <v>1359</v>
      </c>
      <c r="M60">
        <v>3</v>
      </c>
    </row>
    <row r="61" spans="1:13" x14ac:dyDescent="0.3">
      <c r="A61" t="s">
        <v>208</v>
      </c>
      <c r="B61" t="s">
        <v>15</v>
      </c>
      <c r="C61">
        <v>69</v>
      </c>
      <c r="D61" t="s">
        <v>9</v>
      </c>
      <c r="E61" s="30">
        <v>44992</v>
      </c>
      <c r="F61">
        <v>132</v>
      </c>
      <c r="G61">
        <v>4.5</v>
      </c>
      <c r="H61">
        <v>2023</v>
      </c>
      <c r="I61" t="s">
        <v>1050</v>
      </c>
      <c r="J61" t="s">
        <v>1056</v>
      </c>
      <c r="K61">
        <v>5</v>
      </c>
      <c r="L61" t="s">
        <v>1359</v>
      </c>
      <c r="M61">
        <v>3</v>
      </c>
    </row>
    <row r="62" spans="1:13" x14ac:dyDescent="0.3">
      <c r="A62" t="s">
        <v>212</v>
      </c>
      <c r="B62" t="s">
        <v>14</v>
      </c>
      <c r="C62">
        <v>41</v>
      </c>
      <c r="D62" t="s">
        <v>13</v>
      </c>
      <c r="E62" s="30">
        <v>44992</v>
      </c>
      <c r="F62">
        <v>68</v>
      </c>
      <c r="G62">
        <v>4</v>
      </c>
      <c r="H62">
        <v>2023</v>
      </c>
      <c r="I62" t="s">
        <v>1050</v>
      </c>
      <c r="J62" t="s">
        <v>1058</v>
      </c>
      <c r="K62">
        <v>4</v>
      </c>
      <c r="L62" t="s">
        <v>1359</v>
      </c>
      <c r="M62">
        <v>3</v>
      </c>
    </row>
    <row r="63" spans="1:13" x14ac:dyDescent="0.3">
      <c r="A63" t="s">
        <v>211</v>
      </c>
      <c r="B63" t="s">
        <v>14</v>
      </c>
      <c r="C63">
        <v>92</v>
      </c>
      <c r="D63" t="s">
        <v>10</v>
      </c>
      <c r="E63" s="30">
        <v>44992</v>
      </c>
      <c r="F63">
        <v>58</v>
      </c>
      <c r="G63">
        <v>3.6</v>
      </c>
      <c r="H63">
        <v>2023</v>
      </c>
      <c r="I63" t="s">
        <v>1050</v>
      </c>
      <c r="J63" t="s">
        <v>1056</v>
      </c>
      <c r="K63">
        <v>4</v>
      </c>
      <c r="L63" t="s">
        <v>1359</v>
      </c>
      <c r="M63">
        <v>3</v>
      </c>
    </row>
    <row r="64" spans="1:13" x14ac:dyDescent="0.3">
      <c r="A64" t="s">
        <v>215</v>
      </c>
      <c r="B64" t="s">
        <v>5</v>
      </c>
      <c r="C64">
        <v>103</v>
      </c>
      <c r="D64" t="s">
        <v>9</v>
      </c>
      <c r="E64" s="30">
        <v>44993</v>
      </c>
      <c r="F64">
        <v>117</v>
      </c>
      <c r="G64">
        <v>3</v>
      </c>
      <c r="H64">
        <v>2023</v>
      </c>
      <c r="I64" t="s">
        <v>1051</v>
      </c>
      <c r="J64" t="s">
        <v>1056</v>
      </c>
      <c r="K64">
        <v>3</v>
      </c>
      <c r="L64" t="s">
        <v>1359</v>
      </c>
      <c r="M64">
        <v>3</v>
      </c>
    </row>
    <row r="65" spans="1:13" x14ac:dyDescent="0.3">
      <c r="A65" t="s">
        <v>217</v>
      </c>
      <c r="B65" t="s">
        <v>5</v>
      </c>
      <c r="C65">
        <v>75</v>
      </c>
      <c r="D65" t="s">
        <v>6</v>
      </c>
      <c r="E65" s="30">
        <v>44994</v>
      </c>
      <c r="F65">
        <v>195</v>
      </c>
      <c r="G65">
        <v>3</v>
      </c>
      <c r="H65">
        <v>2023</v>
      </c>
      <c r="I65" t="s">
        <v>1052</v>
      </c>
      <c r="J65" t="s">
        <v>1056</v>
      </c>
      <c r="K65">
        <v>3</v>
      </c>
      <c r="L65" t="s">
        <v>1359</v>
      </c>
      <c r="M65">
        <v>3</v>
      </c>
    </row>
    <row r="66" spans="1:13" x14ac:dyDescent="0.3">
      <c r="A66" t="s">
        <v>218</v>
      </c>
      <c r="B66" t="s">
        <v>14</v>
      </c>
      <c r="C66">
        <v>80</v>
      </c>
      <c r="D66" t="s">
        <v>11</v>
      </c>
      <c r="E66" s="30">
        <v>44994</v>
      </c>
      <c r="F66">
        <v>168</v>
      </c>
      <c r="G66">
        <v>3.7</v>
      </c>
      <c r="H66">
        <v>2023</v>
      </c>
      <c r="I66" t="s">
        <v>1052</v>
      </c>
      <c r="J66" t="s">
        <v>1056</v>
      </c>
      <c r="K66">
        <v>4</v>
      </c>
      <c r="L66" t="s">
        <v>1359</v>
      </c>
      <c r="M66">
        <v>3</v>
      </c>
    </row>
    <row r="67" spans="1:13" x14ac:dyDescent="0.3">
      <c r="A67" t="s">
        <v>223</v>
      </c>
      <c r="B67" t="s">
        <v>15</v>
      </c>
      <c r="C67">
        <v>71</v>
      </c>
      <c r="D67" t="s">
        <v>13</v>
      </c>
      <c r="E67" s="30">
        <v>44995</v>
      </c>
      <c r="F67">
        <v>105</v>
      </c>
      <c r="G67">
        <v>4</v>
      </c>
      <c r="H67">
        <v>2023</v>
      </c>
      <c r="I67" t="s">
        <v>1053</v>
      </c>
      <c r="J67" t="s">
        <v>1056</v>
      </c>
      <c r="K67">
        <v>4</v>
      </c>
      <c r="L67" t="s">
        <v>1359</v>
      </c>
      <c r="M67">
        <v>3</v>
      </c>
    </row>
    <row r="68" spans="1:13" x14ac:dyDescent="0.3">
      <c r="A68" t="s">
        <v>221</v>
      </c>
      <c r="B68" t="s">
        <v>15</v>
      </c>
      <c r="C68">
        <v>63</v>
      </c>
      <c r="D68" t="s">
        <v>13</v>
      </c>
      <c r="E68" s="30">
        <v>44995</v>
      </c>
      <c r="F68">
        <v>48</v>
      </c>
      <c r="G68">
        <v>5</v>
      </c>
      <c r="H68">
        <v>2023</v>
      </c>
      <c r="I68" t="s">
        <v>1053</v>
      </c>
      <c r="J68" t="s">
        <v>1056</v>
      </c>
      <c r="K68">
        <v>5</v>
      </c>
      <c r="L68" t="s">
        <v>1359</v>
      </c>
      <c r="M68">
        <v>3</v>
      </c>
    </row>
    <row r="69" spans="1:13" x14ac:dyDescent="0.3">
      <c r="A69" t="s">
        <v>219</v>
      </c>
      <c r="B69" t="s">
        <v>15</v>
      </c>
      <c r="C69">
        <v>85</v>
      </c>
      <c r="D69" t="s">
        <v>13</v>
      </c>
      <c r="E69" s="30">
        <v>44995</v>
      </c>
      <c r="F69">
        <v>46</v>
      </c>
      <c r="G69">
        <v>4.9000000000000004</v>
      </c>
      <c r="H69">
        <v>2023</v>
      </c>
      <c r="I69" t="s">
        <v>1053</v>
      </c>
      <c r="J69" t="s">
        <v>1056</v>
      </c>
      <c r="K69">
        <v>5</v>
      </c>
      <c r="L69" t="s">
        <v>1359</v>
      </c>
      <c r="M69">
        <v>3</v>
      </c>
    </row>
    <row r="70" spans="1:13" x14ac:dyDescent="0.3">
      <c r="A70" t="s">
        <v>230</v>
      </c>
      <c r="B70" t="s">
        <v>14</v>
      </c>
      <c r="C70">
        <v>134</v>
      </c>
      <c r="D70" t="s">
        <v>10</v>
      </c>
      <c r="E70" s="30">
        <v>44996</v>
      </c>
      <c r="F70">
        <v>180</v>
      </c>
      <c r="G70">
        <v>3.1</v>
      </c>
      <c r="H70">
        <v>2023</v>
      </c>
      <c r="I70" t="s">
        <v>1054</v>
      </c>
      <c r="J70" t="s">
        <v>1059</v>
      </c>
      <c r="K70">
        <v>3</v>
      </c>
      <c r="L70" t="s">
        <v>1359</v>
      </c>
      <c r="M70">
        <v>3</v>
      </c>
    </row>
    <row r="71" spans="1:13" x14ac:dyDescent="0.3">
      <c r="A71" t="s">
        <v>232</v>
      </c>
      <c r="B71" t="s">
        <v>5</v>
      </c>
      <c r="C71">
        <v>6</v>
      </c>
      <c r="D71" t="s">
        <v>6</v>
      </c>
      <c r="E71" s="30">
        <v>44997</v>
      </c>
      <c r="F71">
        <v>29</v>
      </c>
      <c r="G71">
        <v>4.7</v>
      </c>
      <c r="H71">
        <v>2023</v>
      </c>
      <c r="I71" t="s">
        <v>1048</v>
      </c>
      <c r="J71" t="s">
        <v>1060</v>
      </c>
      <c r="K71">
        <v>5</v>
      </c>
      <c r="L71" t="s">
        <v>1359</v>
      </c>
      <c r="M71">
        <v>3</v>
      </c>
    </row>
    <row r="72" spans="1:13" x14ac:dyDescent="0.3">
      <c r="A72" t="s">
        <v>236</v>
      </c>
      <c r="B72" t="s">
        <v>14</v>
      </c>
      <c r="C72">
        <v>144</v>
      </c>
      <c r="D72" t="s">
        <v>10</v>
      </c>
      <c r="E72" s="30">
        <v>44998</v>
      </c>
      <c r="F72">
        <v>140</v>
      </c>
      <c r="G72">
        <v>3.5</v>
      </c>
      <c r="H72">
        <v>2023</v>
      </c>
      <c r="I72" t="s">
        <v>1049</v>
      </c>
      <c r="J72" t="s">
        <v>1059</v>
      </c>
      <c r="K72">
        <v>4</v>
      </c>
      <c r="L72" t="s">
        <v>1359</v>
      </c>
      <c r="M72">
        <v>3</v>
      </c>
    </row>
    <row r="73" spans="1:13" x14ac:dyDescent="0.3">
      <c r="A73" t="s">
        <v>234</v>
      </c>
      <c r="B73" t="s">
        <v>5</v>
      </c>
      <c r="C73">
        <v>121</v>
      </c>
      <c r="D73" t="s">
        <v>13</v>
      </c>
      <c r="E73" s="30">
        <v>44998</v>
      </c>
      <c r="F73">
        <v>32</v>
      </c>
      <c r="G73">
        <v>3.7</v>
      </c>
      <c r="H73">
        <v>2023</v>
      </c>
      <c r="I73" t="s">
        <v>1049</v>
      </c>
      <c r="J73" t="s">
        <v>1059</v>
      </c>
      <c r="K73">
        <v>4</v>
      </c>
      <c r="L73" t="s">
        <v>1359</v>
      </c>
      <c r="M73">
        <v>3</v>
      </c>
    </row>
    <row r="74" spans="1:13" x14ac:dyDescent="0.3">
      <c r="A74" t="s">
        <v>243</v>
      </c>
      <c r="B74" t="s">
        <v>5</v>
      </c>
      <c r="C74">
        <v>65</v>
      </c>
      <c r="D74" t="s">
        <v>6</v>
      </c>
      <c r="E74" s="30">
        <v>44999</v>
      </c>
      <c r="F74">
        <v>84</v>
      </c>
      <c r="G74">
        <v>2.5</v>
      </c>
      <c r="H74">
        <v>2023</v>
      </c>
      <c r="I74" t="s">
        <v>1050</v>
      </c>
      <c r="J74" t="s">
        <v>1056</v>
      </c>
      <c r="K74">
        <v>3</v>
      </c>
      <c r="L74" t="s">
        <v>1359</v>
      </c>
      <c r="M74">
        <v>3</v>
      </c>
    </row>
    <row r="75" spans="1:13" x14ac:dyDescent="0.3">
      <c r="A75" t="s">
        <v>241</v>
      </c>
      <c r="B75" t="s">
        <v>14</v>
      </c>
      <c r="C75">
        <v>28</v>
      </c>
      <c r="D75" t="s">
        <v>9</v>
      </c>
      <c r="E75" s="30">
        <v>44999</v>
      </c>
      <c r="F75">
        <v>78</v>
      </c>
      <c r="G75">
        <v>3.8</v>
      </c>
      <c r="H75">
        <v>2023</v>
      </c>
      <c r="I75" t="s">
        <v>1050</v>
      </c>
      <c r="J75" t="s">
        <v>1057</v>
      </c>
      <c r="K75">
        <v>4</v>
      </c>
      <c r="L75" t="s">
        <v>1359</v>
      </c>
      <c r="M75">
        <v>3</v>
      </c>
    </row>
    <row r="76" spans="1:13" x14ac:dyDescent="0.3">
      <c r="A76" t="s">
        <v>242</v>
      </c>
      <c r="B76" t="s">
        <v>14</v>
      </c>
      <c r="C76">
        <v>119</v>
      </c>
      <c r="D76" t="s">
        <v>13</v>
      </c>
      <c r="E76" s="30">
        <v>44999</v>
      </c>
      <c r="F76">
        <v>20</v>
      </c>
      <c r="G76">
        <v>3.9</v>
      </c>
      <c r="H76">
        <v>2023</v>
      </c>
      <c r="I76" t="s">
        <v>1050</v>
      </c>
      <c r="J76" t="s">
        <v>1056</v>
      </c>
      <c r="K76">
        <v>4</v>
      </c>
      <c r="L76" t="s">
        <v>1359</v>
      </c>
      <c r="M76">
        <v>3</v>
      </c>
    </row>
    <row r="77" spans="1:13" x14ac:dyDescent="0.3">
      <c r="A77" t="s">
        <v>248</v>
      </c>
      <c r="B77" t="s">
        <v>14</v>
      </c>
      <c r="C77">
        <v>59</v>
      </c>
      <c r="D77" t="s">
        <v>13</v>
      </c>
      <c r="E77" s="30">
        <v>45000</v>
      </c>
      <c r="F77">
        <v>64</v>
      </c>
      <c r="G77">
        <v>4</v>
      </c>
      <c r="H77">
        <v>2023</v>
      </c>
      <c r="I77" t="s">
        <v>1051</v>
      </c>
      <c r="J77" t="s">
        <v>1058</v>
      </c>
      <c r="K77">
        <v>4</v>
      </c>
      <c r="L77" t="s">
        <v>1359</v>
      </c>
      <c r="M77">
        <v>3</v>
      </c>
    </row>
    <row r="78" spans="1:13" x14ac:dyDescent="0.3">
      <c r="A78" t="s">
        <v>260</v>
      </c>
      <c r="B78" t="s">
        <v>15</v>
      </c>
      <c r="C78">
        <v>100</v>
      </c>
      <c r="D78" t="s">
        <v>9</v>
      </c>
      <c r="E78" s="30">
        <v>45001</v>
      </c>
      <c r="F78">
        <v>124</v>
      </c>
      <c r="G78">
        <v>3.4</v>
      </c>
      <c r="H78">
        <v>2023</v>
      </c>
      <c r="I78" t="s">
        <v>1052</v>
      </c>
      <c r="J78" t="s">
        <v>1056</v>
      </c>
      <c r="K78">
        <v>3</v>
      </c>
      <c r="L78" t="s">
        <v>1359</v>
      </c>
      <c r="M78">
        <v>3</v>
      </c>
    </row>
    <row r="79" spans="1:13" x14ac:dyDescent="0.3">
      <c r="A79" t="s">
        <v>263</v>
      </c>
      <c r="B79" t="s">
        <v>18</v>
      </c>
      <c r="C79">
        <v>64</v>
      </c>
      <c r="D79" t="s">
        <v>10</v>
      </c>
      <c r="E79" s="30">
        <v>45002</v>
      </c>
      <c r="F79">
        <v>22</v>
      </c>
      <c r="G79">
        <v>4.0999999999999996</v>
      </c>
      <c r="H79">
        <v>2023</v>
      </c>
      <c r="I79" t="s">
        <v>1053</v>
      </c>
      <c r="J79" t="s">
        <v>1056</v>
      </c>
      <c r="K79">
        <v>4</v>
      </c>
      <c r="L79" t="s">
        <v>1359</v>
      </c>
      <c r="M79">
        <v>3</v>
      </c>
    </row>
    <row r="80" spans="1:13" x14ac:dyDescent="0.3">
      <c r="A80" t="s">
        <v>266</v>
      </c>
      <c r="B80" t="s">
        <v>14</v>
      </c>
      <c r="C80">
        <v>75</v>
      </c>
      <c r="D80" t="s">
        <v>6</v>
      </c>
      <c r="E80" s="30">
        <v>45003</v>
      </c>
      <c r="F80">
        <v>32</v>
      </c>
      <c r="G80">
        <v>4.0999999999999996</v>
      </c>
      <c r="H80">
        <v>2023</v>
      </c>
      <c r="I80" t="s">
        <v>1054</v>
      </c>
      <c r="J80" t="s">
        <v>1056</v>
      </c>
      <c r="K80">
        <v>4</v>
      </c>
      <c r="L80" t="s">
        <v>1359</v>
      </c>
      <c r="M80">
        <v>3</v>
      </c>
    </row>
    <row r="81" spans="1:13" x14ac:dyDescent="0.3">
      <c r="A81" t="s">
        <v>265</v>
      </c>
      <c r="B81" t="s">
        <v>19</v>
      </c>
      <c r="C81">
        <v>40</v>
      </c>
      <c r="D81" t="s">
        <v>9</v>
      </c>
      <c r="E81" s="30">
        <v>45003</v>
      </c>
      <c r="F81">
        <v>24</v>
      </c>
      <c r="G81">
        <v>4.3</v>
      </c>
      <c r="H81">
        <v>2023</v>
      </c>
      <c r="I81" t="s">
        <v>1054</v>
      </c>
      <c r="J81" t="s">
        <v>1058</v>
      </c>
      <c r="K81">
        <v>4</v>
      </c>
      <c r="L81" t="s">
        <v>1359</v>
      </c>
      <c r="M81">
        <v>3</v>
      </c>
    </row>
    <row r="82" spans="1:13" x14ac:dyDescent="0.3">
      <c r="A82" t="s">
        <v>271</v>
      </c>
      <c r="B82" t="s">
        <v>18</v>
      </c>
      <c r="C82">
        <v>67</v>
      </c>
      <c r="D82" t="s">
        <v>11</v>
      </c>
      <c r="E82" s="30">
        <v>45004</v>
      </c>
      <c r="F82">
        <v>45</v>
      </c>
      <c r="G82">
        <v>3.5</v>
      </c>
      <c r="H82">
        <v>2023</v>
      </c>
      <c r="I82" t="s">
        <v>1048</v>
      </c>
      <c r="J82" t="s">
        <v>1056</v>
      </c>
      <c r="K82">
        <v>4</v>
      </c>
      <c r="L82" t="s">
        <v>1359</v>
      </c>
      <c r="M82">
        <v>3</v>
      </c>
    </row>
    <row r="83" spans="1:13" x14ac:dyDescent="0.3">
      <c r="A83" t="s">
        <v>268</v>
      </c>
      <c r="B83" t="s">
        <v>18</v>
      </c>
      <c r="C83">
        <v>58</v>
      </c>
      <c r="D83" t="s">
        <v>9</v>
      </c>
      <c r="E83" s="30">
        <v>45004</v>
      </c>
      <c r="F83">
        <v>43</v>
      </c>
      <c r="G83">
        <v>4.5</v>
      </c>
      <c r="H83">
        <v>2023</v>
      </c>
      <c r="I83" t="s">
        <v>1048</v>
      </c>
      <c r="J83" t="s">
        <v>1058</v>
      </c>
      <c r="K83">
        <v>5</v>
      </c>
      <c r="L83" t="s">
        <v>1359</v>
      </c>
      <c r="M83">
        <v>3</v>
      </c>
    </row>
    <row r="84" spans="1:13" x14ac:dyDescent="0.3">
      <c r="A84" t="s">
        <v>281</v>
      </c>
      <c r="B84" t="s">
        <v>15</v>
      </c>
      <c r="C84">
        <v>59</v>
      </c>
      <c r="D84" t="s">
        <v>11</v>
      </c>
      <c r="E84" s="30">
        <v>45006</v>
      </c>
      <c r="F84">
        <v>215</v>
      </c>
      <c r="G84">
        <v>4.0999999999999996</v>
      </c>
      <c r="H84">
        <v>2023</v>
      </c>
      <c r="I84" t="s">
        <v>1050</v>
      </c>
      <c r="J84" t="s">
        <v>1058</v>
      </c>
      <c r="K84">
        <v>4</v>
      </c>
      <c r="L84" t="s">
        <v>1359</v>
      </c>
      <c r="M84">
        <v>3</v>
      </c>
    </row>
    <row r="85" spans="1:13" x14ac:dyDescent="0.3">
      <c r="A85" t="s">
        <v>282</v>
      </c>
      <c r="B85" t="s">
        <v>15</v>
      </c>
      <c r="C85">
        <v>144</v>
      </c>
      <c r="D85" t="s">
        <v>9</v>
      </c>
      <c r="E85" s="30">
        <v>45006</v>
      </c>
      <c r="F85">
        <v>124</v>
      </c>
      <c r="G85">
        <v>4.4000000000000004</v>
      </c>
      <c r="H85">
        <v>2023</v>
      </c>
      <c r="I85" t="s">
        <v>1050</v>
      </c>
      <c r="J85" t="s">
        <v>1059</v>
      </c>
      <c r="K85">
        <v>4</v>
      </c>
      <c r="L85" t="s">
        <v>1359</v>
      </c>
      <c r="M85">
        <v>3</v>
      </c>
    </row>
    <row r="86" spans="1:13" x14ac:dyDescent="0.3">
      <c r="A86" t="s">
        <v>290</v>
      </c>
      <c r="B86" t="s">
        <v>19</v>
      </c>
      <c r="C86">
        <v>154</v>
      </c>
      <c r="D86" t="s">
        <v>9</v>
      </c>
      <c r="E86" s="30">
        <v>45007</v>
      </c>
      <c r="F86">
        <v>172</v>
      </c>
      <c r="G86">
        <v>3.1</v>
      </c>
      <c r="H86">
        <v>2023</v>
      </c>
      <c r="I86" t="s">
        <v>1051</v>
      </c>
      <c r="J86" t="s">
        <v>1059</v>
      </c>
      <c r="K86">
        <v>3</v>
      </c>
      <c r="L86" t="s">
        <v>1359</v>
      </c>
      <c r="M86">
        <v>3</v>
      </c>
    </row>
    <row r="87" spans="1:13" x14ac:dyDescent="0.3">
      <c r="A87" t="s">
        <v>288</v>
      </c>
      <c r="B87" t="s">
        <v>5</v>
      </c>
      <c r="C87">
        <v>129</v>
      </c>
      <c r="D87" t="s">
        <v>6</v>
      </c>
      <c r="E87" s="30">
        <v>45007</v>
      </c>
      <c r="F87">
        <v>120</v>
      </c>
      <c r="G87">
        <v>4.0999999999999996</v>
      </c>
      <c r="H87">
        <v>2023</v>
      </c>
      <c r="I87" t="s">
        <v>1051</v>
      </c>
      <c r="J87" t="s">
        <v>1059</v>
      </c>
      <c r="K87">
        <v>4</v>
      </c>
      <c r="L87" t="s">
        <v>1359</v>
      </c>
      <c r="M87">
        <v>3</v>
      </c>
    </row>
    <row r="88" spans="1:13" x14ac:dyDescent="0.3">
      <c r="A88" t="s">
        <v>291</v>
      </c>
      <c r="B88" t="s">
        <v>18</v>
      </c>
      <c r="C88">
        <v>131</v>
      </c>
      <c r="D88" t="s">
        <v>9</v>
      </c>
      <c r="E88" s="30">
        <v>45007</v>
      </c>
      <c r="F88">
        <v>58</v>
      </c>
      <c r="G88">
        <v>4.9000000000000004</v>
      </c>
      <c r="H88">
        <v>2023</v>
      </c>
      <c r="I88" t="s">
        <v>1051</v>
      </c>
      <c r="J88" t="s">
        <v>1059</v>
      </c>
      <c r="K88">
        <v>5</v>
      </c>
      <c r="L88" t="s">
        <v>1359</v>
      </c>
      <c r="M88">
        <v>3</v>
      </c>
    </row>
    <row r="89" spans="1:13" x14ac:dyDescent="0.3">
      <c r="A89" t="s">
        <v>292</v>
      </c>
      <c r="B89" t="s">
        <v>15</v>
      </c>
      <c r="C89">
        <v>111</v>
      </c>
      <c r="D89" t="s">
        <v>13</v>
      </c>
      <c r="E89" s="30">
        <v>45008</v>
      </c>
      <c r="F89">
        <v>86</v>
      </c>
      <c r="G89">
        <v>4.0999999999999996</v>
      </c>
      <c r="H89">
        <v>2023</v>
      </c>
      <c r="I89" t="s">
        <v>1052</v>
      </c>
      <c r="J89" t="s">
        <v>1056</v>
      </c>
      <c r="K89">
        <v>4</v>
      </c>
      <c r="L89" t="s">
        <v>1359</v>
      </c>
      <c r="M89">
        <v>3</v>
      </c>
    </row>
    <row r="90" spans="1:13" x14ac:dyDescent="0.3">
      <c r="A90" t="s">
        <v>296</v>
      </c>
      <c r="B90" t="s">
        <v>5</v>
      </c>
      <c r="C90">
        <v>76</v>
      </c>
      <c r="D90" t="s">
        <v>9</v>
      </c>
      <c r="E90" s="30">
        <v>45010</v>
      </c>
      <c r="F90">
        <v>110</v>
      </c>
      <c r="G90">
        <v>4.4000000000000004</v>
      </c>
      <c r="H90">
        <v>2023</v>
      </c>
      <c r="I90" t="s">
        <v>1054</v>
      </c>
      <c r="J90" t="s">
        <v>1056</v>
      </c>
      <c r="K90">
        <v>4</v>
      </c>
      <c r="L90" t="s">
        <v>1359</v>
      </c>
      <c r="M90">
        <v>3</v>
      </c>
    </row>
    <row r="91" spans="1:13" x14ac:dyDescent="0.3">
      <c r="A91" t="s">
        <v>305</v>
      </c>
      <c r="B91" t="s">
        <v>19</v>
      </c>
      <c r="C91">
        <v>75</v>
      </c>
      <c r="D91" t="s">
        <v>9</v>
      </c>
      <c r="E91" s="30">
        <v>45011</v>
      </c>
      <c r="F91">
        <v>135</v>
      </c>
      <c r="G91">
        <v>4.7</v>
      </c>
      <c r="H91">
        <v>2023</v>
      </c>
      <c r="I91" t="s">
        <v>1048</v>
      </c>
      <c r="J91" t="s">
        <v>1056</v>
      </c>
      <c r="K91">
        <v>5</v>
      </c>
      <c r="L91" t="s">
        <v>1359</v>
      </c>
      <c r="M91">
        <v>3</v>
      </c>
    </row>
    <row r="92" spans="1:13" x14ac:dyDescent="0.3">
      <c r="A92" t="s">
        <v>304</v>
      </c>
      <c r="B92" t="s">
        <v>14</v>
      </c>
      <c r="C92">
        <v>118</v>
      </c>
      <c r="D92" t="s">
        <v>13</v>
      </c>
      <c r="E92" s="30">
        <v>45011</v>
      </c>
      <c r="F92">
        <v>99</v>
      </c>
      <c r="G92">
        <v>5</v>
      </c>
      <c r="H92">
        <v>2023</v>
      </c>
      <c r="I92" t="s">
        <v>1048</v>
      </c>
      <c r="J92" t="s">
        <v>1056</v>
      </c>
      <c r="K92">
        <v>5</v>
      </c>
      <c r="L92" t="s">
        <v>1359</v>
      </c>
      <c r="M92">
        <v>3</v>
      </c>
    </row>
    <row r="93" spans="1:13" x14ac:dyDescent="0.3">
      <c r="A93" t="s">
        <v>308</v>
      </c>
      <c r="B93" t="s">
        <v>15</v>
      </c>
      <c r="C93">
        <v>61</v>
      </c>
      <c r="D93" t="s">
        <v>11</v>
      </c>
      <c r="E93" s="30">
        <v>45012</v>
      </c>
      <c r="F93">
        <v>140</v>
      </c>
      <c r="G93">
        <v>1.8</v>
      </c>
      <c r="H93">
        <v>2023</v>
      </c>
      <c r="I93" t="s">
        <v>1049</v>
      </c>
      <c r="J93" t="s">
        <v>1056</v>
      </c>
      <c r="K93">
        <v>2</v>
      </c>
      <c r="L93" t="s">
        <v>1359</v>
      </c>
      <c r="M93">
        <v>3</v>
      </c>
    </row>
    <row r="94" spans="1:13" x14ac:dyDescent="0.3">
      <c r="A94" t="s">
        <v>316</v>
      </c>
      <c r="B94" t="s">
        <v>15</v>
      </c>
      <c r="C94">
        <v>56</v>
      </c>
      <c r="D94" t="s">
        <v>11</v>
      </c>
      <c r="E94" s="30">
        <v>45013</v>
      </c>
      <c r="F94">
        <v>225</v>
      </c>
      <c r="G94">
        <v>4.5999999999999996</v>
      </c>
      <c r="H94">
        <v>2023</v>
      </c>
      <c r="I94" t="s">
        <v>1050</v>
      </c>
      <c r="J94" t="s">
        <v>1058</v>
      </c>
      <c r="K94">
        <v>5</v>
      </c>
      <c r="L94" t="s">
        <v>1359</v>
      </c>
      <c r="M94">
        <v>3</v>
      </c>
    </row>
    <row r="95" spans="1:13" x14ac:dyDescent="0.3">
      <c r="A95" t="s">
        <v>317</v>
      </c>
      <c r="B95" t="s">
        <v>19</v>
      </c>
      <c r="C95">
        <v>59</v>
      </c>
      <c r="D95" t="s">
        <v>6</v>
      </c>
      <c r="E95" s="30">
        <v>45013</v>
      </c>
      <c r="F95">
        <v>210</v>
      </c>
      <c r="G95">
        <v>4.5</v>
      </c>
      <c r="H95">
        <v>2023</v>
      </c>
      <c r="I95" t="s">
        <v>1050</v>
      </c>
      <c r="J95" t="s">
        <v>1058</v>
      </c>
      <c r="K95">
        <v>5</v>
      </c>
      <c r="L95" t="s">
        <v>1359</v>
      </c>
      <c r="M95">
        <v>3</v>
      </c>
    </row>
    <row r="96" spans="1:13" x14ac:dyDescent="0.3">
      <c r="A96" t="s">
        <v>312</v>
      </c>
      <c r="B96" t="s">
        <v>19</v>
      </c>
      <c r="C96">
        <v>39</v>
      </c>
      <c r="D96" t="s">
        <v>11</v>
      </c>
      <c r="E96" s="30">
        <v>45013</v>
      </c>
      <c r="F96">
        <v>81</v>
      </c>
      <c r="G96">
        <v>5</v>
      </c>
      <c r="H96">
        <v>2023</v>
      </c>
      <c r="I96" t="s">
        <v>1050</v>
      </c>
      <c r="J96" t="s">
        <v>1058</v>
      </c>
      <c r="K96">
        <v>5</v>
      </c>
      <c r="L96" t="s">
        <v>1359</v>
      </c>
      <c r="M96">
        <v>3</v>
      </c>
    </row>
    <row r="97" spans="1:13" x14ac:dyDescent="0.3">
      <c r="A97" t="s">
        <v>314</v>
      </c>
      <c r="B97" t="s">
        <v>15</v>
      </c>
      <c r="C97">
        <v>78</v>
      </c>
      <c r="D97" t="s">
        <v>9</v>
      </c>
      <c r="E97" s="30">
        <v>45013</v>
      </c>
      <c r="F97">
        <v>43</v>
      </c>
      <c r="G97">
        <v>3.8</v>
      </c>
      <c r="H97">
        <v>2023</v>
      </c>
      <c r="I97" t="s">
        <v>1050</v>
      </c>
      <c r="J97" t="s">
        <v>1056</v>
      </c>
      <c r="K97">
        <v>4</v>
      </c>
      <c r="L97" t="s">
        <v>1359</v>
      </c>
      <c r="M97">
        <v>3</v>
      </c>
    </row>
    <row r="98" spans="1:13" x14ac:dyDescent="0.3">
      <c r="A98" t="s">
        <v>315</v>
      </c>
      <c r="B98" t="s">
        <v>14</v>
      </c>
      <c r="C98">
        <v>40</v>
      </c>
      <c r="D98" t="s">
        <v>9</v>
      </c>
      <c r="E98" s="30">
        <v>45013</v>
      </c>
      <c r="F98">
        <v>34</v>
      </c>
      <c r="G98">
        <v>4.5999999999999996</v>
      </c>
      <c r="H98">
        <v>2023</v>
      </c>
      <c r="I98" t="s">
        <v>1050</v>
      </c>
      <c r="J98" t="s">
        <v>1058</v>
      </c>
      <c r="K98">
        <v>5</v>
      </c>
      <c r="L98" t="s">
        <v>1359</v>
      </c>
      <c r="M98">
        <v>3</v>
      </c>
    </row>
    <row r="99" spans="1:13" x14ac:dyDescent="0.3">
      <c r="A99" t="s">
        <v>321</v>
      </c>
      <c r="B99" t="s">
        <v>5</v>
      </c>
      <c r="C99">
        <v>95</v>
      </c>
      <c r="D99" t="s">
        <v>10</v>
      </c>
      <c r="E99" s="30">
        <v>45014</v>
      </c>
      <c r="F99">
        <v>111</v>
      </c>
      <c r="G99">
        <v>3.3</v>
      </c>
      <c r="H99">
        <v>2023</v>
      </c>
      <c r="I99" t="s">
        <v>1051</v>
      </c>
      <c r="J99" t="s">
        <v>1056</v>
      </c>
      <c r="K99">
        <v>3</v>
      </c>
      <c r="L99" t="s">
        <v>1359</v>
      </c>
      <c r="M99">
        <v>3</v>
      </c>
    </row>
    <row r="100" spans="1:13" x14ac:dyDescent="0.3">
      <c r="A100" t="s">
        <v>319</v>
      </c>
      <c r="B100" t="s">
        <v>14</v>
      </c>
      <c r="C100">
        <v>63</v>
      </c>
      <c r="D100" t="s">
        <v>10</v>
      </c>
      <c r="E100" s="30">
        <v>45014</v>
      </c>
      <c r="F100">
        <v>82</v>
      </c>
      <c r="G100">
        <v>4.5</v>
      </c>
      <c r="H100">
        <v>2023</v>
      </c>
      <c r="I100" t="s">
        <v>1051</v>
      </c>
      <c r="J100" t="s">
        <v>1056</v>
      </c>
      <c r="K100">
        <v>5</v>
      </c>
      <c r="L100" t="s">
        <v>1359</v>
      </c>
      <c r="M100">
        <v>3</v>
      </c>
    </row>
    <row r="101" spans="1:13" x14ac:dyDescent="0.3">
      <c r="A101" t="s">
        <v>328</v>
      </c>
      <c r="B101" t="s">
        <v>18</v>
      </c>
      <c r="C101">
        <v>99</v>
      </c>
      <c r="D101" t="s">
        <v>9</v>
      </c>
      <c r="E101" s="30">
        <v>45017</v>
      </c>
      <c r="F101">
        <v>74</v>
      </c>
      <c r="G101">
        <v>4</v>
      </c>
      <c r="H101">
        <v>2023</v>
      </c>
      <c r="I101" t="s">
        <v>1054</v>
      </c>
      <c r="J101" t="s">
        <v>1056</v>
      </c>
      <c r="K101">
        <v>4</v>
      </c>
      <c r="L101" t="s">
        <v>1360</v>
      </c>
      <c r="M101">
        <v>4</v>
      </c>
    </row>
    <row r="102" spans="1:13" x14ac:dyDescent="0.3">
      <c r="A102" t="s">
        <v>330</v>
      </c>
      <c r="B102" t="s">
        <v>14</v>
      </c>
      <c r="C102">
        <v>65</v>
      </c>
      <c r="D102" t="s">
        <v>9</v>
      </c>
      <c r="E102" s="30">
        <v>45017</v>
      </c>
      <c r="F102">
        <v>64</v>
      </c>
      <c r="G102">
        <v>3.7</v>
      </c>
      <c r="H102">
        <v>2023</v>
      </c>
      <c r="I102" t="s">
        <v>1054</v>
      </c>
      <c r="J102" t="s">
        <v>1056</v>
      </c>
      <c r="K102">
        <v>4</v>
      </c>
      <c r="L102" t="s">
        <v>1360</v>
      </c>
      <c r="M102">
        <v>4</v>
      </c>
    </row>
    <row r="103" spans="1:13" x14ac:dyDescent="0.3">
      <c r="A103" t="s">
        <v>336</v>
      </c>
      <c r="B103" t="s">
        <v>18</v>
      </c>
      <c r="C103">
        <v>111</v>
      </c>
      <c r="D103" t="s">
        <v>9</v>
      </c>
      <c r="E103" s="30">
        <v>45020</v>
      </c>
      <c r="F103">
        <v>175</v>
      </c>
      <c r="G103">
        <v>3.5</v>
      </c>
      <c r="H103">
        <v>2023</v>
      </c>
      <c r="I103" t="s">
        <v>1050</v>
      </c>
      <c r="J103" t="s">
        <v>1056</v>
      </c>
      <c r="K103">
        <v>4</v>
      </c>
      <c r="L103" t="s">
        <v>1360</v>
      </c>
      <c r="M103">
        <v>4</v>
      </c>
    </row>
    <row r="104" spans="1:13" x14ac:dyDescent="0.3">
      <c r="A104" t="s">
        <v>341</v>
      </c>
      <c r="B104" t="s">
        <v>14</v>
      </c>
      <c r="C104">
        <v>23</v>
      </c>
      <c r="D104" t="s">
        <v>11</v>
      </c>
      <c r="E104" s="30">
        <v>45021</v>
      </c>
      <c r="F104">
        <v>105</v>
      </c>
      <c r="G104">
        <v>4.8</v>
      </c>
      <c r="H104">
        <v>2023</v>
      </c>
      <c r="I104" t="s">
        <v>1051</v>
      </c>
      <c r="J104" t="s">
        <v>1057</v>
      </c>
      <c r="K104">
        <v>5</v>
      </c>
      <c r="L104" t="s">
        <v>1360</v>
      </c>
      <c r="M104">
        <v>4</v>
      </c>
    </row>
    <row r="105" spans="1:13" x14ac:dyDescent="0.3">
      <c r="A105" t="s">
        <v>339</v>
      </c>
      <c r="B105" t="s">
        <v>15</v>
      </c>
      <c r="C105">
        <v>38</v>
      </c>
      <c r="D105" t="s">
        <v>9</v>
      </c>
      <c r="E105" s="30">
        <v>45021</v>
      </c>
      <c r="F105">
        <v>81</v>
      </c>
      <c r="G105">
        <v>3.6</v>
      </c>
      <c r="H105">
        <v>2023</v>
      </c>
      <c r="I105" t="s">
        <v>1051</v>
      </c>
      <c r="J105" t="s">
        <v>1058</v>
      </c>
      <c r="K105">
        <v>4</v>
      </c>
      <c r="L105" t="s">
        <v>1360</v>
      </c>
      <c r="M105">
        <v>4</v>
      </c>
    </row>
    <row r="106" spans="1:13" x14ac:dyDescent="0.3">
      <c r="A106" t="s">
        <v>340</v>
      </c>
      <c r="B106" t="s">
        <v>19</v>
      </c>
      <c r="C106">
        <v>130</v>
      </c>
      <c r="D106" t="s">
        <v>6</v>
      </c>
      <c r="E106" s="30">
        <v>45021</v>
      </c>
      <c r="F106">
        <v>54</v>
      </c>
      <c r="G106">
        <v>4.0999999999999996</v>
      </c>
      <c r="H106">
        <v>2023</v>
      </c>
      <c r="I106" t="s">
        <v>1051</v>
      </c>
      <c r="J106" t="s">
        <v>1059</v>
      </c>
      <c r="K106">
        <v>4</v>
      </c>
      <c r="L106" t="s">
        <v>1360</v>
      </c>
      <c r="M106">
        <v>4</v>
      </c>
    </row>
    <row r="107" spans="1:13" x14ac:dyDescent="0.3">
      <c r="A107" t="s">
        <v>342</v>
      </c>
      <c r="B107" t="s">
        <v>19</v>
      </c>
      <c r="C107">
        <v>124</v>
      </c>
      <c r="D107" t="s">
        <v>9</v>
      </c>
      <c r="E107" s="30">
        <v>45022</v>
      </c>
      <c r="F107">
        <v>176</v>
      </c>
      <c r="G107">
        <v>3.9</v>
      </c>
      <c r="H107">
        <v>2023</v>
      </c>
      <c r="I107" t="s">
        <v>1052</v>
      </c>
      <c r="J107" t="s">
        <v>1059</v>
      </c>
      <c r="K107">
        <v>4</v>
      </c>
      <c r="L107" t="s">
        <v>1360</v>
      </c>
      <c r="M107">
        <v>4</v>
      </c>
    </row>
    <row r="108" spans="1:13" x14ac:dyDescent="0.3">
      <c r="A108" t="s">
        <v>354</v>
      </c>
      <c r="B108" t="s">
        <v>18</v>
      </c>
      <c r="C108">
        <v>104</v>
      </c>
      <c r="D108" t="s">
        <v>11</v>
      </c>
      <c r="E108" s="30">
        <v>45023</v>
      </c>
      <c r="F108">
        <v>164</v>
      </c>
      <c r="G108">
        <v>4</v>
      </c>
      <c r="H108">
        <v>2023</v>
      </c>
      <c r="I108" t="s">
        <v>1053</v>
      </c>
      <c r="J108" t="s">
        <v>1056</v>
      </c>
      <c r="K108">
        <v>4</v>
      </c>
      <c r="L108" t="s">
        <v>1360</v>
      </c>
      <c r="M108">
        <v>4</v>
      </c>
    </row>
    <row r="109" spans="1:13" x14ac:dyDescent="0.3">
      <c r="A109" t="s">
        <v>349</v>
      </c>
      <c r="B109" t="s">
        <v>15</v>
      </c>
      <c r="C109">
        <v>36</v>
      </c>
      <c r="D109" t="s">
        <v>9</v>
      </c>
      <c r="E109" s="30">
        <v>45023</v>
      </c>
      <c r="F109">
        <v>135</v>
      </c>
      <c r="G109">
        <v>4.5999999999999996</v>
      </c>
      <c r="H109">
        <v>2023</v>
      </c>
      <c r="I109" t="s">
        <v>1053</v>
      </c>
      <c r="J109" t="s">
        <v>1058</v>
      </c>
      <c r="K109">
        <v>5</v>
      </c>
      <c r="L109" t="s">
        <v>1360</v>
      </c>
      <c r="M109">
        <v>4</v>
      </c>
    </row>
    <row r="110" spans="1:13" x14ac:dyDescent="0.3">
      <c r="A110" t="s">
        <v>352</v>
      </c>
      <c r="B110" t="s">
        <v>5</v>
      </c>
      <c r="C110">
        <v>70</v>
      </c>
      <c r="D110" t="s">
        <v>13</v>
      </c>
      <c r="E110" s="30">
        <v>45023</v>
      </c>
      <c r="F110">
        <v>42</v>
      </c>
      <c r="G110">
        <v>4.4000000000000004</v>
      </c>
      <c r="H110">
        <v>2023</v>
      </c>
      <c r="I110" t="s">
        <v>1053</v>
      </c>
      <c r="J110" t="s">
        <v>1056</v>
      </c>
      <c r="K110">
        <v>4</v>
      </c>
      <c r="L110" t="s">
        <v>1360</v>
      </c>
      <c r="M110">
        <v>4</v>
      </c>
    </row>
    <row r="111" spans="1:13" x14ac:dyDescent="0.3">
      <c r="A111" t="s">
        <v>350</v>
      </c>
      <c r="B111" t="s">
        <v>19</v>
      </c>
      <c r="C111">
        <v>74</v>
      </c>
      <c r="D111" t="s">
        <v>9</v>
      </c>
      <c r="E111" s="30">
        <v>45023</v>
      </c>
      <c r="F111">
        <v>30</v>
      </c>
      <c r="G111">
        <v>4</v>
      </c>
      <c r="H111">
        <v>2023</v>
      </c>
      <c r="I111" t="s">
        <v>1053</v>
      </c>
      <c r="J111" t="s">
        <v>1056</v>
      </c>
      <c r="K111">
        <v>4</v>
      </c>
      <c r="L111" t="s">
        <v>1360</v>
      </c>
      <c r="M111">
        <v>4</v>
      </c>
    </row>
    <row r="112" spans="1:13" x14ac:dyDescent="0.3">
      <c r="A112" t="s">
        <v>362</v>
      </c>
      <c r="B112" t="s">
        <v>19</v>
      </c>
      <c r="C112">
        <v>23</v>
      </c>
      <c r="D112" t="s">
        <v>9</v>
      </c>
      <c r="E112" s="30">
        <v>45025</v>
      </c>
      <c r="F112">
        <v>86</v>
      </c>
      <c r="G112">
        <v>2.2000000000000002</v>
      </c>
      <c r="H112">
        <v>2023</v>
      </c>
      <c r="I112" t="s">
        <v>1048</v>
      </c>
      <c r="J112" t="s">
        <v>1057</v>
      </c>
      <c r="K112">
        <v>2</v>
      </c>
      <c r="L112" t="s">
        <v>1360</v>
      </c>
      <c r="M112">
        <v>4</v>
      </c>
    </row>
    <row r="113" spans="1:13" x14ac:dyDescent="0.3">
      <c r="A113" t="s">
        <v>367</v>
      </c>
      <c r="B113" t="s">
        <v>18</v>
      </c>
      <c r="C113">
        <v>104</v>
      </c>
      <c r="D113" t="s">
        <v>13</v>
      </c>
      <c r="E113" s="30">
        <v>45026</v>
      </c>
      <c r="F113">
        <v>68</v>
      </c>
      <c r="G113">
        <v>3.6</v>
      </c>
      <c r="H113">
        <v>2023</v>
      </c>
      <c r="I113" t="s">
        <v>1049</v>
      </c>
      <c r="J113" t="s">
        <v>1056</v>
      </c>
      <c r="K113">
        <v>4</v>
      </c>
      <c r="L113" t="s">
        <v>1360</v>
      </c>
      <c r="M113">
        <v>4</v>
      </c>
    </row>
    <row r="114" spans="1:13" x14ac:dyDescent="0.3">
      <c r="A114" t="s">
        <v>369</v>
      </c>
      <c r="B114" t="s">
        <v>19</v>
      </c>
      <c r="C114">
        <v>99</v>
      </c>
      <c r="D114" t="s">
        <v>13</v>
      </c>
      <c r="E114" s="30">
        <v>45026</v>
      </c>
      <c r="F114">
        <v>42</v>
      </c>
      <c r="G114">
        <v>3.1</v>
      </c>
      <c r="H114">
        <v>2023</v>
      </c>
      <c r="I114" t="s">
        <v>1049</v>
      </c>
      <c r="J114" t="s">
        <v>1056</v>
      </c>
      <c r="K114">
        <v>3</v>
      </c>
      <c r="L114" t="s">
        <v>1360</v>
      </c>
      <c r="M114">
        <v>4</v>
      </c>
    </row>
    <row r="115" spans="1:13" x14ac:dyDescent="0.3">
      <c r="A115" t="s">
        <v>372</v>
      </c>
      <c r="B115" t="s">
        <v>15</v>
      </c>
      <c r="C115">
        <v>25</v>
      </c>
      <c r="D115" t="s">
        <v>10</v>
      </c>
      <c r="E115" s="30">
        <v>45027</v>
      </c>
      <c r="F115">
        <v>75</v>
      </c>
      <c r="G115">
        <v>3.9</v>
      </c>
      <c r="H115">
        <v>2023</v>
      </c>
      <c r="I115" t="s">
        <v>1050</v>
      </c>
      <c r="J115" t="s">
        <v>1057</v>
      </c>
      <c r="K115">
        <v>4</v>
      </c>
      <c r="L115" t="s">
        <v>1360</v>
      </c>
      <c r="M115">
        <v>4</v>
      </c>
    </row>
    <row r="116" spans="1:13" x14ac:dyDescent="0.3">
      <c r="A116" t="s">
        <v>370</v>
      </c>
      <c r="B116" t="s">
        <v>18</v>
      </c>
      <c r="C116">
        <v>84</v>
      </c>
      <c r="D116" t="s">
        <v>13</v>
      </c>
      <c r="E116" s="30">
        <v>45027</v>
      </c>
      <c r="F116">
        <v>38</v>
      </c>
      <c r="G116">
        <v>3.3</v>
      </c>
      <c r="H116">
        <v>2023</v>
      </c>
      <c r="I116" t="s">
        <v>1050</v>
      </c>
      <c r="J116" t="s">
        <v>1056</v>
      </c>
      <c r="K116">
        <v>3</v>
      </c>
      <c r="L116" t="s">
        <v>1360</v>
      </c>
      <c r="M116">
        <v>4</v>
      </c>
    </row>
    <row r="117" spans="1:13" x14ac:dyDescent="0.3">
      <c r="A117" t="s">
        <v>376</v>
      </c>
      <c r="B117" t="s">
        <v>19</v>
      </c>
      <c r="C117">
        <v>50</v>
      </c>
      <c r="D117" t="s">
        <v>9</v>
      </c>
      <c r="E117" s="30">
        <v>45029</v>
      </c>
      <c r="F117">
        <v>105</v>
      </c>
      <c r="G117">
        <v>3.5</v>
      </c>
      <c r="H117">
        <v>2023</v>
      </c>
      <c r="I117" t="s">
        <v>1052</v>
      </c>
      <c r="J117" t="s">
        <v>1058</v>
      </c>
      <c r="K117">
        <v>4</v>
      </c>
      <c r="L117" t="s">
        <v>1360</v>
      </c>
      <c r="M117">
        <v>4</v>
      </c>
    </row>
    <row r="118" spans="1:13" x14ac:dyDescent="0.3">
      <c r="A118" t="s">
        <v>378</v>
      </c>
      <c r="B118" t="s">
        <v>14</v>
      </c>
      <c r="C118">
        <v>114</v>
      </c>
      <c r="D118" t="s">
        <v>13</v>
      </c>
      <c r="E118" s="30">
        <v>45030</v>
      </c>
      <c r="F118">
        <v>126</v>
      </c>
      <c r="G118">
        <v>4.4000000000000004</v>
      </c>
      <c r="H118">
        <v>2023</v>
      </c>
      <c r="I118" t="s">
        <v>1053</v>
      </c>
      <c r="J118" t="s">
        <v>1056</v>
      </c>
      <c r="K118">
        <v>4</v>
      </c>
      <c r="L118" t="s">
        <v>1360</v>
      </c>
      <c r="M118">
        <v>4</v>
      </c>
    </row>
    <row r="119" spans="1:13" x14ac:dyDescent="0.3">
      <c r="A119" t="s">
        <v>385</v>
      </c>
      <c r="B119" t="s">
        <v>15</v>
      </c>
      <c r="C119">
        <v>66</v>
      </c>
      <c r="D119" t="s">
        <v>9</v>
      </c>
      <c r="E119" s="30">
        <v>45031</v>
      </c>
      <c r="F119">
        <v>210</v>
      </c>
      <c r="G119">
        <v>4.3</v>
      </c>
      <c r="H119">
        <v>2023</v>
      </c>
      <c r="I119" t="s">
        <v>1054</v>
      </c>
      <c r="J119" t="s">
        <v>1056</v>
      </c>
      <c r="K119">
        <v>4</v>
      </c>
      <c r="L119" t="s">
        <v>1360</v>
      </c>
      <c r="M119">
        <v>4</v>
      </c>
    </row>
    <row r="120" spans="1:13" x14ac:dyDescent="0.3">
      <c r="A120" t="s">
        <v>381</v>
      </c>
      <c r="B120" t="s">
        <v>5</v>
      </c>
      <c r="C120">
        <v>67</v>
      </c>
      <c r="D120" t="s">
        <v>9</v>
      </c>
      <c r="E120" s="30">
        <v>45031</v>
      </c>
      <c r="F120">
        <v>172</v>
      </c>
      <c r="G120">
        <v>4.5</v>
      </c>
      <c r="H120">
        <v>2023</v>
      </c>
      <c r="I120" t="s">
        <v>1054</v>
      </c>
      <c r="J120" t="s">
        <v>1056</v>
      </c>
      <c r="K120">
        <v>5</v>
      </c>
      <c r="L120" t="s">
        <v>1360</v>
      </c>
      <c r="M120">
        <v>4</v>
      </c>
    </row>
    <row r="121" spans="1:13" x14ac:dyDescent="0.3">
      <c r="A121" t="s">
        <v>382</v>
      </c>
      <c r="B121" t="s">
        <v>14</v>
      </c>
      <c r="C121">
        <v>139</v>
      </c>
      <c r="D121" t="s">
        <v>10</v>
      </c>
      <c r="E121" s="30">
        <v>45031</v>
      </c>
      <c r="F121">
        <v>114</v>
      </c>
      <c r="G121">
        <v>4</v>
      </c>
      <c r="H121">
        <v>2023</v>
      </c>
      <c r="I121" t="s">
        <v>1054</v>
      </c>
      <c r="J121" t="s">
        <v>1059</v>
      </c>
      <c r="K121">
        <v>4</v>
      </c>
      <c r="L121" t="s">
        <v>1360</v>
      </c>
      <c r="M121">
        <v>4</v>
      </c>
    </row>
    <row r="122" spans="1:13" x14ac:dyDescent="0.3">
      <c r="A122" t="s">
        <v>383</v>
      </c>
      <c r="B122" t="s">
        <v>5</v>
      </c>
      <c r="C122">
        <v>102</v>
      </c>
      <c r="D122" t="s">
        <v>10</v>
      </c>
      <c r="E122" s="30">
        <v>45031</v>
      </c>
      <c r="F122">
        <v>60</v>
      </c>
      <c r="G122">
        <v>3.8</v>
      </c>
      <c r="H122">
        <v>2023</v>
      </c>
      <c r="I122" t="s">
        <v>1054</v>
      </c>
      <c r="J122" t="s">
        <v>1056</v>
      </c>
      <c r="K122">
        <v>4</v>
      </c>
      <c r="L122" t="s">
        <v>1360</v>
      </c>
      <c r="M122">
        <v>4</v>
      </c>
    </row>
    <row r="123" spans="1:13" x14ac:dyDescent="0.3">
      <c r="A123" t="s">
        <v>390</v>
      </c>
      <c r="B123" t="s">
        <v>19</v>
      </c>
      <c r="C123">
        <v>45</v>
      </c>
      <c r="D123" t="s">
        <v>11</v>
      </c>
      <c r="E123" s="30">
        <v>45032</v>
      </c>
      <c r="F123">
        <v>156</v>
      </c>
      <c r="G123">
        <v>2.7</v>
      </c>
      <c r="H123">
        <v>2023</v>
      </c>
      <c r="I123" t="s">
        <v>1048</v>
      </c>
      <c r="J123" t="s">
        <v>1058</v>
      </c>
      <c r="K123">
        <v>3</v>
      </c>
      <c r="L123" t="s">
        <v>1360</v>
      </c>
      <c r="M123">
        <v>4</v>
      </c>
    </row>
    <row r="124" spans="1:13" x14ac:dyDescent="0.3">
      <c r="A124" t="s">
        <v>396</v>
      </c>
      <c r="B124" t="s">
        <v>14</v>
      </c>
      <c r="C124">
        <v>69</v>
      </c>
      <c r="D124" t="s">
        <v>11</v>
      </c>
      <c r="E124" s="30">
        <v>45032</v>
      </c>
      <c r="F124">
        <v>130</v>
      </c>
      <c r="G124">
        <v>1.9</v>
      </c>
      <c r="H124">
        <v>2023</v>
      </c>
      <c r="I124" t="s">
        <v>1048</v>
      </c>
      <c r="J124" t="s">
        <v>1056</v>
      </c>
      <c r="K124">
        <v>2</v>
      </c>
      <c r="L124" t="s">
        <v>1360</v>
      </c>
      <c r="M124">
        <v>4</v>
      </c>
    </row>
    <row r="125" spans="1:13" x14ac:dyDescent="0.3">
      <c r="A125" t="s">
        <v>401</v>
      </c>
      <c r="B125" t="s">
        <v>19</v>
      </c>
      <c r="C125">
        <v>125</v>
      </c>
      <c r="D125" t="s">
        <v>9</v>
      </c>
      <c r="E125" s="30">
        <v>45033</v>
      </c>
      <c r="F125">
        <v>148</v>
      </c>
      <c r="G125">
        <v>4.5</v>
      </c>
      <c r="H125">
        <v>2023</v>
      </c>
      <c r="I125" t="s">
        <v>1049</v>
      </c>
      <c r="J125" t="s">
        <v>1059</v>
      </c>
      <c r="K125">
        <v>5</v>
      </c>
      <c r="L125" t="s">
        <v>1360</v>
      </c>
      <c r="M125">
        <v>4</v>
      </c>
    </row>
    <row r="126" spans="1:13" x14ac:dyDescent="0.3">
      <c r="A126" t="s">
        <v>398</v>
      </c>
      <c r="B126" t="s">
        <v>5</v>
      </c>
      <c r="C126">
        <v>64</v>
      </c>
      <c r="D126" t="s">
        <v>10</v>
      </c>
      <c r="E126" s="30">
        <v>45033</v>
      </c>
      <c r="F126">
        <v>88</v>
      </c>
      <c r="G126">
        <v>4.3</v>
      </c>
      <c r="H126">
        <v>2023</v>
      </c>
      <c r="I126" t="s">
        <v>1049</v>
      </c>
      <c r="J126" t="s">
        <v>1056</v>
      </c>
      <c r="K126">
        <v>4</v>
      </c>
      <c r="L126" t="s">
        <v>1360</v>
      </c>
      <c r="M126">
        <v>4</v>
      </c>
    </row>
    <row r="127" spans="1:13" x14ac:dyDescent="0.3">
      <c r="A127" t="s">
        <v>400</v>
      </c>
      <c r="B127" t="s">
        <v>5</v>
      </c>
      <c r="C127">
        <v>165</v>
      </c>
      <c r="D127" t="s">
        <v>9</v>
      </c>
      <c r="E127" s="30">
        <v>45033</v>
      </c>
      <c r="F127">
        <v>68</v>
      </c>
      <c r="G127">
        <v>4.3</v>
      </c>
      <c r="H127">
        <v>2023</v>
      </c>
      <c r="I127" t="s">
        <v>1049</v>
      </c>
      <c r="J127" t="s">
        <v>1059</v>
      </c>
      <c r="K127">
        <v>4</v>
      </c>
      <c r="L127" t="s">
        <v>1360</v>
      </c>
      <c r="M127">
        <v>4</v>
      </c>
    </row>
    <row r="128" spans="1:13" x14ac:dyDescent="0.3">
      <c r="A128" t="s">
        <v>397</v>
      </c>
      <c r="B128" t="s">
        <v>18</v>
      </c>
      <c r="C128">
        <v>110</v>
      </c>
      <c r="D128" t="s">
        <v>13</v>
      </c>
      <c r="E128" s="30">
        <v>45033</v>
      </c>
      <c r="F128">
        <v>21</v>
      </c>
      <c r="G128">
        <v>2.6</v>
      </c>
      <c r="H128">
        <v>2023</v>
      </c>
      <c r="I128" t="s">
        <v>1049</v>
      </c>
      <c r="J128" t="s">
        <v>1056</v>
      </c>
      <c r="K128">
        <v>3</v>
      </c>
      <c r="L128" t="s">
        <v>1360</v>
      </c>
      <c r="M128">
        <v>4</v>
      </c>
    </row>
    <row r="129" spans="1:13" x14ac:dyDescent="0.3">
      <c r="A129" t="s">
        <v>403</v>
      </c>
      <c r="B129" t="s">
        <v>14</v>
      </c>
      <c r="C129">
        <v>6</v>
      </c>
      <c r="D129" t="s">
        <v>10</v>
      </c>
      <c r="E129" s="30">
        <v>45034</v>
      </c>
      <c r="F129">
        <v>75</v>
      </c>
      <c r="G129">
        <v>3.9</v>
      </c>
      <c r="H129">
        <v>2023</v>
      </c>
      <c r="I129" t="s">
        <v>1050</v>
      </c>
      <c r="J129" t="s">
        <v>1060</v>
      </c>
      <c r="K129">
        <v>4</v>
      </c>
      <c r="L129" t="s">
        <v>1360</v>
      </c>
      <c r="M129">
        <v>4</v>
      </c>
    </row>
    <row r="130" spans="1:13" x14ac:dyDescent="0.3">
      <c r="A130" t="s">
        <v>411</v>
      </c>
      <c r="B130" t="s">
        <v>5</v>
      </c>
      <c r="C130">
        <v>62</v>
      </c>
      <c r="D130" t="s">
        <v>11</v>
      </c>
      <c r="E130" s="30">
        <v>45035</v>
      </c>
      <c r="F130">
        <v>35</v>
      </c>
      <c r="G130">
        <v>4.4000000000000004</v>
      </c>
      <c r="H130">
        <v>2023</v>
      </c>
      <c r="I130" t="s">
        <v>1051</v>
      </c>
      <c r="J130" t="s">
        <v>1056</v>
      </c>
      <c r="K130">
        <v>4</v>
      </c>
      <c r="L130" t="s">
        <v>1360</v>
      </c>
      <c r="M130">
        <v>4</v>
      </c>
    </row>
    <row r="131" spans="1:13" x14ac:dyDescent="0.3">
      <c r="A131" t="s">
        <v>413</v>
      </c>
      <c r="B131" t="s">
        <v>19</v>
      </c>
      <c r="C131">
        <v>116</v>
      </c>
      <c r="D131" t="s">
        <v>11</v>
      </c>
      <c r="E131" s="30">
        <v>45036</v>
      </c>
      <c r="F131">
        <v>132</v>
      </c>
      <c r="G131">
        <v>5</v>
      </c>
      <c r="H131">
        <v>2023</v>
      </c>
      <c r="I131" t="s">
        <v>1052</v>
      </c>
      <c r="J131" t="s">
        <v>1056</v>
      </c>
      <c r="K131">
        <v>5</v>
      </c>
      <c r="L131" t="s">
        <v>1360</v>
      </c>
      <c r="M131">
        <v>4</v>
      </c>
    </row>
    <row r="132" spans="1:13" x14ac:dyDescent="0.3">
      <c r="A132" t="s">
        <v>412</v>
      </c>
      <c r="B132" t="s">
        <v>18</v>
      </c>
      <c r="C132">
        <v>88</v>
      </c>
      <c r="D132" t="s">
        <v>11</v>
      </c>
      <c r="E132" s="30">
        <v>45036</v>
      </c>
      <c r="F132">
        <v>35</v>
      </c>
      <c r="G132">
        <v>3.8</v>
      </c>
      <c r="H132">
        <v>2023</v>
      </c>
      <c r="I132" t="s">
        <v>1052</v>
      </c>
      <c r="J132" t="s">
        <v>1056</v>
      </c>
      <c r="K132">
        <v>4</v>
      </c>
      <c r="L132" t="s">
        <v>1360</v>
      </c>
      <c r="M132">
        <v>4</v>
      </c>
    </row>
    <row r="133" spans="1:13" x14ac:dyDescent="0.3">
      <c r="A133" t="s">
        <v>416</v>
      </c>
      <c r="B133" t="s">
        <v>5</v>
      </c>
      <c r="C133">
        <v>55</v>
      </c>
      <c r="D133" t="s">
        <v>10</v>
      </c>
      <c r="E133" s="30">
        <v>45037</v>
      </c>
      <c r="F133">
        <v>200</v>
      </c>
      <c r="G133">
        <v>2.2999999999999998</v>
      </c>
      <c r="H133">
        <v>2023</v>
      </c>
      <c r="I133" t="s">
        <v>1053</v>
      </c>
      <c r="J133" t="s">
        <v>1058</v>
      </c>
      <c r="K133">
        <v>2</v>
      </c>
      <c r="L133" t="s">
        <v>1360</v>
      </c>
      <c r="M133">
        <v>4</v>
      </c>
    </row>
    <row r="134" spans="1:13" x14ac:dyDescent="0.3">
      <c r="A134" t="s">
        <v>418</v>
      </c>
      <c r="B134" t="s">
        <v>19</v>
      </c>
      <c r="C134">
        <v>36</v>
      </c>
      <c r="D134" t="s">
        <v>13</v>
      </c>
      <c r="E134" s="30">
        <v>45037</v>
      </c>
      <c r="F134">
        <v>81</v>
      </c>
      <c r="G134">
        <v>3.7</v>
      </c>
      <c r="H134">
        <v>2023</v>
      </c>
      <c r="I134" t="s">
        <v>1053</v>
      </c>
      <c r="J134" t="s">
        <v>1058</v>
      </c>
      <c r="K134">
        <v>4</v>
      </c>
      <c r="L134" t="s">
        <v>1360</v>
      </c>
      <c r="M134">
        <v>4</v>
      </c>
    </row>
    <row r="135" spans="1:13" x14ac:dyDescent="0.3">
      <c r="A135" t="s">
        <v>415</v>
      </c>
      <c r="B135" t="s">
        <v>5</v>
      </c>
      <c r="C135">
        <v>99</v>
      </c>
      <c r="D135" t="s">
        <v>9</v>
      </c>
      <c r="E135" s="30">
        <v>45037</v>
      </c>
      <c r="F135">
        <v>48</v>
      </c>
      <c r="G135">
        <v>5</v>
      </c>
      <c r="H135">
        <v>2023</v>
      </c>
      <c r="I135" t="s">
        <v>1053</v>
      </c>
      <c r="J135" t="s">
        <v>1056</v>
      </c>
      <c r="K135">
        <v>5</v>
      </c>
      <c r="L135" t="s">
        <v>1360</v>
      </c>
      <c r="M135">
        <v>4</v>
      </c>
    </row>
    <row r="136" spans="1:13" x14ac:dyDescent="0.3">
      <c r="A136" t="s">
        <v>426</v>
      </c>
      <c r="B136" t="s">
        <v>18</v>
      </c>
      <c r="C136">
        <v>84</v>
      </c>
      <c r="D136" t="s">
        <v>10</v>
      </c>
      <c r="E136" s="30">
        <v>45038</v>
      </c>
      <c r="F136">
        <v>156</v>
      </c>
      <c r="G136">
        <v>3.2</v>
      </c>
      <c r="H136">
        <v>2023</v>
      </c>
      <c r="I136" t="s">
        <v>1054</v>
      </c>
      <c r="J136" t="s">
        <v>1056</v>
      </c>
      <c r="K136">
        <v>3</v>
      </c>
      <c r="L136" t="s">
        <v>1360</v>
      </c>
      <c r="M136">
        <v>4</v>
      </c>
    </row>
    <row r="137" spans="1:13" x14ac:dyDescent="0.3">
      <c r="A137" t="s">
        <v>425</v>
      </c>
      <c r="B137" t="s">
        <v>5</v>
      </c>
      <c r="C137">
        <v>89</v>
      </c>
      <c r="D137" t="s">
        <v>13</v>
      </c>
      <c r="E137" s="30">
        <v>45038</v>
      </c>
      <c r="F137">
        <v>129</v>
      </c>
      <c r="G137">
        <v>4</v>
      </c>
      <c r="H137">
        <v>2023</v>
      </c>
      <c r="I137" t="s">
        <v>1054</v>
      </c>
      <c r="J137" t="s">
        <v>1056</v>
      </c>
      <c r="K137">
        <v>4</v>
      </c>
      <c r="L137" t="s">
        <v>1360</v>
      </c>
      <c r="M137">
        <v>4</v>
      </c>
    </row>
    <row r="138" spans="1:13" x14ac:dyDescent="0.3">
      <c r="A138" t="s">
        <v>423</v>
      </c>
      <c r="B138" t="s">
        <v>5</v>
      </c>
      <c r="C138">
        <v>53</v>
      </c>
      <c r="D138" t="s">
        <v>11</v>
      </c>
      <c r="E138" s="30">
        <v>45038</v>
      </c>
      <c r="F138">
        <v>110</v>
      </c>
      <c r="G138">
        <v>4.3</v>
      </c>
      <c r="H138">
        <v>2023</v>
      </c>
      <c r="I138" t="s">
        <v>1054</v>
      </c>
      <c r="J138" t="s">
        <v>1058</v>
      </c>
      <c r="K138">
        <v>4</v>
      </c>
      <c r="L138" t="s">
        <v>1360</v>
      </c>
      <c r="M138">
        <v>4</v>
      </c>
    </row>
    <row r="139" spans="1:13" x14ac:dyDescent="0.3">
      <c r="A139" t="s">
        <v>431</v>
      </c>
      <c r="B139" t="s">
        <v>15</v>
      </c>
      <c r="C139">
        <v>88</v>
      </c>
      <c r="D139" t="s">
        <v>6</v>
      </c>
      <c r="E139" s="30">
        <v>45039</v>
      </c>
      <c r="F139">
        <v>72</v>
      </c>
      <c r="G139">
        <v>4</v>
      </c>
      <c r="H139">
        <v>2023</v>
      </c>
      <c r="I139" t="s">
        <v>1048</v>
      </c>
      <c r="J139" t="s">
        <v>1056</v>
      </c>
      <c r="K139">
        <v>4</v>
      </c>
      <c r="L139" t="s">
        <v>1360</v>
      </c>
      <c r="M139">
        <v>4</v>
      </c>
    </row>
    <row r="140" spans="1:13" x14ac:dyDescent="0.3">
      <c r="A140" t="s">
        <v>435</v>
      </c>
      <c r="B140" t="s">
        <v>5</v>
      </c>
      <c r="C140">
        <v>26</v>
      </c>
      <c r="D140" t="s">
        <v>13</v>
      </c>
      <c r="E140" s="30">
        <v>45040</v>
      </c>
      <c r="F140">
        <v>43</v>
      </c>
      <c r="G140">
        <v>4.2</v>
      </c>
      <c r="H140">
        <v>2023</v>
      </c>
      <c r="I140" t="s">
        <v>1049</v>
      </c>
      <c r="J140" t="s">
        <v>1057</v>
      </c>
      <c r="K140">
        <v>4</v>
      </c>
      <c r="L140" t="s">
        <v>1360</v>
      </c>
      <c r="M140">
        <v>4</v>
      </c>
    </row>
    <row r="141" spans="1:13" x14ac:dyDescent="0.3">
      <c r="A141" t="s">
        <v>436</v>
      </c>
      <c r="B141" t="s">
        <v>18</v>
      </c>
      <c r="C141">
        <v>131</v>
      </c>
      <c r="D141" t="s">
        <v>6</v>
      </c>
      <c r="E141" s="30">
        <v>45040</v>
      </c>
      <c r="F141">
        <v>41</v>
      </c>
      <c r="G141">
        <v>4.9000000000000004</v>
      </c>
      <c r="H141">
        <v>2023</v>
      </c>
      <c r="I141" t="s">
        <v>1049</v>
      </c>
      <c r="J141" t="s">
        <v>1059</v>
      </c>
      <c r="K141">
        <v>5</v>
      </c>
      <c r="L141" t="s">
        <v>1360</v>
      </c>
      <c r="M141">
        <v>4</v>
      </c>
    </row>
    <row r="142" spans="1:13" x14ac:dyDescent="0.3">
      <c r="A142" t="s">
        <v>445</v>
      </c>
      <c r="B142" t="s">
        <v>15</v>
      </c>
      <c r="C142">
        <v>126</v>
      </c>
      <c r="D142" t="s">
        <v>11</v>
      </c>
      <c r="E142" s="30">
        <v>45042</v>
      </c>
      <c r="F142">
        <v>175</v>
      </c>
      <c r="G142">
        <v>4.8</v>
      </c>
      <c r="H142">
        <v>2023</v>
      </c>
      <c r="I142" t="s">
        <v>1051</v>
      </c>
      <c r="J142" t="s">
        <v>1059</v>
      </c>
      <c r="K142">
        <v>5</v>
      </c>
      <c r="L142" t="s">
        <v>1360</v>
      </c>
      <c r="M142">
        <v>4</v>
      </c>
    </row>
    <row r="143" spans="1:13" x14ac:dyDescent="0.3">
      <c r="A143" t="s">
        <v>451</v>
      </c>
      <c r="B143" t="s">
        <v>15</v>
      </c>
      <c r="C143">
        <v>101</v>
      </c>
      <c r="D143" t="s">
        <v>10</v>
      </c>
      <c r="E143" s="30">
        <v>45043</v>
      </c>
      <c r="F143">
        <v>225</v>
      </c>
      <c r="G143">
        <v>1.9</v>
      </c>
      <c r="H143">
        <v>2023</v>
      </c>
      <c r="I143" t="s">
        <v>1052</v>
      </c>
      <c r="J143" t="s">
        <v>1056</v>
      </c>
      <c r="K143">
        <v>2</v>
      </c>
      <c r="L143" t="s">
        <v>1360</v>
      </c>
      <c r="M143">
        <v>4</v>
      </c>
    </row>
    <row r="144" spans="1:13" x14ac:dyDescent="0.3">
      <c r="A144" t="s">
        <v>456</v>
      </c>
      <c r="B144" t="s">
        <v>15</v>
      </c>
      <c r="C144">
        <v>81</v>
      </c>
      <c r="D144" t="s">
        <v>9</v>
      </c>
      <c r="E144" s="30">
        <v>45045</v>
      </c>
      <c r="F144">
        <v>78</v>
      </c>
      <c r="G144">
        <v>2.9</v>
      </c>
      <c r="H144">
        <v>2023</v>
      </c>
      <c r="I144" t="s">
        <v>1054</v>
      </c>
      <c r="J144" t="s">
        <v>1056</v>
      </c>
      <c r="K144">
        <v>3</v>
      </c>
      <c r="L144" t="s">
        <v>1360</v>
      </c>
      <c r="M144">
        <v>4</v>
      </c>
    </row>
    <row r="145" spans="1:13" x14ac:dyDescent="0.3">
      <c r="A145" t="s">
        <v>457</v>
      </c>
      <c r="B145" t="s">
        <v>15</v>
      </c>
      <c r="C145">
        <v>81</v>
      </c>
      <c r="D145" t="s">
        <v>13</v>
      </c>
      <c r="E145" s="30">
        <v>45045</v>
      </c>
      <c r="F145">
        <v>40</v>
      </c>
      <c r="G145">
        <v>2.4</v>
      </c>
      <c r="H145">
        <v>2023</v>
      </c>
      <c r="I145" t="s">
        <v>1054</v>
      </c>
      <c r="J145" t="s">
        <v>1056</v>
      </c>
      <c r="K145">
        <v>2</v>
      </c>
      <c r="L145" t="s">
        <v>1360</v>
      </c>
      <c r="M145">
        <v>4</v>
      </c>
    </row>
    <row r="146" spans="1:13" x14ac:dyDescent="0.3">
      <c r="A146" t="s">
        <v>467</v>
      </c>
      <c r="B146" t="s">
        <v>18</v>
      </c>
      <c r="C146">
        <v>119</v>
      </c>
      <c r="D146" t="s">
        <v>11</v>
      </c>
      <c r="E146" s="30">
        <v>45047</v>
      </c>
      <c r="F146">
        <v>105</v>
      </c>
      <c r="G146">
        <v>4.7</v>
      </c>
      <c r="H146">
        <v>2023</v>
      </c>
      <c r="I146" t="s">
        <v>1049</v>
      </c>
      <c r="J146" t="s">
        <v>1056</v>
      </c>
      <c r="K146">
        <v>5</v>
      </c>
      <c r="L146" t="s">
        <v>1361</v>
      </c>
      <c r="M146">
        <v>5</v>
      </c>
    </row>
    <row r="147" spans="1:13" x14ac:dyDescent="0.3">
      <c r="A147" t="s">
        <v>466</v>
      </c>
      <c r="B147" t="s">
        <v>19</v>
      </c>
      <c r="C147">
        <v>73</v>
      </c>
      <c r="D147" t="s">
        <v>9</v>
      </c>
      <c r="E147" s="30">
        <v>45047</v>
      </c>
      <c r="F147">
        <v>66</v>
      </c>
      <c r="G147">
        <v>4.8</v>
      </c>
      <c r="H147">
        <v>2023</v>
      </c>
      <c r="I147" t="s">
        <v>1049</v>
      </c>
      <c r="J147" t="s">
        <v>1056</v>
      </c>
      <c r="K147">
        <v>5</v>
      </c>
      <c r="L147" t="s">
        <v>1361</v>
      </c>
      <c r="M147">
        <v>5</v>
      </c>
    </row>
    <row r="148" spans="1:13" x14ac:dyDescent="0.3">
      <c r="A148" t="s">
        <v>462</v>
      </c>
      <c r="B148" t="s">
        <v>5</v>
      </c>
      <c r="C148">
        <v>60</v>
      </c>
      <c r="D148" t="s">
        <v>9</v>
      </c>
      <c r="E148" s="30">
        <v>45047</v>
      </c>
      <c r="F148">
        <v>41</v>
      </c>
      <c r="G148">
        <v>4.8</v>
      </c>
      <c r="H148">
        <v>2023</v>
      </c>
      <c r="I148" t="s">
        <v>1049</v>
      </c>
      <c r="J148" t="s">
        <v>1058</v>
      </c>
      <c r="K148">
        <v>5</v>
      </c>
      <c r="L148" t="s">
        <v>1361</v>
      </c>
      <c r="M148">
        <v>5</v>
      </c>
    </row>
    <row r="149" spans="1:13" x14ac:dyDescent="0.3">
      <c r="A149" t="s">
        <v>463</v>
      </c>
      <c r="B149" t="s">
        <v>14</v>
      </c>
      <c r="C149">
        <v>137</v>
      </c>
      <c r="D149" t="s">
        <v>11</v>
      </c>
      <c r="E149" s="30">
        <v>45047</v>
      </c>
      <c r="F149">
        <v>20</v>
      </c>
      <c r="G149">
        <v>4.2</v>
      </c>
      <c r="H149">
        <v>2023</v>
      </c>
      <c r="I149" t="s">
        <v>1049</v>
      </c>
      <c r="J149" t="s">
        <v>1059</v>
      </c>
      <c r="K149">
        <v>4</v>
      </c>
      <c r="L149" t="s">
        <v>1361</v>
      </c>
      <c r="M149">
        <v>5</v>
      </c>
    </row>
    <row r="150" spans="1:13" x14ac:dyDescent="0.3">
      <c r="A150" t="s">
        <v>469</v>
      </c>
      <c r="B150" t="s">
        <v>14</v>
      </c>
      <c r="C150">
        <v>41</v>
      </c>
      <c r="D150" t="s">
        <v>6</v>
      </c>
      <c r="E150" s="30">
        <v>45048</v>
      </c>
      <c r="F150">
        <v>123</v>
      </c>
      <c r="G150">
        <v>3.2</v>
      </c>
      <c r="H150">
        <v>2023</v>
      </c>
      <c r="I150" t="s">
        <v>1050</v>
      </c>
      <c r="J150" t="s">
        <v>1058</v>
      </c>
      <c r="K150">
        <v>3</v>
      </c>
      <c r="L150" t="s">
        <v>1361</v>
      </c>
      <c r="M150">
        <v>5</v>
      </c>
    </row>
    <row r="151" spans="1:13" x14ac:dyDescent="0.3">
      <c r="A151" t="s">
        <v>475</v>
      </c>
      <c r="B151" t="s">
        <v>5</v>
      </c>
      <c r="C151">
        <v>111</v>
      </c>
      <c r="D151" t="s">
        <v>11</v>
      </c>
      <c r="E151" s="30">
        <v>45050</v>
      </c>
      <c r="F151">
        <v>90</v>
      </c>
      <c r="G151">
        <v>2.8</v>
      </c>
      <c r="H151">
        <v>2023</v>
      </c>
      <c r="I151" t="s">
        <v>1052</v>
      </c>
      <c r="J151" t="s">
        <v>1056</v>
      </c>
      <c r="K151">
        <v>3</v>
      </c>
      <c r="L151" t="s">
        <v>1361</v>
      </c>
      <c r="M151">
        <v>5</v>
      </c>
    </row>
    <row r="152" spans="1:13" x14ac:dyDescent="0.3">
      <c r="A152" t="s">
        <v>478</v>
      </c>
      <c r="B152" t="s">
        <v>5</v>
      </c>
      <c r="C152">
        <v>143</v>
      </c>
      <c r="D152" t="s">
        <v>13</v>
      </c>
      <c r="E152" s="30">
        <v>45052</v>
      </c>
      <c r="F152">
        <v>54</v>
      </c>
      <c r="G152">
        <v>4.4000000000000004</v>
      </c>
      <c r="H152">
        <v>2023</v>
      </c>
      <c r="I152" t="s">
        <v>1054</v>
      </c>
      <c r="J152" t="s">
        <v>1059</v>
      </c>
      <c r="K152">
        <v>4</v>
      </c>
      <c r="L152" t="s">
        <v>1361</v>
      </c>
      <c r="M152">
        <v>5</v>
      </c>
    </row>
    <row r="153" spans="1:13" x14ac:dyDescent="0.3">
      <c r="A153" t="s">
        <v>480</v>
      </c>
      <c r="B153" t="s">
        <v>19</v>
      </c>
      <c r="C153">
        <v>137</v>
      </c>
      <c r="D153" t="s">
        <v>13</v>
      </c>
      <c r="E153" s="30">
        <v>45053</v>
      </c>
      <c r="F153">
        <v>44</v>
      </c>
      <c r="G153">
        <v>4.7</v>
      </c>
      <c r="H153">
        <v>2023</v>
      </c>
      <c r="I153" t="s">
        <v>1048</v>
      </c>
      <c r="J153" t="s">
        <v>1059</v>
      </c>
      <c r="K153">
        <v>5</v>
      </c>
      <c r="L153" t="s">
        <v>1361</v>
      </c>
      <c r="M153">
        <v>5</v>
      </c>
    </row>
    <row r="154" spans="1:13" x14ac:dyDescent="0.3">
      <c r="A154" t="s">
        <v>484</v>
      </c>
      <c r="B154" t="s">
        <v>19</v>
      </c>
      <c r="C154">
        <v>73</v>
      </c>
      <c r="D154" t="s">
        <v>10</v>
      </c>
      <c r="E154" s="30">
        <v>45054</v>
      </c>
      <c r="F154">
        <v>87</v>
      </c>
      <c r="G154">
        <v>3.6</v>
      </c>
      <c r="H154">
        <v>2023</v>
      </c>
      <c r="I154" t="s">
        <v>1049</v>
      </c>
      <c r="J154" t="s">
        <v>1056</v>
      </c>
      <c r="K154">
        <v>4</v>
      </c>
      <c r="L154" t="s">
        <v>1361</v>
      </c>
      <c r="M154">
        <v>5</v>
      </c>
    </row>
    <row r="155" spans="1:13" x14ac:dyDescent="0.3">
      <c r="A155" t="s">
        <v>488</v>
      </c>
      <c r="B155" t="s">
        <v>5</v>
      </c>
      <c r="C155">
        <v>89</v>
      </c>
      <c r="D155" t="s">
        <v>13</v>
      </c>
      <c r="E155" s="30">
        <v>45056</v>
      </c>
      <c r="F155">
        <v>176</v>
      </c>
      <c r="G155">
        <v>4.5</v>
      </c>
      <c r="H155">
        <v>2023</v>
      </c>
      <c r="I155" t="s">
        <v>1051</v>
      </c>
      <c r="J155" t="s">
        <v>1056</v>
      </c>
      <c r="K155">
        <v>5</v>
      </c>
      <c r="L155" t="s">
        <v>1361</v>
      </c>
      <c r="M155">
        <v>5</v>
      </c>
    </row>
    <row r="156" spans="1:13" x14ac:dyDescent="0.3">
      <c r="A156" t="s">
        <v>489</v>
      </c>
      <c r="B156" t="s">
        <v>18</v>
      </c>
      <c r="C156">
        <v>54</v>
      </c>
      <c r="D156" t="s">
        <v>11</v>
      </c>
      <c r="E156" s="30">
        <v>45057</v>
      </c>
      <c r="F156">
        <v>31</v>
      </c>
      <c r="G156">
        <v>3.3</v>
      </c>
      <c r="H156">
        <v>2023</v>
      </c>
      <c r="I156" t="s">
        <v>1052</v>
      </c>
      <c r="J156" t="s">
        <v>1058</v>
      </c>
      <c r="K156">
        <v>3</v>
      </c>
      <c r="L156" t="s">
        <v>1361</v>
      </c>
      <c r="M156">
        <v>5</v>
      </c>
    </row>
    <row r="157" spans="1:13" x14ac:dyDescent="0.3">
      <c r="A157" t="s">
        <v>491</v>
      </c>
      <c r="B157" t="s">
        <v>14</v>
      </c>
      <c r="C157">
        <v>91</v>
      </c>
      <c r="D157" t="s">
        <v>13</v>
      </c>
      <c r="E157" s="30">
        <v>45058</v>
      </c>
      <c r="F157">
        <v>76</v>
      </c>
      <c r="G157">
        <v>4.9000000000000004</v>
      </c>
      <c r="H157">
        <v>2023</v>
      </c>
      <c r="I157" t="s">
        <v>1053</v>
      </c>
      <c r="J157" t="s">
        <v>1056</v>
      </c>
      <c r="K157">
        <v>5</v>
      </c>
      <c r="L157" t="s">
        <v>1361</v>
      </c>
      <c r="M157">
        <v>5</v>
      </c>
    </row>
    <row r="158" spans="1:13" x14ac:dyDescent="0.3">
      <c r="A158" t="s">
        <v>493</v>
      </c>
      <c r="B158" t="s">
        <v>14</v>
      </c>
      <c r="C158">
        <v>81</v>
      </c>
      <c r="D158" t="s">
        <v>9</v>
      </c>
      <c r="E158" s="30">
        <v>45060</v>
      </c>
      <c r="F158">
        <v>100</v>
      </c>
      <c r="G158">
        <v>1.3</v>
      </c>
      <c r="H158">
        <v>2023</v>
      </c>
      <c r="I158" t="s">
        <v>1048</v>
      </c>
      <c r="J158" t="s">
        <v>1056</v>
      </c>
      <c r="K158">
        <v>1</v>
      </c>
      <c r="L158" t="s">
        <v>1361</v>
      </c>
      <c r="M158">
        <v>5</v>
      </c>
    </row>
    <row r="159" spans="1:13" x14ac:dyDescent="0.3">
      <c r="A159" t="s">
        <v>496</v>
      </c>
      <c r="B159" t="s">
        <v>15</v>
      </c>
      <c r="C159">
        <v>56</v>
      </c>
      <c r="D159" t="s">
        <v>13</v>
      </c>
      <c r="E159" s="30">
        <v>45061</v>
      </c>
      <c r="F159">
        <v>200</v>
      </c>
      <c r="G159">
        <v>4.5999999999999996</v>
      </c>
      <c r="H159">
        <v>2023</v>
      </c>
      <c r="I159" t="s">
        <v>1049</v>
      </c>
      <c r="J159" t="s">
        <v>1058</v>
      </c>
      <c r="K159">
        <v>5</v>
      </c>
      <c r="L159" t="s">
        <v>1361</v>
      </c>
      <c r="M159">
        <v>5</v>
      </c>
    </row>
    <row r="160" spans="1:13" x14ac:dyDescent="0.3">
      <c r="A160" t="s">
        <v>498</v>
      </c>
      <c r="B160" t="s">
        <v>5</v>
      </c>
      <c r="C160">
        <v>51</v>
      </c>
      <c r="D160" t="s">
        <v>13</v>
      </c>
      <c r="E160" s="30">
        <v>45062</v>
      </c>
      <c r="F160">
        <v>117</v>
      </c>
      <c r="G160">
        <v>2.7</v>
      </c>
      <c r="H160">
        <v>2023</v>
      </c>
      <c r="I160" t="s">
        <v>1050</v>
      </c>
      <c r="J160" t="s">
        <v>1058</v>
      </c>
      <c r="K160">
        <v>3</v>
      </c>
      <c r="L160" t="s">
        <v>1361</v>
      </c>
      <c r="M160">
        <v>5</v>
      </c>
    </row>
    <row r="161" spans="1:13" x14ac:dyDescent="0.3">
      <c r="A161" t="s">
        <v>501</v>
      </c>
      <c r="B161" t="s">
        <v>5</v>
      </c>
      <c r="C161">
        <v>139</v>
      </c>
      <c r="D161" t="s">
        <v>11</v>
      </c>
      <c r="E161" s="30">
        <v>45063</v>
      </c>
      <c r="F161">
        <v>220</v>
      </c>
      <c r="G161">
        <v>3.2</v>
      </c>
      <c r="H161">
        <v>2023</v>
      </c>
      <c r="I161" t="s">
        <v>1051</v>
      </c>
      <c r="J161" t="s">
        <v>1059</v>
      </c>
      <c r="K161">
        <v>3</v>
      </c>
      <c r="L161" t="s">
        <v>1361</v>
      </c>
      <c r="M161">
        <v>5</v>
      </c>
    </row>
    <row r="162" spans="1:13" x14ac:dyDescent="0.3">
      <c r="A162" t="s">
        <v>504</v>
      </c>
      <c r="B162" t="s">
        <v>18</v>
      </c>
      <c r="C162">
        <v>19</v>
      </c>
      <c r="D162" t="s">
        <v>6</v>
      </c>
      <c r="E162" s="30">
        <v>45064</v>
      </c>
      <c r="F162">
        <v>132</v>
      </c>
      <c r="G162">
        <v>4.3</v>
      </c>
      <c r="H162">
        <v>2023</v>
      </c>
      <c r="I162" t="s">
        <v>1052</v>
      </c>
      <c r="J162" t="s">
        <v>1057</v>
      </c>
      <c r="K162">
        <v>4</v>
      </c>
      <c r="L162" t="s">
        <v>1361</v>
      </c>
      <c r="M162">
        <v>5</v>
      </c>
    </row>
    <row r="163" spans="1:13" x14ac:dyDescent="0.3">
      <c r="A163" t="s">
        <v>511</v>
      </c>
      <c r="B163" t="s">
        <v>18</v>
      </c>
      <c r="C163">
        <v>64</v>
      </c>
      <c r="D163" t="s">
        <v>6</v>
      </c>
      <c r="E163" s="30">
        <v>45068</v>
      </c>
      <c r="F163">
        <v>132</v>
      </c>
      <c r="G163">
        <v>3.3</v>
      </c>
      <c r="H163">
        <v>2023</v>
      </c>
      <c r="I163" t="s">
        <v>1049</v>
      </c>
      <c r="J163" t="s">
        <v>1056</v>
      </c>
      <c r="K163">
        <v>3</v>
      </c>
      <c r="L163" t="s">
        <v>1361</v>
      </c>
      <c r="M163">
        <v>5</v>
      </c>
    </row>
    <row r="164" spans="1:13" x14ac:dyDescent="0.3">
      <c r="A164" t="s">
        <v>516</v>
      </c>
      <c r="B164" t="s">
        <v>5</v>
      </c>
      <c r="C164">
        <v>63</v>
      </c>
      <c r="D164" t="s">
        <v>13</v>
      </c>
      <c r="E164" s="30">
        <v>45069</v>
      </c>
      <c r="F164">
        <v>80</v>
      </c>
      <c r="G164">
        <v>2.5</v>
      </c>
      <c r="H164">
        <v>2023</v>
      </c>
      <c r="I164" t="s">
        <v>1050</v>
      </c>
      <c r="J164" t="s">
        <v>1056</v>
      </c>
      <c r="K164">
        <v>3</v>
      </c>
      <c r="L164" t="s">
        <v>1361</v>
      </c>
      <c r="M164">
        <v>5</v>
      </c>
    </row>
    <row r="165" spans="1:13" x14ac:dyDescent="0.3">
      <c r="A165" t="s">
        <v>517</v>
      </c>
      <c r="B165" t="s">
        <v>18</v>
      </c>
      <c r="C165">
        <v>59</v>
      </c>
      <c r="D165" t="s">
        <v>10</v>
      </c>
      <c r="E165" s="30">
        <v>45070</v>
      </c>
      <c r="F165">
        <v>123</v>
      </c>
      <c r="G165">
        <v>3.6</v>
      </c>
      <c r="H165">
        <v>2023</v>
      </c>
      <c r="I165" t="s">
        <v>1051</v>
      </c>
      <c r="J165" t="s">
        <v>1058</v>
      </c>
      <c r="K165">
        <v>4</v>
      </c>
      <c r="L165" t="s">
        <v>1361</v>
      </c>
      <c r="M165">
        <v>5</v>
      </c>
    </row>
    <row r="166" spans="1:13" x14ac:dyDescent="0.3">
      <c r="A166" t="s">
        <v>520</v>
      </c>
      <c r="B166" t="s">
        <v>14</v>
      </c>
      <c r="C166">
        <v>151</v>
      </c>
      <c r="D166" t="s">
        <v>13</v>
      </c>
      <c r="E166" s="30">
        <v>45071</v>
      </c>
      <c r="F166">
        <v>123</v>
      </c>
      <c r="G166">
        <v>3.7</v>
      </c>
      <c r="H166">
        <v>2023</v>
      </c>
      <c r="I166" t="s">
        <v>1052</v>
      </c>
      <c r="J166" t="s">
        <v>1059</v>
      </c>
      <c r="K166">
        <v>4</v>
      </c>
      <c r="L166" t="s">
        <v>1361</v>
      </c>
      <c r="M166">
        <v>5</v>
      </c>
    </row>
    <row r="167" spans="1:13" x14ac:dyDescent="0.3">
      <c r="A167" t="s">
        <v>523</v>
      </c>
      <c r="B167" t="s">
        <v>14</v>
      </c>
      <c r="C167">
        <v>81</v>
      </c>
      <c r="D167" t="s">
        <v>6</v>
      </c>
      <c r="E167" s="30">
        <v>45071</v>
      </c>
      <c r="F167">
        <v>116</v>
      </c>
      <c r="G167">
        <v>4.3</v>
      </c>
      <c r="H167">
        <v>2023</v>
      </c>
      <c r="I167" t="s">
        <v>1052</v>
      </c>
      <c r="J167" t="s">
        <v>1056</v>
      </c>
      <c r="K167">
        <v>4</v>
      </c>
      <c r="L167" t="s">
        <v>1361</v>
      </c>
      <c r="M167">
        <v>5</v>
      </c>
    </row>
    <row r="168" spans="1:13" x14ac:dyDescent="0.3">
      <c r="A168" t="s">
        <v>522</v>
      </c>
      <c r="B168" t="s">
        <v>5</v>
      </c>
      <c r="C168">
        <v>148</v>
      </c>
      <c r="D168" t="s">
        <v>6</v>
      </c>
      <c r="E168" s="30">
        <v>45071</v>
      </c>
      <c r="F168">
        <v>36</v>
      </c>
      <c r="G168">
        <v>2.9</v>
      </c>
      <c r="H168">
        <v>2023</v>
      </c>
      <c r="I168" t="s">
        <v>1052</v>
      </c>
      <c r="J168" t="s">
        <v>1059</v>
      </c>
      <c r="K168">
        <v>3</v>
      </c>
      <c r="L168" t="s">
        <v>1361</v>
      </c>
      <c r="M168">
        <v>5</v>
      </c>
    </row>
    <row r="169" spans="1:13" x14ac:dyDescent="0.3">
      <c r="A169" t="s">
        <v>530</v>
      </c>
      <c r="B169" t="s">
        <v>18</v>
      </c>
      <c r="C169">
        <v>43</v>
      </c>
      <c r="D169" t="s">
        <v>11</v>
      </c>
      <c r="E169" s="30">
        <v>45072</v>
      </c>
      <c r="F169">
        <v>37</v>
      </c>
      <c r="G169">
        <v>4.9000000000000004</v>
      </c>
      <c r="H169">
        <v>2023</v>
      </c>
      <c r="I169" t="s">
        <v>1053</v>
      </c>
      <c r="J169" t="s">
        <v>1058</v>
      </c>
      <c r="K169">
        <v>5</v>
      </c>
      <c r="L169" t="s">
        <v>1361</v>
      </c>
      <c r="M169">
        <v>5</v>
      </c>
    </row>
    <row r="170" spans="1:13" x14ac:dyDescent="0.3">
      <c r="A170" t="s">
        <v>534</v>
      </c>
      <c r="B170" t="s">
        <v>14</v>
      </c>
      <c r="C170">
        <v>40</v>
      </c>
      <c r="D170" t="s">
        <v>10</v>
      </c>
      <c r="E170" s="30">
        <v>45074</v>
      </c>
      <c r="F170">
        <v>116</v>
      </c>
      <c r="G170">
        <v>2.6</v>
      </c>
      <c r="H170">
        <v>2023</v>
      </c>
      <c r="I170" t="s">
        <v>1048</v>
      </c>
      <c r="J170" t="s">
        <v>1058</v>
      </c>
      <c r="K170">
        <v>3</v>
      </c>
      <c r="L170" t="s">
        <v>1361</v>
      </c>
      <c r="M170">
        <v>5</v>
      </c>
    </row>
    <row r="171" spans="1:13" x14ac:dyDescent="0.3">
      <c r="A171" t="s">
        <v>535</v>
      </c>
      <c r="B171" t="s">
        <v>18</v>
      </c>
      <c r="C171">
        <v>122</v>
      </c>
      <c r="D171" t="s">
        <v>6</v>
      </c>
      <c r="E171" s="30">
        <v>45074</v>
      </c>
      <c r="F171">
        <v>45</v>
      </c>
      <c r="G171">
        <v>4.2</v>
      </c>
      <c r="H171">
        <v>2023</v>
      </c>
      <c r="I171" t="s">
        <v>1048</v>
      </c>
      <c r="J171" t="s">
        <v>1059</v>
      </c>
      <c r="K171">
        <v>4</v>
      </c>
      <c r="L171" t="s">
        <v>1361</v>
      </c>
      <c r="M171">
        <v>5</v>
      </c>
    </row>
    <row r="172" spans="1:13" x14ac:dyDescent="0.3">
      <c r="A172" t="s">
        <v>540</v>
      </c>
      <c r="B172" t="s">
        <v>19</v>
      </c>
      <c r="C172">
        <v>94</v>
      </c>
      <c r="D172" t="s">
        <v>9</v>
      </c>
      <c r="E172" s="30">
        <v>45076</v>
      </c>
      <c r="F172">
        <v>180</v>
      </c>
      <c r="G172">
        <v>4.7</v>
      </c>
      <c r="H172">
        <v>2023</v>
      </c>
      <c r="I172" t="s">
        <v>1050</v>
      </c>
      <c r="J172" t="s">
        <v>1056</v>
      </c>
      <c r="K172">
        <v>5</v>
      </c>
      <c r="L172" t="s">
        <v>1361</v>
      </c>
      <c r="M172">
        <v>5</v>
      </c>
    </row>
    <row r="173" spans="1:13" x14ac:dyDescent="0.3">
      <c r="A173" t="s">
        <v>539</v>
      </c>
      <c r="B173" t="s">
        <v>18</v>
      </c>
      <c r="C173">
        <v>134</v>
      </c>
      <c r="D173" t="s">
        <v>6</v>
      </c>
      <c r="E173" s="30">
        <v>45076</v>
      </c>
      <c r="F173">
        <v>120</v>
      </c>
      <c r="G173">
        <v>3</v>
      </c>
      <c r="H173">
        <v>2023</v>
      </c>
      <c r="I173" t="s">
        <v>1050</v>
      </c>
      <c r="J173" t="s">
        <v>1059</v>
      </c>
      <c r="K173">
        <v>3</v>
      </c>
      <c r="L173" t="s">
        <v>1361</v>
      </c>
      <c r="M173">
        <v>5</v>
      </c>
    </row>
    <row r="174" spans="1:13" x14ac:dyDescent="0.3">
      <c r="A174" t="s">
        <v>541</v>
      </c>
      <c r="B174" t="s">
        <v>15</v>
      </c>
      <c r="C174">
        <v>63</v>
      </c>
      <c r="D174" t="s">
        <v>10</v>
      </c>
      <c r="E174" s="30">
        <v>45076</v>
      </c>
      <c r="F174">
        <v>44</v>
      </c>
      <c r="G174">
        <v>3</v>
      </c>
      <c r="H174">
        <v>2023</v>
      </c>
      <c r="I174" t="s">
        <v>1050</v>
      </c>
      <c r="J174" t="s">
        <v>1056</v>
      </c>
      <c r="K174">
        <v>3</v>
      </c>
      <c r="L174" t="s">
        <v>1361</v>
      </c>
      <c r="M174">
        <v>5</v>
      </c>
    </row>
    <row r="175" spans="1:13" x14ac:dyDescent="0.3">
      <c r="A175" t="s">
        <v>543</v>
      </c>
      <c r="B175" t="s">
        <v>18</v>
      </c>
      <c r="C175">
        <v>106</v>
      </c>
      <c r="D175" t="s">
        <v>6</v>
      </c>
      <c r="E175" s="30">
        <v>45077</v>
      </c>
      <c r="F175">
        <v>120</v>
      </c>
      <c r="G175">
        <v>4.0999999999999996</v>
      </c>
      <c r="H175">
        <v>2023</v>
      </c>
      <c r="I175" t="s">
        <v>1051</v>
      </c>
      <c r="J175" t="s">
        <v>1056</v>
      </c>
      <c r="K175">
        <v>4</v>
      </c>
      <c r="L175" t="s">
        <v>1361</v>
      </c>
      <c r="M175">
        <v>5</v>
      </c>
    </row>
    <row r="176" spans="1:13" x14ac:dyDescent="0.3">
      <c r="A176" t="s">
        <v>547</v>
      </c>
      <c r="B176" t="s">
        <v>14</v>
      </c>
      <c r="C176">
        <v>111</v>
      </c>
      <c r="D176" t="s">
        <v>6</v>
      </c>
      <c r="E176" s="30">
        <v>45078</v>
      </c>
      <c r="F176">
        <v>210</v>
      </c>
      <c r="G176">
        <v>4.3</v>
      </c>
      <c r="H176">
        <v>2023</v>
      </c>
      <c r="I176" t="s">
        <v>1052</v>
      </c>
      <c r="J176" t="s">
        <v>1056</v>
      </c>
      <c r="K176">
        <v>4</v>
      </c>
      <c r="L176" t="s">
        <v>1362</v>
      </c>
      <c r="M176">
        <v>6</v>
      </c>
    </row>
    <row r="177" spans="1:13" x14ac:dyDescent="0.3">
      <c r="A177" t="s">
        <v>546</v>
      </c>
      <c r="B177" t="s">
        <v>5</v>
      </c>
      <c r="C177">
        <v>39</v>
      </c>
      <c r="D177" t="s">
        <v>9</v>
      </c>
      <c r="E177" s="30">
        <v>45078</v>
      </c>
      <c r="F177">
        <v>46</v>
      </c>
      <c r="G177">
        <v>4.5999999999999996</v>
      </c>
      <c r="H177">
        <v>2023</v>
      </c>
      <c r="I177" t="s">
        <v>1052</v>
      </c>
      <c r="J177" t="s">
        <v>1058</v>
      </c>
      <c r="K177">
        <v>5</v>
      </c>
      <c r="L177" t="s">
        <v>1362</v>
      </c>
      <c r="M177">
        <v>6</v>
      </c>
    </row>
    <row r="178" spans="1:13" x14ac:dyDescent="0.3">
      <c r="A178" t="s">
        <v>549</v>
      </c>
      <c r="B178" t="s">
        <v>15</v>
      </c>
      <c r="C178">
        <v>147</v>
      </c>
      <c r="D178" t="s">
        <v>6</v>
      </c>
      <c r="E178" s="30">
        <v>45080</v>
      </c>
      <c r="F178">
        <v>115</v>
      </c>
      <c r="G178">
        <v>4.7</v>
      </c>
      <c r="H178">
        <v>2023</v>
      </c>
      <c r="I178" t="s">
        <v>1054</v>
      </c>
      <c r="J178" t="s">
        <v>1059</v>
      </c>
      <c r="K178">
        <v>5</v>
      </c>
      <c r="L178" t="s">
        <v>1362</v>
      </c>
      <c r="M178">
        <v>6</v>
      </c>
    </row>
    <row r="179" spans="1:13" x14ac:dyDescent="0.3">
      <c r="A179" t="s">
        <v>550</v>
      </c>
      <c r="B179" t="s">
        <v>19</v>
      </c>
      <c r="C179">
        <v>49</v>
      </c>
      <c r="D179" t="s">
        <v>9</v>
      </c>
      <c r="E179" s="30">
        <v>45081</v>
      </c>
      <c r="F179">
        <v>100</v>
      </c>
      <c r="G179">
        <v>2.2000000000000002</v>
      </c>
      <c r="H179">
        <v>2023</v>
      </c>
      <c r="I179" t="s">
        <v>1048</v>
      </c>
      <c r="J179" t="s">
        <v>1058</v>
      </c>
      <c r="K179">
        <v>2</v>
      </c>
      <c r="L179" t="s">
        <v>1362</v>
      </c>
      <c r="M179">
        <v>6</v>
      </c>
    </row>
    <row r="180" spans="1:13" x14ac:dyDescent="0.3">
      <c r="A180" t="s">
        <v>560</v>
      </c>
      <c r="B180" t="s">
        <v>18</v>
      </c>
      <c r="C180">
        <v>147</v>
      </c>
      <c r="D180" t="s">
        <v>6</v>
      </c>
      <c r="E180" s="30">
        <v>45086</v>
      </c>
      <c r="F180">
        <v>140</v>
      </c>
      <c r="G180">
        <v>4.2</v>
      </c>
      <c r="H180">
        <v>2023</v>
      </c>
      <c r="I180" t="s">
        <v>1053</v>
      </c>
      <c r="J180" t="s">
        <v>1059</v>
      </c>
      <c r="K180">
        <v>4</v>
      </c>
      <c r="L180" t="s">
        <v>1362</v>
      </c>
      <c r="M180">
        <v>6</v>
      </c>
    </row>
    <row r="181" spans="1:13" x14ac:dyDescent="0.3">
      <c r="A181" t="s">
        <v>559</v>
      </c>
      <c r="B181" t="s">
        <v>14</v>
      </c>
      <c r="C181">
        <v>125</v>
      </c>
      <c r="D181" t="s">
        <v>10</v>
      </c>
      <c r="E181" s="30">
        <v>45086</v>
      </c>
      <c r="F181">
        <v>87</v>
      </c>
      <c r="G181">
        <v>4.0999999999999996</v>
      </c>
      <c r="H181">
        <v>2023</v>
      </c>
      <c r="I181" t="s">
        <v>1053</v>
      </c>
      <c r="J181" t="s">
        <v>1059</v>
      </c>
      <c r="K181">
        <v>4</v>
      </c>
      <c r="L181" t="s">
        <v>1362</v>
      </c>
      <c r="M181">
        <v>6</v>
      </c>
    </row>
    <row r="182" spans="1:13" x14ac:dyDescent="0.3">
      <c r="A182" t="s">
        <v>562</v>
      </c>
      <c r="B182" t="s">
        <v>15</v>
      </c>
      <c r="C182">
        <v>99</v>
      </c>
      <c r="D182" t="s">
        <v>11</v>
      </c>
      <c r="E182" s="30">
        <v>45087</v>
      </c>
      <c r="F182">
        <v>180</v>
      </c>
      <c r="G182">
        <v>3.8</v>
      </c>
      <c r="H182">
        <v>2023</v>
      </c>
      <c r="I182" t="s">
        <v>1054</v>
      </c>
      <c r="J182" t="s">
        <v>1056</v>
      </c>
      <c r="K182">
        <v>4</v>
      </c>
      <c r="L182" t="s">
        <v>1362</v>
      </c>
      <c r="M182">
        <v>6</v>
      </c>
    </row>
    <row r="183" spans="1:13" x14ac:dyDescent="0.3">
      <c r="A183" t="s">
        <v>563</v>
      </c>
      <c r="B183" t="s">
        <v>5</v>
      </c>
      <c r="C183">
        <v>111</v>
      </c>
      <c r="D183" t="s">
        <v>13</v>
      </c>
      <c r="E183" s="30">
        <v>45088</v>
      </c>
      <c r="F183">
        <v>22</v>
      </c>
      <c r="G183">
        <v>4.0999999999999996</v>
      </c>
      <c r="H183">
        <v>2023</v>
      </c>
      <c r="I183" t="s">
        <v>1048</v>
      </c>
      <c r="J183" t="s">
        <v>1056</v>
      </c>
      <c r="K183">
        <v>4</v>
      </c>
      <c r="L183" t="s">
        <v>1362</v>
      </c>
      <c r="M183">
        <v>6</v>
      </c>
    </row>
    <row r="184" spans="1:13" x14ac:dyDescent="0.3">
      <c r="A184" t="s">
        <v>569</v>
      </c>
      <c r="B184" t="s">
        <v>19</v>
      </c>
      <c r="C184">
        <v>158</v>
      </c>
      <c r="D184" t="s">
        <v>11</v>
      </c>
      <c r="E184" s="30">
        <v>45091</v>
      </c>
      <c r="F184">
        <v>190</v>
      </c>
      <c r="G184">
        <v>4</v>
      </c>
      <c r="H184">
        <v>2023</v>
      </c>
      <c r="I184" t="s">
        <v>1051</v>
      </c>
      <c r="J184" t="s">
        <v>1059</v>
      </c>
      <c r="K184">
        <v>4</v>
      </c>
      <c r="L184" t="s">
        <v>1362</v>
      </c>
      <c r="M184">
        <v>6</v>
      </c>
    </row>
    <row r="185" spans="1:13" x14ac:dyDescent="0.3">
      <c r="A185" t="s">
        <v>570</v>
      </c>
      <c r="B185" t="s">
        <v>18</v>
      </c>
      <c r="C185">
        <v>159</v>
      </c>
      <c r="D185" t="s">
        <v>9</v>
      </c>
      <c r="E185" s="30">
        <v>45091</v>
      </c>
      <c r="F185">
        <v>66</v>
      </c>
      <c r="G185">
        <v>3.4</v>
      </c>
      <c r="H185">
        <v>2023</v>
      </c>
      <c r="I185" t="s">
        <v>1051</v>
      </c>
      <c r="J185" t="s">
        <v>1059</v>
      </c>
      <c r="K185">
        <v>3</v>
      </c>
      <c r="L185" t="s">
        <v>1362</v>
      </c>
      <c r="M185">
        <v>6</v>
      </c>
    </row>
    <row r="186" spans="1:13" x14ac:dyDescent="0.3">
      <c r="A186" t="s">
        <v>579</v>
      </c>
      <c r="B186" t="s">
        <v>5</v>
      </c>
      <c r="C186">
        <v>107</v>
      </c>
      <c r="D186" t="s">
        <v>6</v>
      </c>
      <c r="E186" s="30">
        <v>45095</v>
      </c>
      <c r="F186">
        <v>39</v>
      </c>
      <c r="G186">
        <v>4.8</v>
      </c>
      <c r="H186">
        <v>2023</v>
      </c>
      <c r="I186" t="s">
        <v>1048</v>
      </c>
      <c r="J186" t="s">
        <v>1056</v>
      </c>
      <c r="K186">
        <v>5</v>
      </c>
      <c r="L186" t="s">
        <v>1362</v>
      </c>
      <c r="M186">
        <v>6</v>
      </c>
    </row>
    <row r="187" spans="1:13" x14ac:dyDescent="0.3">
      <c r="A187" t="s">
        <v>580</v>
      </c>
      <c r="B187" t="s">
        <v>18</v>
      </c>
      <c r="C187">
        <v>85</v>
      </c>
      <c r="D187" t="s">
        <v>13</v>
      </c>
      <c r="E187" s="30">
        <v>45095</v>
      </c>
      <c r="F187">
        <v>38</v>
      </c>
      <c r="G187">
        <v>4.8</v>
      </c>
      <c r="H187">
        <v>2023</v>
      </c>
      <c r="I187" t="s">
        <v>1048</v>
      </c>
      <c r="J187" t="s">
        <v>1056</v>
      </c>
      <c r="K187">
        <v>5</v>
      </c>
      <c r="L187" t="s">
        <v>1362</v>
      </c>
      <c r="M187">
        <v>6</v>
      </c>
    </row>
    <row r="188" spans="1:13" x14ac:dyDescent="0.3">
      <c r="A188" t="s">
        <v>581</v>
      </c>
      <c r="B188" t="s">
        <v>15</v>
      </c>
      <c r="C188">
        <v>49</v>
      </c>
      <c r="D188" t="s">
        <v>6</v>
      </c>
      <c r="E188" s="30">
        <v>45096</v>
      </c>
      <c r="F188">
        <v>84</v>
      </c>
      <c r="G188">
        <v>2.9</v>
      </c>
      <c r="H188">
        <v>2023</v>
      </c>
      <c r="I188" t="s">
        <v>1049</v>
      </c>
      <c r="J188" t="s">
        <v>1058</v>
      </c>
      <c r="K188">
        <v>3</v>
      </c>
      <c r="L188" t="s">
        <v>1362</v>
      </c>
      <c r="M188">
        <v>6</v>
      </c>
    </row>
    <row r="189" spans="1:13" x14ac:dyDescent="0.3">
      <c r="A189" t="s">
        <v>583</v>
      </c>
      <c r="B189" t="s">
        <v>5</v>
      </c>
      <c r="C189">
        <v>136</v>
      </c>
      <c r="D189" t="s">
        <v>13</v>
      </c>
      <c r="E189" s="30">
        <v>45097</v>
      </c>
      <c r="F189">
        <v>37</v>
      </c>
      <c r="G189">
        <v>0.9</v>
      </c>
      <c r="H189">
        <v>2023</v>
      </c>
      <c r="I189" t="s">
        <v>1050</v>
      </c>
      <c r="J189" t="s">
        <v>1059</v>
      </c>
      <c r="K189">
        <v>1</v>
      </c>
      <c r="L189" t="s">
        <v>1362</v>
      </c>
      <c r="M189">
        <v>6</v>
      </c>
    </row>
    <row r="190" spans="1:13" x14ac:dyDescent="0.3">
      <c r="A190" t="s">
        <v>589</v>
      </c>
      <c r="B190" t="s">
        <v>19</v>
      </c>
      <c r="C190">
        <v>74</v>
      </c>
      <c r="D190" t="s">
        <v>10</v>
      </c>
      <c r="E190" s="30">
        <v>45098</v>
      </c>
      <c r="F190">
        <v>117</v>
      </c>
      <c r="G190">
        <v>4.8</v>
      </c>
      <c r="H190">
        <v>2023</v>
      </c>
      <c r="I190" t="s">
        <v>1051</v>
      </c>
      <c r="J190" t="s">
        <v>1056</v>
      </c>
      <c r="K190">
        <v>5</v>
      </c>
      <c r="L190" t="s">
        <v>1362</v>
      </c>
      <c r="M190">
        <v>6</v>
      </c>
    </row>
    <row r="191" spans="1:13" x14ac:dyDescent="0.3">
      <c r="A191" t="s">
        <v>586</v>
      </c>
      <c r="B191" t="s">
        <v>15</v>
      </c>
      <c r="C191">
        <v>80</v>
      </c>
      <c r="D191" t="s">
        <v>6</v>
      </c>
      <c r="E191" s="30">
        <v>45098</v>
      </c>
      <c r="F191">
        <v>32</v>
      </c>
      <c r="G191">
        <v>4.7</v>
      </c>
      <c r="H191">
        <v>2023</v>
      </c>
      <c r="I191" t="s">
        <v>1051</v>
      </c>
      <c r="J191" t="s">
        <v>1056</v>
      </c>
      <c r="K191">
        <v>5</v>
      </c>
      <c r="L191" t="s">
        <v>1362</v>
      </c>
      <c r="M191">
        <v>6</v>
      </c>
    </row>
    <row r="192" spans="1:13" x14ac:dyDescent="0.3">
      <c r="A192" t="s">
        <v>593</v>
      </c>
      <c r="B192" t="s">
        <v>14</v>
      </c>
      <c r="C192">
        <v>104</v>
      </c>
      <c r="D192" t="s">
        <v>6</v>
      </c>
      <c r="E192" s="30">
        <v>45100</v>
      </c>
      <c r="F192">
        <v>136</v>
      </c>
      <c r="G192">
        <v>5</v>
      </c>
      <c r="H192">
        <v>2023</v>
      </c>
      <c r="I192" t="s">
        <v>1053</v>
      </c>
      <c r="J192" t="s">
        <v>1056</v>
      </c>
      <c r="K192">
        <v>5</v>
      </c>
      <c r="L192" t="s">
        <v>1362</v>
      </c>
      <c r="M192">
        <v>6</v>
      </c>
    </row>
    <row r="193" spans="1:13" x14ac:dyDescent="0.3">
      <c r="A193" t="s">
        <v>590</v>
      </c>
      <c r="B193" t="s">
        <v>15</v>
      </c>
      <c r="C193">
        <v>52</v>
      </c>
      <c r="D193" t="s">
        <v>11</v>
      </c>
      <c r="E193" s="30">
        <v>45100</v>
      </c>
      <c r="F193">
        <v>70</v>
      </c>
      <c r="G193">
        <v>4.0999999999999996</v>
      </c>
      <c r="H193">
        <v>2023</v>
      </c>
      <c r="I193" t="s">
        <v>1053</v>
      </c>
      <c r="J193" t="s">
        <v>1058</v>
      </c>
      <c r="K193">
        <v>4</v>
      </c>
      <c r="L193" t="s">
        <v>1362</v>
      </c>
      <c r="M193">
        <v>6</v>
      </c>
    </row>
    <row r="194" spans="1:13" x14ac:dyDescent="0.3">
      <c r="A194" t="s">
        <v>591</v>
      </c>
      <c r="B194" t="s">
        <v>15</v>
      </c>
      <c r="C194">
        <v>74</v>
      </c>
      <c r="D194" t="s">
        <v>9</v>
      </c>
      <c r="E194" s="30">
        <v>45100</v>
      </c>
      <c r="F194">
        <v>37</v>
      </c>
      <c r="G194">
        <v>2.7</v>
      </c>
      <c r="H194">
        <v>2023</v>
      </c>
      <c r="I194" t="s">
        <v>1053</v>
      </c>
      <c r="J194" t="s">
        <v>1056</v>
      </c>
      <c r="K194">
        <v>3</v>
      </c>
      <c r="L194" t="s">
        <v>1362</v>
      </c>
      <c r="M194">
        <v>6</v>
      </c>
    </row>
    <row r="195" spans="1:13" x14ac:dyDescent="0.3">
      <c r="A195" t="s">
        <v>596</v>
      </c>
      <c r="B195" t="s">
        <v>14</v>
      </c>
      <c r="C195">
        <v>35</v>
      </c>
      <c r="D195" t="s">
        <v>11</v>
      </c>
      <c r="E195" s="30">
        <v>45102</v>
      </c>
      <c r="F195">
        <v>86</v>
      </c>
      <c r="G195">
        <v>4.5999999999999996</v>
      </c>
      <c r="H195">
        <v>2023</v>
      </c>
      <c r="I195" t="s">
        <v>1048</v>
      </c>
      <c r="J195" t="s">
        <v>1058</v>
      </c>
      <c r="K195">
        <v>5</v>
      </c>
      <c r="L195" t="s">
        <v>1362</v>
      </c>
      <c r="M195">
        <v>6</v>
      </c>
    </row>
    <row r="196" spans="1:13" x14ac:dyDescent="0.3">
      <c r="A196" t="s">
        <v>597</v>
      </c>
      <c r="B196" t="s">
        <v>15</v>
      </c>
      <c r="C196">
        <v>123</v>
      </c>
      <c r="D196" t="s">
        <v>6</v>
      </c>
      <c r="E196" s="30">
        <v>45102</v>
      </c>
      <c r="F196">
        <v>68</v>
      </c>
      <c r="G196">
        <v>4.5</v>
      </c>
      <c r="H196">
        <v>2023</v>
      </c>
      <c r="I196" t="s">
        <v>1048</v>
      </c>
      <c r="J196" t="s">
        <v>1059</v>
      </c>
      <c r="K196">
        <v>5</v>
      </c>
      <c r="L196" t="s">
        <v>1362</v>
      </c>
      <c r="M196">
        <v>6</v>
      </c>
    </row>
    <row r="197" spans="1:13" x14ac:dyDescent="0.3">
      <c r="A197" t="s">
        <v>600</v>
      </c>
      <c r="B197" t="s">
        <v>15</v>
      </c>
      <c r="C197">
        <v>39</v>
      </c>
      <c r="D197" t="s">
        <v>10</v>
      </c>
      <c r="E197" s="30">
        <v>45103</v>
      </c>
      <c r="F197">
        <v>176</v>
      </c>
      <c r="G197">
        <v>4.3</v>
      </c>
      <c r="H197">
        <v>2023</v>
      </c>
      <c r="I197" t="s">
        <v>1049</v>
      </c>
      <c r="J197" t="s">
        <v>1058</v>
      </c>
      <c r="K197">
        <v>4</v>
      </c>
      <c r="L197" t="s">
        <v>1362</v>
      </c>
      <c r="M197">
        <v>6</v>
      </c>
    </row>
    <row r="198" spans="1:13" x14ac:dyDescent="0.3">
      <c r="A198" t="s">
        <v>601</v>
      </c>
      <c r="B198" t="s">
        <v>19</v>
      </c>
      <c r="C198">
        <v>31</v>
      </c>
      <c r="D198" t="s">
        <v>6</v>
      </c>
      <c r="E198" s="30">
        <v>45103</v>
      </c>
      <c r="F198">
        <v>172</v>
      </c>
      <c r="G198">
        <v>3.9</v>
      </c>
      <c r="H198">
        <v>2023</v>
      </c>
      <c r="I198" t="s">
        <v>1049</v>
      </c>
      <c r="J198" t="s">
        <v>1058</v>
      </c>
      <c r="K198">
        <v>4</v>
      </c>
      <c r="L198" t="s">
        <v>1362</v>
      </c>
      <c r="M198">
        <v>6</v>
      </c>
    </row>
    <row r="199" spans="1:13" x14ac:dyDescent="0.3">
      <c r="A199" t="s">
        <v>606</v>
      </c>
      <c r="B199" t="s">
        <v>18</v>
      </c>
      <c r="C199">
        <v>101</v>
      </c>
      <c r="D199" t="s">
        <v>9</v>
      </c>
      <c r="E199" s="30">
        <v>45104</v>
      </c>
      <c r="F199">
        <v>84</v>
      </c>
      <c r="G199">
        <v>3.5</v>
      </c>
      <c r="H199">
        <v>2023</v>
      </c>
      <c r="I199" t="s">
        <v>1050</v>
      </c>
      <c r="J199" t="s">
        <v>1056</v>
      </c>
      <c r="K199">
        <v>4</v>
      </c>
      <c r="L199" t="s">
        <v>1362</v>
      </c>
      <c r="M199">
        <v>6</v>
      </c>
    </row>
    <row r="200" spans="1:13" x14ac:dyDescent="0.3">
      <c r="A200" t="s">
        <v>604</v>
      </c>
      <c r="B200" t="s">
        <v>14</v>
      </c>
      <c r="C200">
        <v>63</v>
      </c>
      <c r="D200" t="s">
        <v>9</v>
      </c>
      <c r="E200" s="30">
        <v>45104</v>
      </c>
      <c r="F200">
        <v>70</v>
      </c>
      <c r="G200">
        <v>1.6</v>
      </c>
      <c r="H200">
        <v>2023</v>
      </c>
      <c r="I200" t="s">
        <v>1050</v>
      </c>
      <c r="J200" t="s">
        <v>1056</v>
      </c>
      <c r="K200">
        <v>2</v>
      </c>
      <c r="L200" t="s">
        <v>1362</v>
      </c>
      <c r="M200">
        <v>6</v>
      </c>
    </row>
    <row r="201" spans="1:13" x14ac:dyDescent="0.3">
      <c r="A201" t="s">
        <v>609</v>
      </c>
      <c r="B201" t="s">
        <v>18</v>
      </c>
      <c r="C201">
        <v>102</v>
      </c>
      <c r="D201" t="s">
        <v>13</v>
      </c>
      <c r="E201" s="30">
        <v>45106</v>
      </c>
      <c r="F201">
        <v>99</v>
      </c>
      <c r="G201">
        <v>3.2</v>
      </c>
      <c r="H201">
        <v>2023</v>
      </c>
      <c r="I201" t="s">
        <v>1052</v>
      </c>
      <c r="J201" t="s">
        <v>1056</v>
      </c>
      <c r="K201">
        <v>3</v>
      </c>
      <c r="L201" t="s">
        <v>1362</v>
      </c>
      <c r="M201">
        <v>6</v>
      </c>
    </row>
    <row r="202" spans="1:13" x14ac:dyDescent="0.3">
      <c r="A202" t="s">
        <v>610</v>
      </c>
      <c r="B202" t="s">
        <v>14</v>
      </c>
      <c r="C202">
        <v>60</v>
      </c>
      <c r="D202" t="s">
        <v>13</v>
      </c>
      <c r="E202" s="30">
        <v>45107</v>
      </c>
      <c r="F202">
        <v>66</v>
      </c>
      <c r="G202">
        <v>3.2</v>
      </c>
      <c r="H202">
        <v>2023</v>
      </c>
      <c r="I202" t="s">
        <v>1053</v>
      </c>
      <c r="J202" t="s">
        <v>1058</v>
      </c>
      <c r="K202">
        <v>3</v>
      </c>
      <c r="L202" t="s">
        <v>1362</v>
      </c>
      <c r="M202">
        <v>6</v>
      </c>
    </row>
    <row r="203" spans="1:13" x14ac:dyDescent="0.3">
      <c r="A203" t="s">
        <v>618</v>
      </c>
      <c r="B203" t="s">
        <v>14</v>
      </c>
      <c r="C203">
        <v>110</v>
      </c>
      <c r="D203" t="s">
        <v>9</v>
      </c>
      <c r="E203" s="30">
        <v>45109</v>
      </c>
      <c r="F203">
        <v>104</v>
      </c>
      <c r="G203">
        <v>4.4000000000000004</v>
      </c>
      <c r="H203">
        <v>2024</v>
      </c>
      <c r="I203" t="s">
        <v>1048</v>
      </c>
      <c r="J203" t="s">
        <v>1056</v>
      </c>
      <c r="K203">
        <v>4</v>
      </c>
      <c r="L203" t="s">
        <v>1363</v>
      </c>
      <c r="M203">
        <v>7</v>
      </c>
    </row>
    <row r="204" spans="1:13" x14ac:dyDescent="0.3">
      <c r="A204" t="s">
        <v>620</v>
      </c>
      <c r="B204" t="s">
        <v>18</v>
      </c>
      <c r="C204">
        <v>109</v>
      </c>
      <c r="D204" t="s">
        <v>6</v>
      </c>
      <c r="E204" s="30">
        <v>45111</v>
      </c>
      <c r="F204">
        <v>140</v>
      </c>
      <c r="G204">
        <v>2.4</v>
      </c>
      <c r="H204">
        <v>2024</v>
      </c>
      <c r="I204" t="s">
        <v>1050</v>
      </c>
      <c r="J204" t="s">
        <v>1056</v>
      </c>
      <c r="K204">
        <v>2</v>
      </c>
      <c r="L204" t="s">
        <v>1363</v>
      </c>
      <c r="M204">
        <v>7</v>
      </c>
    </row>
    <row r="205" spans="1:13" x14ac:dyDescent="0.3">
      <c r="A205" t="s">
        <v>622</v>
      </c>
      <c r="B205" t="s">
        <v>18</v>
      </c>
      <c r="C205">
        <v>68</v>
      </c>
      <c r="D205" t="s">
        <v>13</v>
      </c>
      <c r="E205" s="30">
        <v>45112</v>
      </c>
      <c r="F205">
        <v>41</v>
      </c>
      <c r="G205">
        <v>3.1</v>
      </c>
      <c r="H205">
        <v>2024</v>
      </c>
      <c r="I205" t="s">
        <v>1051</v>
      </c>
      <c r="J205" t="s">
        <v>1056</v>
      </c>
      <c r="K205">
        <v>3</v>
      </c>
      <c r="L205" t="s">
        <v>1363</v>
      </c>
      <c r="M205">
        <v>7</v>
      </c>
    </row>
    <row r="206" spans="1:13" x14ac:dyDescent="0.3">
      <c r="A206" t="s">
        <v>629</v>
      </c>
      <c r="B206" t="s">
        <v>15</v>
      </c>
      <c r="C206">
        <v>49</v>
      </c>
      <c r="D206" t="s">
        <v>11</v>
      </c>
      <c r="E206" s="30">
        <v>45115</v>
      </c>
      <c r="F206">
        <v>39</v>
      </c>
      <c r="G206">
        <v>4.5999999999999996</v>
      </c>
      <c r="H206">
        <v>2024</v>
      </c>
      <c r="I206" t="s">
        <v>1054</v>
      </c>
      <c r="J206" t="s">
        <v>1058</v>
      </c>
      <c r="K206">
        <v>5</v>
      </c>
      <c r="L206" t="s">
        <v>1363</v>
      </c>
      <c r="M206">
        <v>7</v>
      </c>
    </row>
    <row r="207" spans="1:13" x14ac:dyDescent="0.3">
      <c r="A207" t="s">
        <v>635</v>
      </c>
      <c r="B207" t="s">
        <v>19</v>
      </c>
      <c r="C207">
        <v>52</v>
      </c>
      <c r="D207" t="s">
        <v>6</v>
      </c>
      <c r="E207" s="30">
        <v>45117</v>
      </c>
      <c r="F207">
        <v>190</v>
      </c>
      <c r="G207">
        <v>3.3</v>
      </c>
      <c r="H207">
        <v>2024</v>
      </c>
      <c r="I207" t="s">
        <v>1049</v>
      </c>
      <c r="J207" t="s">
        <v>1058</v>
      </c>
      <c r="K207">
        <v>3</v>
      </c>
      <c r="L207" t="s">
        <v>1363</v>
      </c>
      <c r="M207">
        <v>7</v>
      </c>
    </row>
    <row r="208" spans="1:13" x14ac:dyDescent="0.3">
      <c r="A208" t="s">
        <v>637</v>
      </c>
      <c r="B208" t="s">
        <v>5</v>
      </c>
      <c r="C208">
        <v>131</v>
      </c>
      <c r="D208" t="s">
        <v>9</v>
      </c>
      <c r="E208" s="30">
        <v>45118</v>
      </c>
      <c r="F208">
        <v>76</v>
      </c>
      <c r="G208">
        <v>4.5</v>
      </c>
      <c r="H208">
        <v>2024</v>
      </c>
      <c r="I208" t="s">
        <v>1050</v>
      </c>
      <c r="J208" t="s">
        <v>1059</v>
      </c>
      <c r="K208">
        <v>5</v>
      </c>
      <c r="L208" t="s">
        <v>1363</v>
      </c>
      <c r="M208">
        <v>7</v>
      </c>
    </row>
    <row r="209" spans="1:13" x14ac:dyDescent="0.3">
      <c r="A209" t="s">
        <v>639</v>
      </c>
      <c r="B209" t="s">
        <v>14</v>
      </c>
      <c r="C209">
        <v>45</v>
      </c>
      <c r="D209" t="s">
        <v>6</v>
      </c>
      <c r="E209" s="30">
        <v>45119</v>
      </c>
      <c r="F209">
        <v>84</v>
      </c>
      <c r="G209">
        <v>4.8</v>
      </c>
      <c r="H209">
        <v>2024</v>
      </c>
      <c r="I209" t="s">
        <v>1051</v>
      </c>
      <c r="J209" t="s">
        <v>1058</v>
      </c>
      <c r="K209">
        <v>5</v>
      </c>
      <c r="L209" t="s">
        <v>1363</v>
      </c>
      <c r="M209">
        <v>7</v>
      </c>
    </row>
    <row r="210" spans="1:13" x14ac:dyDescent="0.3">
      <c r="A210" t="s">
        <v>642</v>
      </c>
      <c r="B210" t="s">
        <v>5</v>
      </c>
      <c r="C210">
        <v>33</v>
      </c>
      <c r="D210" t="s">
        <v>11</v>
      </c>
      <c r="E210" s="30">
        <v>45120</v>
      </c>
      <c r="F210">
        <v>27</v>
      </c>
      <c r="G210">
        <v>3.7</v>
      </c>
      <c r="H210">
        <v>2024</v>
      </c>
      <c r="I210" t="s">
        <v>1052</v>
      </c>
      <c r="J210" t="s">
        <v>1058</v>
      </c>
      <c r="K210">
        <v>4</v>
      </c>
      <c r="L210" t="s">
        <v>1363</v>
      </c>
      <c r="M210">
        <v>7</v>
      </c>
    </row>
    <row r="211" spans="1:13" x14ac:dyDescent="0.3">
      <c r="A211" t="s">
        <v>644</v>
      </c>
      <c r="B211" t="s">
        <v>14</v>
      </c>
      <c r="C211">
        <v>168</v>
      </c>
      <c r="D211" t="s">
        <v>11</v>
      </c>
      <c r="E211" s="30">
        <v>45121</v>
      </c>
      <c r="F211">
        <v>72</v>
      </c>
      <c r="G211">
        <v>3.5</v>
      </c>
      <c r="H211">
        <v>2024</v>
      </c>
      <c r="I211" t="s">
        <v>1053</v>
      </c>
      <c r="J211" t="s">
        <v>1059</v>
      </c>
      <c r="K211">
        <v>4</v>
      </c>
      <c r="L211" t="s">
        <v>1363</v>
      </c>
      <c r="M211">
        <v>7</v>
      </c>
    </row>
    <row r="212" spans="1:13" x14ac:dyDescent="0.3">
      <c r="A212" t="s">
        <v>653</v>
      </c>
      <c r="B212" t="s">
        <v>5</v>
      </c>
      <c r="C212">
        <v>109</v>
      </c>
      <c r="D212" t="s">
        <v>10</v>
      </c>
      <c r="E212" s="30">
        <v>45126</v>
      </c>
      <c r="F212">
        <v>132</v>
      </c>
      <c r="G212">
        <v>3.1</v>
      </c>
      <c r="H212">
        <v>2024</v>
      </c>
      <c r="I212" t="s">
        <v>1051</v>
      </c>
      <c r="J212" t="s">
        <v>1056</v>
      </c>
      <c r="K212">
        <v>3</v>
      </c>
      <c r="L212" t="s">
        <v>1363</v>
      </c>
      <c r="M212">
        <v>7</v>
      </c>
    </row>
    <row r="213" spans="1:13" x14ac:dyDescent="0.3">
      <c r="A213" t="s">
        <v>663</v>
      </c>
      <c r="B213" t="s">
        <v>19</v>
      </c>
      <c r="C213">
        <v>10</v>
      </c>
      <c r="D213" t="s">
        <v>6</v>
      </c>
      <c r="E213" s="30">
        <v>45133</v>
      </c>
      <c r="F213">
        <v>72</v>
      </c>
      <c r="G213">
        <v>3.7</v>
      </c>
      <c r="H213">
        <v>2024</v>
      </c>
      <c r="I213" t="s">
        <v>1051</v>
      </c>
      <c r="J213" t="s">
        <v>1060</v>
      </c>
      <c r="K213">
        <v>4</v>
      </c>
      <c r="L213" t="s">
        <v>1363</v>
      </c>
      <c r="M213">
        <v>7</v>
      </c>
    </row>
    <row r="214" spans="1:13" x14ac:dyDescent="0.3">
      <c r="A214" t="s">
        <v>674</v>
      </c>
      <c r="B214" t="s">
        <v>5</v>
      </c>
      <c r="C214">
        <v>164</v>
      </c>
      <c r="D214" t="s">
        <v>10</v>
      </c>
      <c r="E214" s="30">
        <v>45138</v>
      </c>
      <c r="F214">
        <v>36</v>
      </c>
      <c r="G214">
        <v>4.7</v>
      </c>
      <c r="H214">
        <v>2024</v>
      </c>
      <c r="I214" t="s">
        <v>1049</v>
      </c>
      <c r="J214" t="s">
        <v>1059</v>
      </c>
      <c r="K214">
        <v>5</v>
      </c>
      <c r="L214" t="s">
        <v>1363</v>
      </c>
      <c r="M214">
        <v>7</v>
      </c>
    </row>
    <row r="215" spans="1:13" x14ac:dyDescent="0.3">
      <c r="A215" t="s">
        <v>676</v>
      </c>
      <c r="B215" t="s">
        <v>15</v>
      </c>
      <c r="C215">
        <v>71</v>
      </c>
      <c r="D215" t="s">
        <v>10</v>
      </c>
      <c r="E215" s="30">
        <v>45140</v>
      </c>
      <c r="F215">
        <v>170</v>
      </c>
      <c r="G215">
        <v>3.5</v>
      </c>
      <c r="H215">
        <v>2024</v>
      </c>
      <c r="I215" t="s">
        <v>1051</v>
      </c>
      <c r="J215" t="s">
        <v>1056</v>
      </c>
      <c r="K215">
        <v>4</v>
      </c>
      <c r="L215" t="s">
        <v>1364</v>
      </c>
      <c r="M215">
        <v>8</v>
      </c>
    </row>
    <row r="216" spans="1:13" x14ac:dyDescent="0.3">
      <c r="A216" t="s">
        <v>681</v>
      </c>
      <c r="B216" t="s">
        <v>14</v>
      </c>
      <c r="C216">
        <v>144</v>
      </c>
      <c r="D216" t="s">
        <v>13</v>
      </c>
      <c r="E216" s="30">
        <v>45142</v>
      </c>
      <c r="F216">
        <v>195</v>
      </c>
      <c r="G216">
        <v>3.4</v>
      </c>
      <c r="H216">
        <v>2024</v>
      </c>
      <c r="I216" t="s">
        <v>1053</v>
      </c>
      <c r="J216" t="s">
        <v>1059</v>
      </c>
      <c r="K216">
        <v>3</v>
      </c>
      <c r="L216" t="s">
        <v>1364</v>
      </c>
      <c r="M216">
        <v>8</v>
      </c>
    </row>
    <row r="217" spans="1:13" x14ac:dyDescent="0.3">
      <c r="A217" t="s">
        <v>680</v>
      </c>
      <c r="B217" t="s">
        <v>18</v>
      </c>
      <c r="C217">
        <v>97</v>
      </c>
      <c r="D217" t="s">
        <v>9</v>
      </c>
      <c r="E217" s="30">
        <v>45142</v>
      </c>
      <c r="F217">
        <v>105</v>
      </c>
      <c r="G217">
        <v>2.9</v>
      </c>
      <c r="H217">
        <v>2024</v>
      </c>
      <c r="I217" t="s">
        <v>1053</v>
      </c>
      <c r="J217" t="s">
        <v>1056</v>
      </c>
      <c r="K217">
        <v>3</v>
      </c>
      <c r="L217" t="s">
        <v>1364</v>
      </c>
      <c r="M217">
        <v>8</v>
      </c>
    </row>
    <row r="218" spans="1:13" x14ac:dyDescent="0.3">
      <c r="A218" t="s">
        <v>683</v>
      </c>
      <c r="B218" t="s">
        <v>14</v>
      </c>
      <c r="C218">
        <v>132</v>
      </c>
      <c r="D218" t="s">
        <v>13</v>
      </c>
      <c r="E218" s="30">
        <v>45144</v>
      </c>
      <c r="F218">
        <v>195</v>
      </c>
      <c r="G218">
        <v>4.9000000000000004</v>
      </c>
      <c r="H218">
        <v>2024</v>
      </c>
      <c r="I218" t="s">
        <v>1048</v>
      </c>
      <c r="J218" t="s">
        <v>1059</v>
      </c>
      <c r="K218">
        <v>5</v>
      </c>
      <c r="L218" t="s">
        <v>1364</v>
      </c>
      <c r="M218">
        <v>8</v>
      </c>
    </row>
    <row r="219" spans="1:13" x14ac:dyDescent="0.3">
      <c r="A219" t="s">
        <v>684</v>
      </c>
      <c r="B219" t="s">
        <v>15</v>
      </c>
      <c r="C219">
        <v>72</v>
      </c>
      <c r="D219" t="s">
        <v>11</v>
      </c>
      <c r="E219" s="30">
        <v>45144</v>
      </c>
      <c r="F219">
        <v>70</v>
      </c>
      <c r="G219">
        <v>3.6</v>
      </c>
      <c r="H219">
        <v>2024</v>
      </c>
      <c r="I219" t="s">
        <v>1048</v>
      </c>
      <c r="J219" t="s">
        <v>1056</v>
      </c>
      <c r="K219">
        <v>4</v>
      </c>
      <c r="L219" t="s">
        <v>1364</v>
      </c>
      <c r="M219">
        <v>8</v>
      </c>
    </row>
    <row r="220" spans="1:13" x14ac:dyDescent="0.3">
      <c r="A220" t="s">
        <v>690</v>
      </c>
      <c r="B220" t="s">
        <v>18</v>
      </c>
      <c r="C220">
        <v>75</v>
      </c>
      <c r="D220" t="s">
        <v>6</v>
      </c>
      <c r="E220" s="30">
        <v>45148</v>
      </c>
      <c r="F220">
        <v>220</v>
      </c>
      <c r="G220">
        <v>4.7</v>
      </c>
      <c r="H220">
        <v>2024</v>
      </c>
      <c r="I220" t="s">
        <v>1052</v>
      </c>
      <c r="J220" t="s">
        <v>1056</v>
      </c>
      <c r="K220">
        <v>5</v>
      </c>
      <c r="L220" t="s">
        <v>1364</v>
      </c>
      <c r="M220">
        <v>8</v>
      </c>
    </row>
    <row r="221" spans="1:13" x14ac:dyDescent="0.3">
      <c r="A221" t="s">
        <v>689</v>
      </c>
      <c r="B221" t="s">
        <v>19</v>
      </c>
      <c r="C221">
        <v>120</v>
      </c>
      <c r="D221" t="s">
        <v>10</v>
      </c>
      <c r="E221" s="30">
        <v>45148</v>
      </c>
      <c r="F221">
        <v>58</v>
      </c>
      <c r="G221">
        <v>4.5999999999999996</v>
      </c>
      <c r="H221">
        <v>2024</v>
      </c>
      <c r="I221" t="s">
        <v>1052</v>
      </c>
      <c r="J221" t="s">
        <v>1056</v>
      </c>
      <c r="K221">
        <v>5</v>
      </c>
      <c r="L221" t="s">
        <v>1364</v>
      </c>
      <c r="M221">
        <v>8</v>
      </c>
    </row>
    <row r="222" spans="1:13" x14ac:dyDescent="0.3">
      <c r="A222" t="s">
        <v>692</v>
      </c>
      <c r="B222" t="s">
        <v>14</v>
      </c>
      <c r="C222">
        <v>74</v>
      </c>
      <c r="D222" t="s">
        <v>6</v>
      </c>
      <c r="E222" s="30">
        <v>45150</v>
      </c>
      <c r="F222">
        <v>26</v>
      </c>
      <c r="G222">
        <v>4.3</v>
      </c>
      <c r="H222">
        <v>2024</v>
      </c>
      <c r="I222" t="s">
        <v>1054</v>
      </c>
      <c r="J222" t="s">
        <v>1056</v>
      </c>
      <c r="K222">
        <v>4</v>
      </c>
      <c r="L222" t="s">
        <v>1364</v>
      </c>
      <c r="M222">
        <v>8</v>
      </c>
    </row>
    <row r="223" spans="1:13" x14ac:dyDescent="0.3">
      <c r="A223" t="s">
        <v>697</v>
      </c>
      <c r="B223" t="s">
        <v>18</v>
      </c>
      <c r="C223">
        <v>89</v>
      </c>
      <c r="D223" t="s">
        <v>13</v>
      </c>
      <c r="E223" s="30">
        <v>45156</v>
      </c>
      <c r="F223">
        <v>164</v>
      </c>
      <c r="G223">
        <v>4.5</v>
      </c>
      <c r="H223">
        <v>2024</v>
      </c>
      <c r="I223" t="s">
        <v>1053</v>
      </c>
      <c r="J223" t="s">
        <v>1056</v>
      </c>
      <c r="K223">
        <v>5</v>
      </c>
      <c r="L223" t="s">
        <v>1364</v>
      </c>
      <c r="M223">
        <v>8</v>
      </c>
    </row>
    <row r="224" spans="1:13" x14ac:dyDescent="0.3">
      <c r="A224" t="s">
        <v>699</v>
      </c>
      <c r="B224" t="s">
        <v>18</v>
      </c>
      <c r="C224">
        <v>66</v>
      </c>
      <c r="D224" t="s">
        <v>13</v>
      </c>
      <c r="E224" s="30">
        <v>45157</v>
      </c>
      <c r="F224">
        <v>120</v>
      </c>
      <c r="G224">
        <v>4.5</v>
      </c>
      <c r="H224">
        <v>2024</v>
      </c>
      <c r="I224" t="s">
        <v>1054</v>
      </c>
      <c r="J224" t="s">
        <v>1056</v>
      </c>
      <c r="K224">
        <v>5</v>
      </c>
      <c r="L224" t="s">
        <v>1364</v>
      </c>
      <c r="M224">
        <v>8</v>
      </c>
    </row>
    <row r="225" spans="1:13" x14ac:dyDescent="0.3">
      <c r="A225" t="s">
        <v>700</v>
      </c>
      <c r="B225" t="s">
        <v>15</v>
      </c>
      <c r="C225">
        <v>61</v>
      </c>
      <c r="D225" t="s">
        <v>11</v>
      </c>
      <c r="E225" s="30">
        <v>45157</v>
      </c>
      <c r="F225">
        <v>93</v>
      </c>
      <c r="G225">
        <v>2.7</v>
      </c>
      <c r="H225">
        <v>2024</v>
      </c>
      <c r="I225" t="s">
        <v>1054</v>
      </c>
      <c r="J225" t="s">
        <v>1056</v>
      </c>
      <c r="K225">
        <v>3</v>
      </c>
      <c r="L225" t="s">
        <v>1364</v>
      </c>
      <c r="M225">
        <v>8</v>
      </c>
    </row>
    <row r="226" spans="1:13" x14ac:dyDescent="0.3">
      <c r="A226" t="s">
        <v>703</v>
      </c>
      <c r="B226" t="s">
        <v>5</v>
      </c>
      <c r="C226">
        <v>63</v>
      </c>
      <c r="D226" t="s">
        <v>11</v>
      </c>
      <c r="E226" s="30">
        <v>45158</v>
      </c>
      <c r="F226">
        <v>29</v>
      </c>
      <c r="G226">
        <v>4.7</v>
      </c>
      <c r="H226">
        <v>2024</v>
      </c>
      <c r="I226" t="s">
        <v>1048</v>
      </c>
      <c r="J226" t="s">
        <v>1056</v>
      </c>
      <c r="K226">
        <v>5</v>
      </c>
      <c r="L226" t="s">
        <v>1364</v>
      </c>
      <c r="M226">
        <v>8</v>
      </c>
    </row>
    <row r="227" spans="1:13" x14ac:dyDescent="0.3">
      <c r="A227" t="s">
        <v>710</v>
      </c>
      <c r="B227" t="s">
        <v>15</v>
      </c>
      <c r="C227">
        <v>146</v>
      </c>
      <c r="D227" t="s">
        <v>11</v>
      </c>
      <c r="E227" s="30">
        <v>45162</v>
      </c>
      <c r="F227">
        <v>160</v>
      </c>
      <c r="G227">
        <v>4.0999999999999996</v>
      </c>
      <c r="H227">
        <v>2024</v>
      </c>
      <c r="I227" t="s">
        <v>1052</v>
      </c>
      <c r="J227" t="s">
        <v>1059</v>
      </c>
      <c r="K227">
        <v>4</v>
      </c>
      <c r="L227" t="s">
        <v>1364</v>
      </c>
      <c r="M227">
        <v>8</v>
      </c>
    </row>
    <row r="228" spans="1:13" x14ac:dyDescent="0.3">
      <c r="A228" t="s">
        <v>715</v>
      </c>
      <c r="B228" t="s">
        <v>15</v>
      </c>
      <c r="C228">
        <v>104</v>
      </c>
      <c r="D228" t="s">
        <v>13</v>
      </c>
      <c r="E228" s="30">
        <v>45164</v>
      </c>
      <c r="F228">
        <v>66</v>
      </c>
      <c r="G228">
        <v>4.8</v>
      </c>
      <c r="H228">
        <v>2024</v>
      </c>
      <c r="I228" t="s">
        <v>1054</v>
      </c>
      <c r="J228" t="s">
        <v>1056</v>
      </c>
      <c r="K228">
        <v>5</v>
      </c>
      <c r="L228" t="s">
        <v>1364</v>
      </c>
      <c r="M228">
        <v>8</v>
      </c>
    </row>
    <row r="229" spans="1:13" x14ac:dyDescent="0.3">
      <c r="A229" t="s">
        <v>717</v>
      </c>
      <c r="B229" t="s">
        <v>19</v>
      </c>
      <c r="C229">
        <v>80</v>
      </c>
      <c r="D229" t="s">
        <v>6</v>
      </c>
      <c r="E229" s="30">
        <v>45165</v>
      </c>
      <c r="F229">
        <v>104</v>
      </c>
      <c r="G229">
        <v>4.7</v>
      </c>
      <c r="H229">
        <v>2024</v>
      </c>
      <c r="I229" t="s">
        <v>1048</v>
      </c>
      <c r="J229" t="s">
        <v>1056</v>
      </c>
      <c r="K229">
        <v>5</v>
      </c>
      <c r="L229" t="s">
        <v>1364</v>
      </c>
      <c r="M229">
        <v>8</v>
      </c>
    </row>
    <row r="230" spans="1:13" x14ac:dyDescent="0.3">
      <c r="A230" t="s">
        <v>720</v>
      </c>
      <c r="B230" t="s">
        <v>15</v>
      </c>
      <c r="C230">
        <v>117</v>
      </c>
      <c r="D230" t="s">
        <v>6</v>
      </c>
      <c r="E230" s="30">
        <v>45165</v>
      </c>
      <c r="F230">
        <v>90</v>
      </c>
      <c r="G230">
        <v>4.0999999999999996</v>
      </c>
      <c r="H230">
        <v>2024</v>
      </c>
      <c r="I230" t="s">
        <v>1048</v>
      </c>
      <c r="J230" t="s">
        <v>1056</v>
      </c>
      <c r="K230">
        <v>4</v>
      </c>
      <c r="L230" t="s">
        <v>1364</v>
      </c>
      <c r="M230">
        <v>8</v>
      </c>
    </row>
    <row r="231" spans="1:13" x14ac:dyDescent="0.3">
      <c r="A231" t="s">
        <v>726</v>
      </c>
      <c r="B231" t="s">
        <v>14</v>
      </c>
      <c r="C231">
        <v>124</v>
      </c>
      <c r="D231" t="s">
        <v>10</v>
      </c>
      <c r="E231" s="30">
        <v>45170</v>
      </c>
      <c r="F231">
        <v>132</v>
      </c>
      <c r="G231">
        <v>4</v>
      </c>
      <c r="H231">
        <v>2024</v>
      </c>
      <c r="I231" t="s">
        <v>1053</v>
      </c>
      <c r="J231" t="s">
        <v>1059</v>
      </c>
      <c r="K231">
        <v>4</v>
      </c>
      <c r="L231" t="s">
        <v>1365</v>
      </c>
      <c r="M231">
        <v>9</v>
      </c>
    </row>
    <row r="232" spans="1:13" x14ac:dyDescent="0.3">
      <c r="A232" t="s">
        <v>728</v>
      </c>
      <c r="B232" t="s">
        <v>18</v>
      </c>
      <c r="C232">
        <v>96</v>
      </c>
      <c r="D232" t="s">
        <v>13</v>
      </c>
      <c r="E232" s="30">
        <v>45170</v>
      </c>
      <c r="F232">
        <v>36</v>
      </c>
      <c r="G232">
        <v>3.4</v>
      </c>
      <c r="H232">
        <v>2024</v>
      </c>
      <c r="I232" t="s">
        <v>1053</v>
      </c>
      <c r="J232" t="s">
        <v>1056</v>
      </c>
      <c r="K232">
        <v>3</v>
      </c>
      <c r="L232" t="s">
        <v>1365</v>
      </c>
      <c r="M232">
        <v>9</v>
      </c>
    </row>
    <row r="233" spans="1:13" x14ac:dyDescent="0.3">
      <c r="A233" t="s">
        <v>736</v>
      </c>
      <c r="B233" t="s">
        <v>15</v>
      </c>
      <c r="C233">
        <v>52</v>
      </c>
      <c r="D233" t="s">
        <v>13</v>
      </c>
      <c r="E233" s="30">
        <v>45175</v>
      </c>
      <c r="F233">
        <v>88</v>
      </c>
      <c r="G233">
        <v>4.3</v>
      </c>
      <c r="H233">
        <v>2024</v>
      </c>
      <c r="I233" t="s">
        <v>1051</v>
      </c>
      <c r="J233" t="s">
        <v>1058</v>
      </c>
      <c r="K233">
        <v>4</v>
      </c>
      <c r="L233" t="s">
        <v>1365</v>
      </c>
      <c r="M233">
        <v>9</v>
      </c>
    </row>
    <row r="234" spans="1:13" x14ac:dyDescent="0.3">
      <c r="A234" t="s">
        <v>748</v>
      </c>
      <c r="B234" t="s">
        <v>19</v>
      </c>
      <c r="C234">
        <v>124</v>
      </c>
      <c r="D234" t="s">
        <v>10</v>
      </c>
      <c r="E234" s="30">
        <v>45179</v>
      </c>
      <c r="F234">
        <v>46</v>
      </c>
      <c r="G234">
        <v>3.1</v>
      </c>
      <c r="H234">
        <v>2024</v>
      </c>
      <c r="I234" t="s">
        <v>1048</v>
      </c>
      <c r="J234" t="s">
        <v>1059</v>
      </c>
      <c r="K234">
        <v>3</v>
      </c>
      <c r="L234" t="s">
        <v>1365</v>
      </c>
      <c r="M234">
        <v>9</v>
      </c>
    </row>
    <row r="235" spans="1:13" x14ac:dyDescent="0.3">
      <c r="A235" t="s">
        <v>750</v>
      </c>
      <c r="B235" t="s">
        <v>18</v>
      </c>
      <c r="C235">
        <v>107</v>
      </c>
      <c r="D235" t="s">
        <v>9</v>
      </c>
      <c r="E235" s="30">
        <v>45179</v>
      </c>
      <c r="F235">
        <v>38</v>
      </c>
      <c r="G235">
        <v>4.7</v>
      </c>
      <c r="H235">
        <v>2024</v>
      </c>
      <c r="I235" t="s">
        <v>1048</v>
      </c>
      <c r="J235" t="s">
        <v>1056</v>
      </c>
      <c r="K235">
        <v>5</v>
      </c>
      <c r="L235" t="s">
        <v>1365</v>
      </c>
      <c r="M235">
        <v>9</v>
      </c>
    </row>
    <row r="236" spans="1:13" x14ac:dyDescent="0.3">
      <c r="A236" t="s">
        <v>752</v>
      </c>
      <c r="B236" t="s">
        <v>14</v>
      </c>
      <c r="C236">
        <v>66</v>
      </c>
      <c r="D236" t="s">
        <v>9</v>
      </c>
      <c r="E236" s="30">
        <v>45181</v>
      </c>
      <c r="F236">
        <v>32</v>
      </c>
      <c r="G236">
        <v>3.8</v>
      </c>
      <c r="H236">
        <v>2024</v>
      </c>
      <c r="I236" t="s">
        <v>1050</v>
      </c>
      <c r="J236" t="s">
        <v>1056</v>
      </c>
      <c r="K236">
        <v>4</v>
      </c>
      <c r="L236" t="s">
        <v>1365</v>
      </c>
      <c r="M236">
        <v>9</v>
      </c>
    </row>
    <row r="237" spans="1:13" x14ac:dyDescent="0.3">
      <c r="A237" t="s">
        <v>754</v>
      </c>
      <c r="B237" t="s">
        <v>18</v>
      </c>
      <c r="C237">
        <v>8</v>
      </c>
      <c r="D237" t="s">
        <v>9</v>
      </c>
      <c r="E237" s="30">
        <v>45181</v>
      </c>
      <c r="F237">
        <v>31</v>
      </c>
      <c r="G237">
        <v>3.9</v>
      </c>
      <c r="H237">
        <v>2024</v>
      </c>
      <c r="I237" t="s">
        <v>1050</v>
      </c>
      <c r="J237" t="s">
        <v>1060</v>
      </c>
      <c r="K237">
        <v>4</v>
      </c>
      <c r="L237" t="s">
        <v>1365</v>
      </c>
      <c r="M237">
        <v>9</v>
      </c>
    </row>
    <row r="238" spans="1:13" x14ac:dyDescent="0.3">
      <c r="A238" t="s">
        <v>757</v>
      </c>
      <c r="B238" t="s">
        <v>14</v>
      </c>
      <c r="C238">
        <v>50</v>
      </c>
      <c r="D238" t="s">
        <v>11</v>
      </c>
      <c r="E238" s="30">
        <v>45183</v>
      </c>
      <c r="F238">
        <v>124</v>
      </c>
      <c r="G238">
        <v>4</v>
      </c>
      <c r="H238">
        <v>2024</v>
      </c>
      <c r="I238" t="s">
        <v>1052</v>
      </c>
      <c r="J238" t="s">
        <v>1058</v>
      </c>
      <c r="K238">
        <v>4</v>
      </c>
      <c r="L238" t="s">
        <v>1365</v>
      </c>
      <c r="M238">
        <v>9</v>
      </c>
    </row>
    <row r="239" spans="1:13" x14ac:dyDescent="0.3">
      <c r="A239" t="s">
        <v>758</v>
      </c>
      <c r="B239" t="s">
        <v>15</v>
      </c>
      <c r="C239">
        <v>78</v>
      </c>
      <c r="D239" t="s">
        <v>11</v>
      </c>
      <c r="E239" s="30">
        <v>45183</v>
      </c>
      <c r="F239">
        <v>23</v>
      </c>
      <c r="G239">
        <v>4.2</v>
      </c>
      <c r="H239">
        <v>2024</v>
      </c>
      <c r="I239" t="s">
        <v>1052</v>
      </c>
      <c r="J239" t="s">
        <v>1056</v>
      </c>
      <c r="K239">
        <v>4</v>
      </c>
      <c r="L239" t="s">
        <v>1365</v>
      </c>
      <c r="M239">
        <v>9</v>
      </c>
    </row>
    <row r="240" spans="1:13" x14ac:dyDescent="0.3">
      <c r="A240" t="s">
        <v>760</v>
      </c>
      <c r="B240" t="s">
        <v>15</v>
      </c>
      <c r="C240">
        <v>126</v>
      </c>
      <c r="D240" t="s">
        <v>9</v>
      </c>
      <c r="E240" s="30">
        <v>45185</v>
      </c>
      <c r="F240">
        <v>52</v>
      </c>
      <c r="G240">
        <v>1.1000000000000001</v>
      </c>
      <c r="H240">
        <v>2024</v>
      </c>
      <c r="I240" t="s">
        <v>1054</v>
      </c>
      <c r="J240" t="s">
        <v>1059</v>
      </c>
      <c r="K240">
        <v>1</v>
      </c>
      <c r="L240" t="s">
        <v>1365</v>
      </c>
      <c r="M240">
        <v>9</v>
      </c>
    </row>
    <row r="241" spans="1:13" x14ac:dyDescent="0.3">
      <c r="A241" t="s">
        <v>765</v>
      </c>
      <c r="B241" t="s">
        <v>18</v>
      </c>
      <c r="C241">
        <v>108</v>
      </c>
      <c r="D241" t="s">
        <v>10</v>
      </c>
      <c r="E241" s="30">
        <v>45190</v>
      </c>
      <c r="F241">
        <v>180</v>
      </c>
      <c r="G241">
        <v>4</v>
      </c>
      <c r="H241">
        <v>2024</v>
      </c>
      <c r="I241" t="s">
        <v>1052</v>
      </c>
      <c r="J241" t="s">
        <v>1056</v>
      </c>
      <c r="K241">
        <v>4</v>
      </c>
      <c r="L241" t="s">
        <v>1365</v>
      </c>
      <c r="M241">
        <v>9</v>
      </c>
    </row>
    <row r="242" spans="1:13" x14ac:dyDescent="0.3">
      <c r="A242" t="s">
        <v>769</v>
      </c>
      <c r="B242" t="s">
        <v>18</v>
      </c>
      <c r="C242">
        <v>120</v>
      </c>
      <c r="D242" t="s">
        <v>10</v>
      </c>
      <c r="E242" s="30">
        <v>45191</v>
      </c>
      <c r="F242">
        <v>38</v>
      </c>
      <c r="G242">
        <v>4.2</v>
      </c>
      <c r="H242">
        <v>2024</v>
      </c>
      <c r="I242" t="s">
        <v>1053</v>
      </c>
      <c r="J242" t="s">
        <v>1056</v>
      </c>
      <c r="K242">
        <v>4</v>
      </c>
      <c r="L242" t="s">
        <v>1365</v>
      </c>
      <c r="M242">
        <v>9</v>
      </c>
    </row>
    <row r="243" spans="1:13" x14ac:dyDescent="0.3">
      <c r="A243" t="s">
        <v>771</v>
      </c>
      <c r="B243" t="s">
        <v>15</v>
      </c>
      <c r="C243">
        <v>79</v>
      </c>
      <c r="D243" t="s">
        <v>10</v>
      </c>
      <c r="E243" s="30">
        <v>45192</v>
      </c>
      <c r="F243">
        <v>215</v>
      </c>
      <c r="G243">
        <v>4.5999999999999996</v>
      </c>
      <c r="H243">
        <v>2024</v>
      </c>
      <c r="I243" t="s">
        <v>1054</v>
      </c>
      <c r="J243" t="s">
        <v>1056</v>
      </c>
      <c r="K243">
        <v>5</v>
      </c>
      <c r="L243" t="s">
        <v>1365</v>
      </c>
      <c r="M243">
        <v>9</v>
      </c>
    </row>
    <row r="244" spans="1:13" x14ac:dyDescent="0.3">
      <c r="A244" t="s">
        <v>772</v>
      </c>
      <c r="B244" t="s">
        <v>15</v>
      </c>
      <c r="C244">
        <v>45</v>
      </c>
      <c r="D244" t="s">
        <v>11</v>
      </c>
      <c r="E244" s="30">
        <v>45192</v>
      </c>
      <c r="F244">
        <v>92</v>
      </c>
      <c r="G244">
        <v>4.3</v>
      </c>
      <c r="H244">
        <v>2024</v>
      </c>
      <c r="I244" t="s">
        <v>1054</v>
      </c>
      <c r="J244" t="s">
        <v>1058</v>
      </c>
      <c r="K244">
        <v>4</v>
      </c>
      <c r="L244" t="s">
        <v>1365</v>
      </c>
      <c r="M244">
        <v>9</v>
      </c>
    </row>
    <row r="245" spans="1:13" x14ac:dyDescent="0.3">
      <c r="A245" t="s">
        <v>776</v>
      </c>
      <c r="B245" t="s">
        <v>19</v>
      </c>
      <c r="C245">
        <v>159</v>
      </c>
      <c r="D245" t="s">
        <v>9</v>
      </c>
      <c r="E245" s="30">
        <v>45193</v>
      </c>
      <c r="F245">
        <v>63</v>
      </c>
      <c r="G245">
        <v>4.2</v>
      </c>
      <c r="H245">
        <v>2024</v>
      </c>
      <c r="I245" t="s">
        <v>1048</v>
      </c>
      <c r="J245" t="s">
        <v>1059</v>
      </c>
      <c r="K245">
        <v>4</v>
      </c>
      <c r="L245" t="s">
        <v>1365</v>
      </c>
      <c r="M245">
        <v>9</v>
      </c>
    </row>
    <row r="246" spans="1:13" x14ac:dyDescent="0.3">
      <c r="A246" t="s">
        <v>778</v>
      </c>
      <c r="B246" t="s">
        <v>15</v>
      </c>
      <c r="C246">
        <v>107</v>
      </c>
      <c r="D246" t="s">
        <v>6</v>
      </c>
      <c r="E246" s="30">
        <v>45193</v>
      </c>
      <c r="F246">
        <v>60</v>
      </c>
      <c r="G246">
        <v>4.2</v>
      </c>
      <c r="H246">
        <v>2024</v>
      </c>
      <c r="I246" t="s">
        <v>1048</v>
      </c>
      <c r="J246" t="s">
        <v>1056</v>
      </c>
      <c r="K246">
        <v>4</v>
      </c>
      <c r="L246" t="s">
        <v>1365</v>
      </c>
      <c r="M246">
        <v>9</v>
      </c>
    </row>
    <row r="247" spans="1:13" x14ac:dyDescent="0.3">
      <c r="A247" t="s">
        <v>777</v>
      </c>
      <c r="B247" t="s">
        <v>5</v>
      </c>
      <c r="C247">
        <v>109</v>
      </c>
      <c r="D247" t="s">
        <v>6</v>
      </c>
      <c r="E247" s="30">
        <v>45193</v>
      </c>
      <c r="F247">
        <v>52</v>
      </c>
      <c r="G247">
        <v>3.9</v>
      </c>
      <c r="H247">
        <v>2024</v>
      </c>
      <c r="I247" t="s">
        <v>1048</v>
      </c>
      <c r="J247" t="s">
        <v>1056</v>
      </c>
      <c r="K247">
        <v>4</v>
      </c>
      <c r="L247" t="s">
        <v>1365</v>
      </c>
      <c r="M247">
        <v>9</v>
      </c>
    </row>
    <row r="248" spans="1:13" x14ac:dyDescent="0.3">
      <c r="A248" t="s">
        <v>792</v>
      </c>
      <c r="B248" t="s">
        <v>19</v>
      </c>
      <c r="C248">
        <v>125</v>
      </c>
      <c r="D248" t="s">
        <v>9</v>
      </c>
      <c r="E248" s="30">
        <v>45198</v>
      </c>
      <c r="F248">
        <v>116</v>
      </c>
      <c r="G248">
        <v>4.4000000000000004</v>
      </c>
      <c r="H248">
        <v>2024</v>
      </c>
      <c r="I248" t="s">
        <v>1053</v>
      </c>
      <c r="J248" t="s">
        <v>1059</v>
      </c>
      <c r="K248">
        <v>4</v>
      </c>
      <c r="L248" t="s">
        <v>1365</v>
      </c>
      <c r="M248">
        <v>9</v>
      </c>
    </row>
    <row r="249" spans="1:13" x14ac:dyDescent="0.3">
      <c r="A249" t="s">
        <v>789</v>
      </c>
      <c r="B249" t="s">
        <v>19</v>
      </c>
      <c r="C249">
        <v>64</v>
      </c>
      <c r="D249" t="s">
        <v>13</v>
      </c>
      <c r="E249" s="30">
        <v>45198</v>
      </c>
      <c r="F249">
        <v>112</v>
      </c>
      <c r="G249">
        <v>2</v>
      </c>
      <c r="H249">
        <v>2024</v>
      </c>
      <c r="I249" t="s">
        <v>1053</v>
      </c>
      <c r="J249" t="s">
        <v>1056</v>
      </c>
      <c r="K249">
        <v>2</v>
      </c>
      <c r="L249" t="s">
        <v>1365</v>
      </c>
      <c r="M249">
        <v>9</v>
      </c>
    </row>
    <row r="250" spans="1:13" x14ac:dyDescent="0.3">
      <c r="A250" t="s">
        <v>791</v>
      </c>
      <c r="B250" t="s">
        <v>5</v>
      </c>
      <c r="C250">
        <v>124</v>
      </c>
      <c r="D250" t="s">
        <v>11</v>
      </c>
      <c r="E250" s="30">
        <v>45198</v>
      </c>
      <c r="F250">
        <v>48</v>
      </c>
      <c r="G250">
        <v>3.7</v>
      </c>
      <c r="H250">
        <v>2024</v>
      </c>
      <c r="I250" t="s">
        <v>1053</v>
      </c>
      <c r="J250" t="s">
        <v>1059</v>
      </c>
      <c r="K250">
        <v>4</v>
      </c>
      <c r="L250" t="s">
        <v>1365</v>
      </c>
      <c r="M250">
        <v>9</v>
      </c>
    </row>
    <row r="251" spans="1:13" x14ac:dyDescent="0.3">
      <c r="A251" t="s">
        <v>799</v>
      </c>
      <c r="B251" t="s">
        <v>5</v>
      </c>
      <c r="C251">
        <v>61</v>
      </c>
      <c r="D251" t="s">
        <v>11</v>
      </c>
      <c r="E251" s="30">
        <v>45199</v>
      </c>
      <c r="F251">
        <v>117</v>
      </c>
      <c r="G251">
        <v>4.0999999999999996</v>
      </c>
      <c r="H251">
        <v>2024</v>
      </c>
      <c r="I251" t="s">
        <v>1054</v>
      </c>
      <c r="J251" t="s">
        <v>1056</v>
      </c>
      <c r="K251">
        <v>4</v>
      </c>
      <c r="L251" t="s">
        <v>1365</v>
      </c>
      <c r="M251">
        <v>9</v>
      </c>
    </row>
    <row r="252" spans="1:13" x14ac:dyDescent="0.3">
      <c r="A252" t="s">
        <v>798</v>
      </c>
      <c r="B252" t="s">
        <v>19</v>
      </c>
      <c r="C252">
        <v>119</v>
      </c>
      <c r="D252" t="s">
        <v>10</v>
      </c>
      <c r="E252" s="30">
        <v>45199</v>
      </c>
      <c r="F252">
        <v>96</v>
      </c>
      <c r="G252">
        <v>3.1</v>
      </c>
      <c r="H252">
        <v>2024</v>
      </c>
      <c r="I252" t="s">
        <v>1054</v>
      </c>
      <c r="J252" t="s">
        <v>1056</v>
      </c>
      <c r="K252">
        <v>3</v>
      </c>
      <c r="L252" t="s">
        <v>1365</v>
      </c>
      <c r="M252">
        <v>9</v>
      </c>
    </row>
    <row r="253" spans="1:13" x14ac:dyDescent="0.3">
      <c r="A253" t="s">
        <v>804</v>
      </c>
      <c r="B253" t="s">
        <v>14</v>
      </c>
      <c r="C253">
        <v>78</v>
      </c>
      <c r="D253" t="s">
        <v>13</v>
      </c>
      <c r="E253" s="30">
        <v>45200</v>
      </c>
      <c r="F253">
        <v>135</v>
      </c>
      <c r="G253">
        <v>4.0999999999999996</v>
      </c>
      <c r="H253">
        <v>2024</v>
      </c>
      <c r="I253" t="s">
        <v>1048</v>
      </c>
      <c r="J253" t="s">
        <v>1056</v>
      </c>
      <c r="K253">
        <v>4</v>
      </c>
      <c r="L253" t="s">
        <v>1366</v>
      </c>
      <c r="M253">
        <v>10</v>
      </c>
    </row>
    <row r="254" spans="1:13" x14ac:dyDescent="0.3">
      <c r="A254" t="s">
        <v>806</v>
      </c>
      <c r="B254" t="s">
        <v>18</v>
      </c>
      <c r="C254">
        <v>149</v>
      </c>
      <c r="D254" t="s">
        <v>11</v>
      </c>
      <c r="E254" s="30">
        <v>45200</v>
      </c>
      <c r="F254">
        <v>130</v>
      </c>
      <c r="G254">
        <v>3.3</v>
      </c>
      <c r="H254">
        <v>2024</v>
      </c>
      <c r="I254" t="s">
        <v>1048</v>
      </c>
      <c r="J254" t="s">
        <v>1059</v>
      </c>
      <c r="K254">
        <v>3</v>
      </c>
      <c r="L254" t="s">
        <v>1366</v>
      </c>
      <c r="M254">
        <v>10</v>
      </c>
    </row>
    <row r="255" spans="1:13" x14ac:dyDescent="0.3">
      <c r="A255" t="s">
        <v>805</v>
      </c>
      <c r="B255" t="s">
        <v>19</v>
      </c>
      <c r="C255">
        <v>82</v>
      </c>
      <c r="D255" t="s">
        <v>9</v>
      </c>
      <c r="E255" s="30">
        <v>45200</v>
      </c>
      <c r="F255">
        <v>99</v>
      </c>
      <c r="G255">
        <v>4.2</v>
      </c>
      <c r="H255">
        <v>2024</v>
      </c>
      <c r="I255" t="s">
        <v>1048</v>
      </c>
      <c r="J255" t="s">
        <v>1056</v>
      </c>
      <c r="K255">
        <v>4</v>
      </c>
      <c r="L255" t="s">
        <v>1366</v>
      </c>
      <c r="M255">
        <v>10</v>
      </c>
    </row>
    <row r="256" spans="1:13" x14ac:dyDescent="0.3">
      <c r="A256" t="s">
        <v>807</v>
      </c>
      <c r="B256" t="s">
        <v>15</v>
      </c>
      <c r="C256">
        <v>56</v>
      </c>
      <c r="D256" t="s">
        <v>6</v>
      </c>
      <c r="E256" s="30">
        <v>45200</v>
      </c>
      <c r="F256">
        <v>96</v>
      </c>
      <c r="G256">
        <v>4.7</v>
      </c>
      <c r="H256">
        <v>2024</v>
      </c>
      <c r="I256" t="s">
        <v>1048</v>
      </c>
      <c r="J256" t="s">
        <v>1058</v>
      </c>
      <c r="K256">
        <v>5</v>
      </c>
      <c r="L256" t="s">
        <v>1366</v>
      </c>
      <c r="M256">
        <v>10</v>
      </c>
    </row>
    <row r="257" spans="1:13" x14ac:dyDescent="0.3">
      <c r="A257" t="s">
        <v>809</v>
      </c>
      <c r="B257" t="s">
        <v>5</v>
      </c>
      <c r="C257">
        <v>131</v>
      </c>
      <c r="D257" t="s">
        <v>10</v>
      </c>
      <c r="E257" s="30">
        <v>45200</v>
      </c>
      <c r="F257">
        <v>69</v>
      </c>
      <c r="G257">
        <v>4.7</v>
      </c>
      <c r="H257">
        <v>2024</v>
      </c>
      <c r="I257" t="s">
        <v>1048</v>
      </c>
      <c r="J257" t="s">
        <v>1059</v>
      </c>
      <c r="K257">
        <v>5</v>
      </c>
      <c r="L257" t="s">
        <v>1366</v>
      </c>
      <c r="M257">
        <v>10</v>
      </c>
    </row>
    <row r="258" spans="1:13" x14ac:dyDescent="0.3">
      <c r="A258" t="s">
        <v>810</v>
      </c>
      <c r="B258" t="s">
        <v>5</v>
      </c>
      <c r="C258">
        <v>109</v>
      </c>
      <c r="D258" t="s">
        <v>10</v>
      </c>
      <c r="E258" s="30">
        <v>45200</v>
      </c>
      <c r="F258">
        <v>44</v>
      </c>
      <c r="G258">
        <v>4.5999999999999996</v>
      </c>
      <c r="H258">
        <v>2024</v>
      </c>
      <c r="I258" t="s">
        <v>1048</v>
      </c>
      <c r="J258" t="s">
        <v>1056</v>
      </c>
      <c r="K258">
        <v>5</v>
      </c>
      <c r="L258" t="s">
        <v>1366</v>
      </c>
      <c r="M258">
        <v>10</v>
      </c>
    </row>
    <row r="259" spans="1:13" x14ac:dyDescent="0.3">
      <c r="A259" t="s">
        <v>811</v>
      </c>
      <c r="B259" t="s">
        <v>15</v>
      </c>
      <c r="C259">
        <v>142</v>
      </c>
      <c r="D259" t="s">
        <v>10</v>
      </c>
      <c r="E259" s="30">
        <v>45200</v>
      </c>
      <c r="F259">
        <v>44</v>
      </c>
      <c r="G259">
        <v>4.8</v>
      </c>
      <c r="H259">
        <v>2024</v>
      </c>
      <c r="I259" t="s">
        <v>1048</v>
      </c>
      <c r="J259" t="s">
        <v>1059</v>
      </c>
      <c r="K259">
        <v>5</v>
      </c>
      <c r="L259" t="s">
        <v>1366</v>
      </c>
      <c r="M259">
        <v>10</v>
      </c>
    </row>
    <row r="260" spans="1:13" x14ac:dyDescent="0.3">
      <c r="A260" t="s">
        <v>817</v>
      </c>
      <c r="B260" t="s">
        <v>15</v>
      </c>
      <c r="C260">
        <v>82</v>
      </c>
      <c r="D260" t="s">
        <v>9</v>
      </c>
      <c r="E260" s="30">
        <v>45202</v>
      </c>
      <c r="F260">
        <v>130</v>
      </c>
      <c r="G260">
        <v>4.4000000000000004</v>
      </c>
      <c r="H260">
        <v>2024</v>
      </c>
      <c r="I260" t="s">
        <v>1050</v>
      </c>
      <c r="J260" t="s">
        <v>1056</v>
      </c>
      <c r="K260">
        <v>4</v>
      </c>
      <c r="L260" t="s">
        <v>1366</v>
      </c>
      <c r="M260">
        <v>10</v>
      </c>
    </row>
    <row r="261" spans="1:13" x14ac:dyDescent="0.3">
      <c r="A261" t="s">
        <v>821</v>
      </c>
      <c r="B261" t="s">
        <v>14</v>
      </c>
      <c r="C261">
        <v>138</v>
      </c>
      <c r="D261" t="s">
        <v>13</v>
      </c>
      <c r="E261" s="30">
        <v>45204</v>
      </c>
      <c r="F261">
        <v>155</v>
      </c>
      <c r="G261">
        <v>2.7</v>
      </c>
      <c r="H261">
        <v>2024</v>
      </c>
      <c r="I261" t="s">
        <v>1052</v>
      </c>
      <c r="J261" t="s">
        <v>1059</v>
      </c>
      <c r="K261">
        <v>3</v>
      </c>
      <c r="L261" t="s">
        <v>1366</v>
      </c>
      <c r="M261">
        <v>10</v>
      </c>
    </row>
    <row r="262" spans="1:13" x14ac:dyDescent="0.3">
      <c r="A262" t="s">
        <v>822</v>
      </c>
      <c r="B262" t="s">
        <v>18</v>
      </c>
      <c r="C262">
        <v>88</v>
      </c>
      <c r="D262" t="s">
        <v>9</v>
      </c>
      <c r="E262" s="30">
        <v>45204</v>
      </c>
      <c r="F262">
        <v>100</v>
      </c>
      <c r="G262">
        <v>4.9000000000000004</v>
      </c>
      <c r="H262">
        <v>2024</v>
      </c>
      <c r="I262" t="s">
        <v>1052</v>
      </c>
      <c r="J262" t="s">
        <v>1056</v>
      </c>
      <c r="K262">
        <v>5</v>
      </c>
      <c r="L262" t="s">
        <v>1366</v>
      </c>
      <c r="M262">
        <v>10</v>
      </c>
    </row>
    <row r="263" spans="1:13" x14ac:dyDescent="0.3">
      <c r="A263" t="s">
        <v>827</v>
      </c>
      <c r="B263" t="s">
        <v>15</v>
      </c>
      <c r="C263">
        <v>90</v>
      </c>
      <c r="D263" t="s">
        <v>13</v>
      </c>
      <c r="E263" s="30">
        <v>45205</v>
      </c>
      <c r="F263">
        <v>84</v>
      </c>
      <c r="G263">
        <v>3.9</v>
      </c>
      <c r="H263">
        <v>2024</v>
      </c>
      <c r="I263" t="s">
        <v>1053</v>
      </c>
      <c r="J263" t="s">
        <v>1056</v>
      </c>
      <c r="K263">
        <v>4</v>
      </c>
      <c r="L263" t="s">
        <v>1366</v>
      </c>
      <c r="M263">
        <v>10</v>
      </c>
    </row>
    <row r="264" spans="1:13" x14ac:dyDescent="0.3">
      <c r="A264" t="s">
        <v>832</v>
      </c>
      <c r="B264" t="s">
        <v>15</v>
      </c>
      <c r="C264">
        <v>66</v>
      </c>
      <c r="D264" t="s">
        <v>6</v>
      </c>
      <c r="E264" s="30">
        <v>45206</v>
      </c>
      <c r="F264">
        <v>136</v>
      </c>
      <c r="G264">
        <v>4.7</v>
      </c>
      <c r="H264">
        <v>2024</v>
      </c>
      <c r="I264" t="s">
        <v>1054</v>
      </c>
      <c r="J264" t="s">
        <v>1056</v>
      </c>
      <c r="K264">
        <v>5</v>
      </c>
      <c r="L264" t="s">
        <v>1366</v>
      </c>
      <c r="M264">
        <v>10</v>
      </c>
    </row>
    <row r="265" spans="1:13" x14ac:dyDescent="0.3">
      <c r="A265" t="s">
        <v>836</v>
      </c>
      <c r="B265" t="s">
        <v>14</v>
      </c>
      <c r="C265">
        <v>94</v>
      </c>
      <c r="D265" t="s">
        <v>6</v>
      </c>
      <c r="E265" s="30">
        <v>45208</v>
      </c>
      <c r="F265">
        <v>120</v>
      </c>
      <c r="G265">
        <v>3.4</v>
      </c>
      <c r="H265">
        <v>2024</v>
      </c>
      <c r="I265" t="s">
        <v>1049</v>
      </c>
      <c r="J265" t="s">
        <v>1056</v>
      </c>
      <c r="K265">
        <v>3</v>
      </c>
      <c r="L265" t="s">
        <v>1366</v>
      </c>
      <c r="M265">
        <v>10</v>
      </c>
    </row>
    <row r="266" spans="1:13" x14ac:dyDescent="0.3">
      <c r="A266" t="s">
        <v>842</v>
      </c>
      <c r="B266" t="s">
        <v>19</v>
      </c>
      <c r="C266">
        <v>59</v>
      </c>
      <c r="D266" t="s">
        <v>6</v>
      </c>
      <c r="E266" s="30">
        <v>45209</v>
      </c>
      <c r="F266">
        <v>152</v>
      </c>
      <c r="G266">
        <v>4.8</v>
      </c>
      <c r="H266">
        <v>2024</v>
      </c>
      <c r="I266" t="s">
        <v>1050</v>
      </c>
      <c r="J266" t="s">
        <v>1058</v>
      </c>
      <c r="K266">
        <v>5</v>
      </c>
      <c r="L266" t="s">
        <v>1366</v>
      </c>
      <c r="M266">
        <v>10</v>
      </c>
    </row>
    <row r="267" spans="1:13" x14ac:dyDescent="0.3">
      <c r="A267" t="s">
        <v>843</v>
      </c>
      <c r="B267" t="s">
        <v>19</v>
      </c>
      <c r="C267">
        <v>90</v>
      </c>
      <c r="D267" t="s">
        <v>9</v>
      </c>
      <c r="E267" s="30">
        <v>45209</v>
      </c>
      <c r="F267">
        <v>48</v>
      </c>
      <c r="G267">
        <v>4.7</v>
      </c>
      <c r="H267">
        <v>2024</v>
      </c>
      <c r="I267" t="s">
        <v>1050</v>
      </c>
      <c r="J267" t="s">
        <v>1056</v>
      </c>
      <c r="K267">
        <v>5</v>
      </c>
      <c r="L267" t="s">
        <v>1366</v>
      </c>
      <c r="M267">
        <v>10</v>
      </c>
    </row>
    <row r="268" spans="1:13" x14ac:dyDescent="0.3">
      <c r="A268" t="s">
        <v>844</v>
      </c>
      <c r="B268" t="s">
        <v>18</v>
      </c>
      <c r="C268">
        <v>55</v>
      </c>
      <c r="D268" t="s">
        <v>9</v>
      </c>
      <c r="E268" s="30">
        <v>45209</v>
      </c>
      <c r="F268">
        <v>25</v>
      </c>
      <c r="G268">
        <v>4.7</v>
      </c>
      <c r="H268">
        <v>2024</v>
      </c>
      <c r="I268" t="s">
        <v>1050</v>
      </c>
      <c r="J268" t="s">
        <v>1058</v>
      </c>
      <c r="K268">
        <v>5</v>
      </c>
      <c r="L268" t="s">
        <v>1366</v>
      </c>
      <c r="M268">
        <v>10</v>
      </c>
    </row>
    <row r="269" spans="1:13" x14ac:dyDescent="0.3">
      <c r="A269" t="s">
        <v>847</v>
      </c>
      <c r="B269" t="s">
        <v>5</v>
      </c>
      <c r="C269">
        <v>69</v>
      </c>
      <c r="D269" t="s">
        <v>6</v>
      </c>
      <c r="E269" s="30">
        <v>45210</v>
      </c>
      <c r="F269">
        <v>36</v>
      </c>
      <c r="G269">
        <v>4.5</v>
      </c>
      <c r="H269">
        <v>2024</v>
      </c>
      <c r="I269" t="s">
        <v>1051</v>
      </c>
      <c r="J269" t="s">
        <v>1056</v>
      </c>
      <c r="K269">
        <v>5</v>
      </c>
      <c r="L269" t="s">
        <v>1366</v>
      </c>
      <c r="M269">
        <v>10</v>
      </c>
    </row>
    <row r="270" spans="1:13" x14ac:dyDescent="0.3">
      <c r="A270" t="s">
        <v>850</v>
      </c>
      <c r="B270" t="s">
        <v>5</v>
      </c>
      <c r="C270">
        <v>120</v>
      </c>
      <c r="D270" t="s">
        <v>10</v>
      </c>
      <c r="E270" s="30">
        <v>45211</v>
      </c>
      <c r="F270">
        <v>195</v>
      </c>
      <c r="G270">
        <v>4.3</v>
      </c>
      <c r="H270">
        <v>2024</v>
      </c>
      <c r="I270" t="s">
        <v>1052</v>
      </c>
      <c r="J270" t="s">
        <v>1056</v>
      </c>
      <c r="K270">
        <v>4</v>
      </c>
      <c r="L270" t="s">
        <v>1366</v>
      </c>
      <c r="M270">
        <v>10</v>
      </c>
    </row>
    <row r="271" spans="1:13" x14ac:dyDescent="0.3">
      <c r="A271" t="s">
        <v>856</v>
      </c>
      <c r="B271" t="s">
        <v>15</v>
      </c>
      <c r="C271">
        <v>125</v>
      </c>
      <c r="D271" t="s">
        <v>11</v>
      </c>
      <c r="E271" s="30">
        <v>45213</v>
      </c>
      <c r="F271">
        <v>82</v>
      </c>
      <c r="G271">
        <v>4.5999999999999996</v>
      </c>
      <c r="H271">
        <v>2024</v>
      </c>
      <c r="I271" t="s">
        <v>1054</v>
      </c>
      <c r="J271" t="s">
        <v>1059</v>
      </c>
      <c r="K271">
        <v>5</v>
      </c>
      <c r="L271" t="s">
        <v>1366</v>
      </c>
      <c r="M271">
        <v>10</v>
      </c>
    </row>
    <row r="272" spans="1:13" x14ac:dyDescent="0.3">
      <c r="A272" t="s">
        <v>852</v>
      </c>
      <c r="B272" t="s">
        <v>18</v>
      </c>
      <c r="C272">
        <v>124</v>
      </c>
      <c r="D272" t="s">
        <v>6</v>
      </c>
      <c r="E272" s="30">
        <v>45213</v>
      </c>
      <c r="F272">
        <v>29</v>
      </c>
      <c r="G272">
        <v>4.8</v>
      </c>
      <c r="H272">
        <v>2024</v>
      </c>
      <c r="I272" t="s">
        <v>1054</v>
      </c>
      <c r="J272" t="s">
        <v>1059</v>
      </c>
      <c r="K272">
        <v>5</v>
      </c>
      <c r="L272" t="s">
        <v>1366</v>
      </c>
      <c r="M272">
        <v>10</v>
      </c>
    </row>
    <row r="273" spans="1:13" x14ac:dyDescent="0.3">
      <c r="A273" t="s">
        <v>862</v>
      </c>
      <c r="B273" t="s">
        <v>15</v>
      </c>
      <c r="C273">
        <v>77</v>
      </c>
      <c r="D273" t="s">
        <v>9</v>
      </c>
      <c r="E273" s="30">
        <v>45214</v>
      </c>
      <c r="F273">
        <v>78</v>
      </c>
      <c r="G273">
        <v>3.9</v>
      </c>
      <c r="H273">
        <v>2024</v>
      </c>
      <c r="I273" t="s">
        <v>1048</v>
      </c>
      <c r="J273" t="s">
        <v>1056</v>
      </c>
      <c r="K273">
        <v>4</v>
      </c>
      <c r="L273" t="s">
        <v>1366</v>
      </c>
      <c r="M273">
        <v>10</v>
      </c>
    </row>
    <row r="274" spans="1:13" x14ac:dyDescent="0.3">
      <c r="A274" t="s">
        <v>864</v>
      </c>
      <c r="B274" t="s">
        <v>15</v>
      </c>
      <c r="C274">
        <v>77</v>
      </c>
      <c r="D274" t="s">
        <v>9</v>
      </c>
      <c r="E274" s="30">
        <v>45215</v>
      </c>
      <c r="F274">
        <v>176</v>
      </c>
      <c r="G274">
        <v>1.5</v>
      </c>
      <c r="H274">
        <v>2024</v>
      </c>
      <c r="I274" t="s">
        <v>1049</v>
      </c>
      <c r="J274" t="s">
        <v>1056</v>
      </c>
      <c r="K274">
        <v>2</v>
      </c>
      <c r="L274" t="s">
        <v>1366</v>
      </c>
      <c r="M274">
        <v>10</v>
      </c>
    </row>
    <row r="275" spans="1:13" x14ac:dyDescent="0.3">
      <c r="A275" t="s">
        <v>865</v>
      </c>
      <c r="B275" t="s">
        <v>19</v>
      </c>
      <c r="C275">
        <v>103</v>
      </c>
      <c r="D275" t="s">
        <v>6</v>
      </c>
      <c r="E275" s="30">
        <v>45215</v>
      </c>
      <c r="F275">
        <v>78</v>
      </c>
      <c r="G275">
        <v>3</v>
      </c>
      <c r="H275">
        <v>2024</v>
      </c>
      <c r="I275" t="s">
        <v>1049</v>
      </c>
      <c r="J275" t="s">
        <v>1056</v>
      </c>
      <c r="K275">
        <v>3</v>
      </c>
      <c r="L275" t="s">
        <v>1366</v>
      </c>
      <c r="M275">
        <v>10</v>
      </c>
    </row>
    <row r="276" spans="1:13" x14ac:dyDescent="0.3">
      <c r="A276" t="s">
        <v>866</v>
      </c>
      <c r="B276" t="s">
        <v>5</v>
      </c>
      <c r="C276">
        <v>32</v>
      </c>
      <c r="D276" t="s">
        <v>9</v>
      </c>
      <c r="E276" s="30">
        <v>45215</v>
      </c>
      <c r="F276">
        <v>42</v>
      </c>
      <c r="G276">
        <v>4.2</v>
      </c>
      <c r="H276">
        <v>2024</v>
      </c>
      <c r="I276" t="s">
        <v>1049</v>
      </c>
      <c r="J276" t="s">
        <v>1058</v>
      </c>
      <c r="K276">
        <v>4</v>
      </c>
      <c r="L276" t="s">
        <v>1366</v>
      </c>
      <c r="M276">
        <v>10</v>
      </c>
    </row>
    <row r="277" spans="1:13" x14ac:dyDescent="0.3">
      <c r="A277" t="s">
        <v>870</v>
      </c>
      <c r="B277" t="s">
        <v>14</v>
      </c>
      <c r="C277">
        <v>96</v>
      </c>
      <c r="D277" t="s">
        <v>6</v>
      </c>
      <c r="E277" s="30">
        <v>45216</v>
      </c>
      <c r="F277">
        <v>215</v>
      </c>
      <c r="G277">
        <v>4</v>
      </c>
      <c r="H277">
        <v>2024</v>
      </c>
      <c r="I277" t="s">
        <v>1050</v>
      </c>
      <c r="J277" t="s">
        <v>1056</v>
      </c>
      <c r="K277">
        <v>4</v>
      </c>
      <c r="L277" t="s">
        <v>1366</v>
      </c>
      <c r="M277">
        <v>10</v>
      </c>
    </row>
    <row r="278" spans="1:13" x14ac:dyDescent="0.3">
      <c r="A278" t="s">
        <v>869</v>
      </c>
      <c r="B278" t="s">
        <v>15</v>
      </c>
      <c r="C278">
        <v>137</v>
      </c>
      <c r="D278" t="s">
        <v>10</v>
      </c>
      <c r="E278" s="30">
        <v>45216</v>
      </c>
      <c r="F278">
        <v>45</v>
      </c>
      <c r="G278">
        <v>4.4000000000000004</v>
      </c>
      <c r="H278">
        <v>2024</v>
      </c>
      <c r="I278" t="s">
        <v>1050</v>
      </c>
      <c r="J278" t="s">
        <v>1059</v>
      </c>
      <c r="K278">
        <v>4</v>
      </c>
      <c r="L278" t="s">
        <v>1366</v>
      </c>
      <c r="M278">
        <v>10</v>
      </c>
    </row>
    <row r="279" spans="1:13" x14ac:dyDescent="0.3">
      <c r="A279" t="s">
        <v>873</v>
      </c>
      <c r="B279" t="s">
        <v>18</v>
      </c>
      <c r="C279">
        <v>127</v>
      </c>
      <c r="D279" t="s">
        <v>6</v>
      </c>
      <c r="E279" s="30">
        <v>45217</v>
      </c>
      <c r="F279">
        <v>165</v>
      </c>
      <c r="G279">
        <v>2.5</v>
      </c>
      <c r="H279">
        <v>2024</v>
      </c>
      <c r="I279" t="s">
        <v>1051</v>
      </c>
      <c r="J279" t="s">
        <v>1059</v>
      </c>
      <c r="K279">
        <v>3</v>
      </c>
      <c r="L279" t="s">
        <v>1366</v>
      </c>
      <c r="M279">
        <v>10</v>
      </c>
    </row>
    <row r="280" spans="1:13" x14ac:dyDescent="0.3">
      <c r="A280" t="s">
        <v>871</v>
      </c>
      <c r="B280" t="s">
        <v>18</v>
      </c>
      <c r="C280">
        <v>155</v>
      </c>
      <c r="D280" t="s">
        <v>6</v>
      </c>
      <c r="E280" s="30">
        <v>45217</v>
      </c>
      <c r="F280">
        <v>72</v>
      </c>
      <c r="G280">
        <v>4.7</v>
      </c>
      <c r="H280">
        <v>2024</v>
      </c>
      <c r="I280" t="s">
        <v>1051</v>
      </c>
      <c r="J280" t="s">
        <v>1059</v>
      </c>
      <c r="K280">
        <v>5</v>
      </c>
      <c r="L280" t="s">
        <v>1366</v>
      </c>
      <c r="M280">
        <v>10</v>
      </c>
    </row>
    <row r="281" spans="1:13" x14ac:dyDescent="0.3">
      <c r="A281" t="s">
        <v>878</v>
      </c>
      <c r="B281" t="s">
        <v>19</v>
      </c>
      <c r="C281">
        <v>43</v>
      </c>
      <c r="D281" t="s">
        <v>9</v>
      </c>
      <c r="E281" s="30">
        <v>45218</v>
      </c>
      <c r="F281">
        <v>84</v>
      </c>
      <c r="G281">
        <v>3.6</v>
      </c>
      <c r="H281">
        <v>2024</v>
      </c>
      <c r="I281" t="s">
        <v>1052</v>
      </c>
      <c r="J281" t="s">
        <v>1058</v>
      </c>
      <c r="K281">
        <v>4</v>
      </c>
      <c r="L281" t="s">
        <v>1366</v>
      </c>
      <c r="M281">
        <v>10</v>
      </c>
    </row>
    <row r="282" spans="1:13" x14ac:dyDescent="0.3">
      <c r="A282" t="s">
        <v>879</v>
      </c>
      <c r="B282" t="s">
        <v>14</v>
      </c>
      <c r="C282">
        <v>124</v>
      </c>
      <c r="D282" t="s">
        <v>6</v>
      </c>
      <c r="E282" s="30">
        <v>45218</v>
      </c>
      <c r="F282">
        <v>42</v>
      </c>
      <c r="G282">
        <v>3.7</v>
      </c>
      <c r="H282">
        <v>2024</v>
      </c>
      <c r="I282" t="s">
        <v>1052</v>
      </c>
      <c r="J282" t="s">
        <v>1059</v>
      </c>
      <c r="K282">
        <v>4</v>
      </c>
      <c r="L282" t="s">
        <v>1366</v>
      </c>
      <c r="M282">
        <v>10</v>
      </c>
    </row>
    <row r="283" spans="1:13" x14ac:dyDescent="0.3">
      <c r="A283" t="s">
        <v>881</v>
      </c>
      <c r="B283" t="s">
        <v>19</v>
      </c>
      <c r="C283">
        <v>126</v>
      </c>
      <c r="D283" t="s">
        <v>13</v>
      </c>
      <c r="E283" s="30">
        <v>45219</v>
      </c>
      <c r="F283">
        <v>80</v>
      </c>
      <c r="G283">
        <v>4.7</v>
      </c>
      <c r="H283">
        <v>2024</v>
      </c>
      <c r="I283" t="s">
        <v>1053</v>
      </c>
      <c r="J283" t="s">
        <v>1059</v>
      </c>
      <c r="K283">
        <v>5</v>
      </c>
      <c r="L283" t="s">
        <v>1366</v>
      </c>
      <c r="M283">
        <v>10</v>
      </c>
    </row>
    <row r="284" spans="1:13" x14ac:dyDescent="0.3">
      <c r="A284" t="s">
        <v>886</v>
      </c>
      <c r="B284" t="s">
        <v>5</v>
      </c>
      <c r="C284">
        <v>54</v>
      </c>
      <c r="D284" t="s">
        <v>13</v>
      </c>
      <c r="E284" s="30">
        <v>45221</v>
      </c>
      <c r="F284">
        <v>120</v>
      </c>
      <c r="G284">
        <v>4.7</v>
      </c>
      <c r="H284">
        <v>2024</v>
      </c>
      <c r="I284" t="s">
        <v>1048</v>
      </c>
      <c r="J284" t="s">
        <v>1058</v>
      </c>
      <c r="K284">
        <v>5</v>
      </c>
      <c r="L284" t="s">
        <v>1366</v>
      </c>
      <c r="M284">
        <v>10</v>
      </c>
    </row>
    <row r="285" spans="1:13" x14ac:dyDescent="0.3">
      <c r="A285" t="s">
        <v>888</v>
      </c>
      <c r="B285" t="s">
        <v>5</v>
      </c>
      <c r="C285">
        <v>76</v>
      </c>
      <c r="D285" t="s">
        <v>6</v>
      </c>
      <c r="E285" s="30">
        <v>45221</v>
      </c>
      <c r="F285">
        <v>80</v>
      </c>
      <c r="G285">
        <v>4.5</v>
      </c>
      <c r="H285">
        <v>2024</v>
      </c>
      <c r="I285" t="s">
        <v>1048</v>
      </c>
      <c r="J285" t="s">
        <v>1056</v>
      </c>
      <c r="K285">
        <v>5</v>
      </c>
      <c r="L285" t="s">
        <v>1366</v>
      </c>
      <c r="M285">
        <v>10</v>
      </c>
    </row>
    <row r="286" spans="1:13" x14ac:dyDescent="0.3">
      <c r="A286" t="s">
        <v>889</v>
      </c>
      <c r="B286" t="s">
        <v>5</v>
      </c>
      <c r="C286">
        <v>37</v>
      </c>
      <c r="D286" t="s">
        <v>10</v>
      </c>
      <c r="E286" s="30">
        <v>45222</v>
      </c>
      <c r="F286">
        <v>117</v>
      </c>
      <c r="G286">
        <v>4</v>
      </c>
      <c r="H286">
        <v>2024</v>
      </c>
      <c r="I286" t="s">
        <v>1049</v>
      </c>
      <c r="J286" t="s">
        <v>1058</v>
      </c>
      <c r="K286">
        <v>4</v>
      </c>
      <c r="L286" t="s">
        <v>1366</v>
      </c>
      <c r="M286">
        <v>10</v>
      </c>
    </row>
    <row r="287" spans="1:13" x14ac:dyDescent="0.3">
      <c r="A287" t="s">
        <v>899</v>
      </c>
      <c r="B287" t="s">
        <v>14</v>
      </c>
      <c r="C287">
        <v>171</v>
      </c>
      <c r="D287" t="s">
        <v>10</v>
      </c>
      <c r="E287" s="30">
        <v>45225</v>
      </c>
      <c r="F287">
        <v>84</v>
      </c>
      <c r="G287">
        <v>4.4000000000000004</v>
      </c>
      <c r="H287">
        <v>2024</v>
      </c>
      <c r="I287" t="s">
        <v>1052</v>
      </c>
      <c r="J287" t="s">
        <v>1059</v>
      </c>
      <c r="K287">
        <v>4</v>
      </c>
      <c r="L287" t="s">
        <v>1366</v>
      </c>
      <c r="M287">
        <v>10</v>
      </c>
    </row>
    <row r="288" spans="1:13" x14ac:dyDescent="0.3">
      <c r="A288" t="s">
        <v>907</v>
      </c>
      <c r="B288" t="s">
        <v>14</v>
      </c>
      <c r="C288">
        <v>18</v>
      </c>
      <c r="D288" t="s">
        <v>6</v>
      </c>
      <c r="E288" s="30">
        <v>45227</v>
      </c>
      <c r="F288">
        <v>225</v>
      </c>
      <c r="G288">
        <v>2.6</v>
      </c>
      <c r="H288">
        <v>2024</v>
      </c>
      <c r="I288" t="s">
        <v>1054</v>
      </c>
      <c r="J288" t="s">
        <v>1057</v>
      </c>
      <c r="K288">
        <v>3</v>
      </c>
      <c r="L288" t="s">
        <v>1366</v>
      </c>
      <c r="M288">
        <v>10</v>
      </c>
    </row>
    <row r="289" spans="1:13" x14ac:dyDescent="0.3">
      <c r="A289" t="s">
        <v>905</v>
      </c>
      <c r="B289" t="s">
        <v>14</v>
      </c>
      <c r="C289">
        <v>64</v>
      </c>
      <c r="D289" t="s">
        <v>11</v>
      </c>
      <c r="E289" s="30">
        <v>45227</v>
      </c>
      <c r="F289">
        <v>185</v>
      </c>
      <c r="G289">
        <v>2.2000000000000002</v>
      </c>
      <c r="H289">
        <v>2024</v>
      </c>
      <c r="I289" t="s">
        <v>1054</v>
      </c>
      <c r="J289" t="s">
        <v>1056</v>
      </c>
      <c r="K289">
        <v>2</v>
      </c>
      <c r="L289" t="s">
        <v>1366</v>
      </c>
      <c r="M289">
        <v>10</v>
      </c>
    </row>
    <row r="290" spans="1:13" x14ac:dyDescent="0.3">
      <c r="A290" t="s">
        <v>904</v>
      </c>
      <c r="B290" t="s">
        <v>14</v>
      </c>
      <c r="C290">
        <v>143</v>
      </c>
      <c r="D290" t="s">
        <v>13</v>
      </c>
      <c r="E290" s="30">
        <v>45227</v>
      </c>
      <c r="F290">
        <v>58</v>
      </c>
      <c r="G290">
        <v>4.3</v>
      </c>
      <c r="H290">
        <v>2024</v>
      </c>
      <c r="I290" t="s">
        <v>1054</v>
      </c>
      <c r="J290" t="s">
        <v>1059</v>
      </c>
      <c r="K290">
        <v>4</v>
      </c>
      <c r="L290" t="s">
        <v>1366</v>
      </c>
      <c r="M290">
        <v>10</v>
      </c>
    </row>
    <row r="291" spans="1:13" x14ac:dyDescent="0.3">
      <c r="A291" t="s">
        <v>906</v>
      </c>
      <c r="B291" t="s">
        <v>14</v>
      </c>
      <c r="C291">
        <v>69</v>
      </c>
      <c r="D291" t="s">
        <v>11</v>
      </c>
      <c r="E291" s="30">
        <v>45227</v>
      </c>
      <c r="F291">
        <v>40</v>
      </c>
      <c r="G291">
        <v>4.8</v>
      </c>
      <c r="H291">
        <v>2024</v>
      </c>
      <c r="I291" t="s">
        <v>1054</v>
      </c>
      <c r="J291" t="s">
        <v>1056</v>
      </c>
      <c r="K291">
        <v>5</v>
      </c>
      <c r="L291" t="s">
        <v>1366</v>
      </c>
      <c r="M291">
        <v>10</v>
      </c>
    </row>
    <row r="292" spans="1:13" x14ac:dyDescent="0.3">
      <c r="A292" t="s">
        <v>909</v>
      </c>
      <c r="B292" t="s">
        <v>18</v>
      </c>
      <c r="C292">
        <v>110</v>
      </c>
      <c r="D292" t="s">
        <v>9</v>
      </c>
      <c r="E292" s="30">
        <v>45228</v>
      </c>
      <c r="F292">
        <v>88</v>
      </c>
      <c r="G292">
        <v>3.4</v>
      </c>
      <c r="H292">
        <v>2024</v>
      </c>
      <c r="I292" t="s">
        <v>1048</v>
      </c>
      <c r="J292" t="s">
        <v>1056</v>
      </c>
      <c r="K292">
        <v>3</v>
      </c>
      <c r="L292" t="s">
        <v>1366</v>
      </c>
      <c r="M292">
        <v>10</v>
      </c>
    </row>
    <row r="293" spans="1:13" x14ac:dyDescent="0.3">
      <c r="A293" t="s">
        <v>911</v>
      </c>
      <c r="B293" t="s">
        <v>18</v>
      </c>
      <c r="C293">
        <v>147</v>
      </c>
      <c r="D293" t="s">
        <v>9</v>
      </c>
      <c r="E293" s="30">
        <v>45228</v>
      </c>
      <c r="F293">
        <v>68</v>
      </c>
      <c r="G293">
        <v>2.1</v>
      </c>
      <c r="H293">
        <v>2024</v>
      </c>
      <c r="I293" t="s">
        <v>1048</v>
      </c>
      <c r="J293" t="s">
        <v>1059</v>
      </c>
      <c r="K293">
        <v>2</v>
      </c>
      <c r="L293" t="s">
        <v>1366</v>
      </c>
      <c r="M293">
        <v>10</v>
      </c>
    </row>
    <row r="294" spans="1:13" x14ac:dyDescent="0.3">
      <c r="A294" t="s">
        <v>917</v>
      </c>
      <c r="B294" t="s">
        <v>5</v>
      </c>
      <c r="C294">
        <v>62</v>
      </c>
      <c r="D294" t="s">
        <v>9</v>
      </c>
      <c r="E294" s="30">
        <v>45231</v>
      </c>
      <c r="F294">
        <v>78</v>
      </c>
      <c r="G294">
        <v>3.5</v>
      </c>
      <c r="H294">
        <v>2024</v>
      </c>
      <c r="I294" t="s">
        <v>1051</v>
      </c>
      <c r="J294" t="s">
        <v>1056</v>
      </c>
      <c r="K294">
        <v>4</v>
      </c>
      <c r="L294" t="s">
        <v>1367</v>
      </c>
      <c r="M294">
        <v>11</v>
      </c>
    </row>
    <row r="295" spans="1:13" x14ac:dyDescent="0.3">
      <c r="A295" t="s">
        <v>922</v>
      </c>
      <c r="B295" t="s">
        <v>15</v>
      </c>
      <c r="C295">
        <v>52</v>
      </c>
      <c r="D295" t="s">
        <v>9</v>
      </c>
      <c r="E295" s="30">
        <v>45236</v>
      </c>
      <c r="F295">
        <v>220</v>
      </c>
      <c r="G295">
        <v>5</v>
      </c>
      <c r="H295">
        <v>2024</v>
      </c>
      <c r="I295" t="s">
        <v>1049</v>
      </c>
      <c r="J295" t="s">
        <v>1058</v>
      </c>
      <c r="K295">
        <v>5</v>
      </c>
      <c r="L295" t="s">
        <v>1367</v>
      </c>
      <c r="M295">
        <v>11</v>
      </c>
    </row>
    <row r="296" spans="1:13" x14ac:dyDescent="0.3">
      <c r="A296" t="s">
        <v>925</v>
      </c>
      <c r="B296" t="s">
        <v>19</v>
      </c>
      <c r="C296">
        <v>74</v>
      </c>
      <c r="D296" t="s">
        <v>10</v>
      </c>
      <c r="E296" s="30">
        <v>45238</v>
      </c>
      <c r="F296">
        <v>160</v>
      </c>
      <c r="G296">
        <v>2.7</v>
      </c>
      <c r="H296">
        <v>2024</v>
      </c>
      <c r="I296" t="s">
        <v>1051</v>
      </c>
      <c r="J296" t="s">
        <v>1056</v>
      </c>
      <c r="K296">
        <v>3</v>
      </c>
      <c r="L296" t="s">
        <v>1367</v>
      </c>
      <c r="M296">
        <v>11</v>
      </c>
    </row>
    <row r="297" spans="1:13" x14ac:dyDescent="0.3">
      <c r="A297" t="s">
        <v>926</v>
      </c>
      <c r="B297" t="s">
        <v>19</v>
      </c>
      <c r="C297">
        <v>30</v>
      </c>
      <c r="D297" t="s">
        <v>6</v>
      </c>
      <c r="E297" s="30">
        <v>45238</v>
      </c>
      <c r="F297">
        <v>84</v>
      </c>
      <c r="G297">
        <v>4</v>
      </c>
      <c r="H297">
        <v>2024</v>
      </c>
      <c r="I297" t="s">
        <v>1051</v>
      </c>
      <c r="J297" t="s">
        <v>1057</v>
      </c>
      <c r="K297">
        <v>4</v>
      </c>
      <c r="L297" t="s">
        <v>1367</v>
      </c>
      <c r="M297">
        <v>11</v>
      </c>
    </row>
    <row r="298" spans="1:13" x14ac:dyDescent="0.3">
      <c r="A298" t="s">
        <v>928</v>
      </c>
      <c r="B298" t="s">
        <v>19</v>
      </c>
      <c r="C298">
        <v>151</v>
      </c>
      <c r="D298" t="s">
        <v>11</v>
      </c>
      <c r="E298" s="30">
        <v>45238</v>
      </c>
      <c r="F298">
        <v>84</v>
      </c>
      <c r="G298">
        <v>4.5999999999999996</v>
      </c>
      <c r="H298">
        <v>2024</v>
      </c>
      <c r="I298" t="s">
        <v>1051</v>
      </c>
      <c r="J298" t="s">
        <v>1059</v>
      </c>
      <c r="K298">
        <v>5</v>
      </c>
      <c r="L298" t="s">
        <v>1367</v>
      </c>
      <c r="M298">
        <v>11</v>
      </c>
    </row>
    <row r="299" spans="1:13" x14ac:dyDescent="0.3">
      <c r="A299" t="s">
        <v>932</v>
      </c>
      <c r="B299" t="s">
        <v>18</v>
      </c>
      <c r="C299">
        <v>89</v>
      </c>
      <c r="D299" t="s">
        <v>13</v>
      </c>
      <c r="E299" s="30">
        <v>45240</v>
      </c>
      <c r="F299">
        <v>88</v>
      </c>
      <c r="G299">
        <v>4.9000000000000004</v>
      </c>
      <c r="H299">
        <v>2024</v>
      </c>
      <c r="I299" t="s">
        <v>1053</v>
      </c>
      <c r="J299" t="s">
        <v>1056</v>
      </c>
      <c r="K299">
        <v>5</v>
      </c>
      <c r="L299" t="s">
        <v>1367</v>
      </c>
      <c r="M299">
        <v>11</v>
      </c>
    </row>
    <row r="300" spans="1:13" x14ac:dyDescent="0.3">
      <c r="A300" t="s">
        <v>934</v>
      </c>
      <c r="B300" t="s">
        <v>19</v>
      </c>
      <c r="C300">
        <v>84</v>
      </c>
      <c r="D300" t="s">
        <v>13</v>
      </c>
      <c r="E300" s="30">
        <v>45241</v>
      </c>
      <c r="F300">
        <v>66</v>
      </c>
      <c r="G300">
        <v>4.7</v>
      </c>
      <c r="H300">
        <v>2024</v>
      </c>
      <c r="I300" t="s">
        <v>1054</v>
      </c>
      <c r="J300" t="s">
        <v>1056</v>
      </c>
      <c r="K300">
        <v>5</v>
      </c>
      <c r="L300" t="s">
        <v>1367</v>
      </c>
      <c r="M300">
        <v>11</v>
      </c>
    </row>
    <row r="301" spans="1:13" x14ac:dyDescent="0.3">
      <c r="A301" t="s">
        <v>936</v>
      </c>
      <c r="B301" t="s">
        <v>18</v>
      </c>
      <c r="C301">
        <v>146</v>
      </c>
      <c r="D301" t="s">
        <v>10</v>
      </c>
      <c r="E301" s="30">
        <v>45242</v>
      </c>
      <c r="F301">
        <v>220</v>
      </c>
      <c r="G301">
        <v>4.5</v>
      </c>
      <c r="H301">
        <v>2024</v>
      </c>
      <c r="I301" t="s">
        <v>1048</v>
      </c>
      <c r="J301" t="s">
        <v>1059</v>
      </c>
      <c r="K301">
        <v>5</v>
      </c>
      <c r="L301" t="s">
        <v>1367</v>
      </c>
      <c r="M301">
        <v>11</v>
      </c>
    </row>
    <row r="302" spans="1:13" x14ac:dyDescent="0.3">
      <c r="A302" t="s">
        <v>937</v>
      </c>
      <c r="B302" t="s">
        <v>14</v>
      </c>
      <c r="C302">
        <v>62</v>
      </c>
      <c r="D302" t="s">
        <v>6</v>
      </c>
      <c r="E302" s="30">
        <v>45243</v>
      </c>
      <c r="F302">
        <v>175</v>
      </c>
      <c r="G302">
        <v>4.4000000000000004</v>
      </c>
      <c r="H302">
        <v>2024</v>
      </c>
      <c r="I302" t="s">
        <v>1049</v>
      </c>
      <c r="J302" t="s">
        <v>1056</v>
      </c>
      <c r="K302">
        <v>4</v>
      </c>
      <c r="L302" t="s">
        <v>1367</v>
      </c>
      <c r="M302">
        <v>11</v>
      </c>
    </row>
    <row r="303" spans="1:13" x14ac:dyDescent="0.3">
      <c r="A303" t="s">
        <v>941</v>
      </c>
      <c r="B303" t="s">
        <v>18</v>
      </c>
      <c r="C303">
        <v>149</v>
      </c>
      <c r="D303" t="s">
        <v>9</v>
      </c>
      <c r="E303" s="30">
        <v>45244</v>
      </c>
      <c r="F303">
        <v>44</v>
      </c>
      <c r="G303">
        <v>2.2000000000000002</v>
      </c>
      <c r="H303">
        <v>2024</v>
      </c>
      <c r="I303" t="s">
        <v>1050</v>
      </c>
      <c r="J303" t="s">
        <v>1059</v>
      </c>
      <c r="K303">
        <v>2</v>
      </c>
      <c r="L303" t="s">
        <v>1367</v>
      </c>
      <c r="M303">
        <v>11</v>
      </c>
    </row>
    <row r="304" spans="1:13" x14ac:dyDescent="0.3">
      <c r="A304" t="s">
        <v>943</v>
      </c>
      <c r="B304" t="s">
        <v>14</v>
      </c>
      <c r="C304">
        <v>113</v>
      </c>
      <c r="D304" t="s">
        <v>9</v>
      </c>
      <c r="E304" s="30">
        <v>45245</v>
      </c>
      <c r="F304">
        <v>34</v>
      </c>
      <c r="G304">
        <v>3.9</v>
      </c>
      <c r="H304">
        <v>2024</v>
      </c>
      <c r="I304" t="s">
        <v>1051</v>
      </c>
      <c r="J304" t="s">
        <v>1056</v>
      </c>
      <c r="K304">
        <v>4</v>
      </c>
      <c r="L304" t="s">
        <v>1367</v>
      </c>
      <c r="M304">
        <v>11</v>
      </c>
    </row>
    <row r="305" spans="1:13" x14ac:dyDescent="0.3">
      <c r="A305" t="s">
        <v>950</v>
      </c>
      <c r="B305" t="s">
        <v>18</v>
      </c>
      <c r="C305">
        <v>71</v>
      </c>
      <c r="D305" t="s">
        <v>6</v>
      </c>
      <c r="E305" s="30">
        <v>45247</v>
      </c>
      <c r="F305">
        <v>64</v>
      </c>
      <c r="G305">
        <v>3.9</v>
      </c>
      <c r="H305">
        <v>2024</v>
      </c>
      <c r="I305" t="s">
        <v>1053</v>
      </c>
      <c r="J305" t="s">
        <v>1056</v>
      </c>
      <c r="K305">
        <v>4</v>
      </c>
      <c r="L305" t="s">
        <v>1367</v>
      </c>
      <c r="M305">
        <v>11</v>
      </c>
    </row>
    <row r="306" spans="1:13" x14ac:dyDescent="0.3">
      <c r="A306" t="s">
        <v>948</v>
      </c>
      <c r="B306" t="s">
        <v>15</v>
      </c>
      <c r="C306">
        <v>54</v>
      </c>
      <c r="D306" t="s">
        <v>9</v>
      </c>
      <c r="E306" s="30">
        <v>45247</v>
      </c>
      <c r="F306">
        <v>35</v>
      </c>
      <c r="G306">
        <v>2.8</v>
      </c>
      <c r="H306">
        <v>2024</v>
      </c>
      <c r="I306" t="s">
        <v>1053</v>
      </c>
      <c r="J306" t="s">
        <v>1058</v>
      </c>
      <c r="K306">
        <v>3</v>
      </c>
      <c r="L306" t="s">
        <v>1367</v>
      </c>
      <c r="M306">
        <v>11</v>
      </c>
    </row>
    <row r="307" spans="1:13" x14ac:dyDescent="0.3">
      <c r="A307" t="s">
        <v>959</v>
      </c>
      <c r="B307" t="s">
        <v>15</v>
      </c>
      <c r="C307">
        <v>99</v>
      </c>
      <c r="D307" t="s">
        <v>6</v>
      </c>
      <c r="E307" s="30">
        <v>45253</v>
      </c>
      <c r="F307">
        <v>116</v>
      </c>
      <c r="G307">
        <v>3.9</v>
      </c>
      <c r="H307">
        <v>2024</v>
      </c>
      <c r="I307" t="s">
        <v>1052</v>
      </c>
      <c r="J307" t="s">
        <v>1056</v>
      </c>
      <c r="K307">
        <v>4</v>
      </c>
      <c r="L307" t="s">
        <v>1367</v>
      </c>
      <c r="M307">
        <v>11</v>
      </c>
    </row>
    <row r="308" spans="1:13" x14ac:dyDescent="0.3">
      <c r="A308" t="s">
        <v>962</v>
      </c>
      <c r="B308" t="s">
        <v>15</v>
      </c>
      <c r="C308">
        <v>158</v>
      </c>
      <c r="D308" t="s">
        <v>13</v>
      </c>
      <c r="E308" s="30">
        <v>45254</v>
      </c>
      <c r="F308">
        <v>148</v>
      </c>
      <c r="G308">
        <v>4</v>
      </c>
      <c r="H308">
        <v>2024</v>
      </c>
      <c r="I308" t="s">
        <v>1053</v>
      </c>
      <c r="J308" t="s">
        <v>1059</v>
      </c>
      <c r="K308">
        <v>4</v>
      </c>
      <c r="L308" t="s">
        <v>1367</v>
      </c>
      <c r="M308">
        <v>11</v>
      </c>
    </row>
    <row r="309" spans="1:13" x14ac:dyDescent="0.3">
      <c r="A309" t="s">
        <v>966</v>
      </c>
      <c r="B309" t="s">
        <v>19</v>
      </c>
      <c r="C309">
        <v>96</v>
      </c>
      <c r="D309" t="s">
        <v>11</v>
      </c>
      <c r="E309" s="30">
        <v>45256</v>
      </c>
      <c r="F309">
        <v>136</v>
      </c>
      <c r="G309">
        <v>5</v>
      </c>
      <c r="H309">
        <v>2024</v>
      </c>
      <c r="I309" t="s">
        <v>1048</v>
      </c>
      <c r="J309" t="s">
        <v>1056</v>
      </c>
      <c r="K309">
        <v>5</v>
      </c>
      <c r="L309" t="s">
        <v>1367</v>
      </c>
      <c r="M309">
        <v>11</v>
      </c>
    </row>
    <row r="310" spans="1:13" x14ac:dyDescent="0.3">
      <c r="A310" t="s">
        <v>970</v>
      </c>
      <c r="B310" t="s">
        <v>18</v>
      </c>
      <c r="C310">
        <v>34</v>
      </c>
      <c r="D310" t="s">
        <v>11</v>
      </c>
      <c r="E310" s="30">
        <v>45258</v>
      </c>
      <c r="F310">
        <v>25</v>
      </c>
      <c r="G310">
        <v>4.0999999999999996</v>
      </c>
      <c r="H310">
        <v>2024</v>
      </c>
      <c r="I310" t="s">
        <v>1050</v>
      </c>
      <c r="J310" t="s">
        <v>1058</v>
      </c>
      <c r="K310">
        <v>4</v>
      </c>
      <c r="L310" t="s">
        <v>1367</v>
      </c>
      <c r="M310">
        <v>11</v>
      </c>
    </row>
    <row r="311" spans="1:13" x14ac:dyDescent="0.3">
      <c r="A311" t="s">
        <v>971</v>
      </c>
      <c r="B311" t="s">
        <v>14</v>
      </c>
      <c r="C311">
        <v>2</v>
      </c>
      <c r="D311" t="s">
        <v>6</v>
      </c>
      <c r="E311" s="30">
        <v>45259</v>
      </c>
      <c r="F311">
        <v>62</v>
      </c>
      <c r="G311">
        <v>2.8</v>
      </c>
      <c r="H311">
        <v>2024</v>
      </c>
      <c r="I311" t="s">
        <v>1051</v>
      </c>
      <c r="J311" t="s">
        <v>1060</v>
      </c>
      <c r="K311">
        <v>3</v>
      </c>
      <c r="L311" t="s">
        <v>1367</v>
      </c>
      <c r="M311">
        <v>11</v>
      </c>
    </row>
    <row r="312" spans="1:13" x14ac:dyDescent="0.3">
      <c r="A312" t="s">
        <v>976</v>
      </c>
      <c r="B312" t="s">
        <v>18</v>
      </c>
      <c r="C312">
        <v>97</v>
      </c>
      <c r="D312" t="s">
        <v>10</v>
      </c>
      <c r="E312" s="30">
        <v>45261</v>
      </c>
      <c r="F312">
        <v>114</v>
      </c>
      <c r="G312">
        <v>4.8</v>
      </c>
      <c r="H312">
        <v>2024</v>
      </c>
      <c r="I312" t="s">
        <v>1053</v>
      </c>
      <c r="J312" t="s">
        <v>1056</v>
      </c>
      <c r="K312">
        <v>5</v>
      </c>
      <c r="L312" t="s">
        <v>1368</v>
      </c>
      <c r="M312">
        <v>12</v>
      </c>
    </row>
    <row r="313" spans="1:13" x14ac:dyDescent="0.3">
      <c r="A313" t="s">
        <v>980</v>
      </c>
      <c r="B313" t="s">
        <v>14</v>
      </c>
      <c r="C313">
        <v>133</v>
      </c>
      <c r="D313" t="s">
        <v>10</v>
      </c>
      <c r="E313" s="30">
        <v>45263</v>
      </c>
      <c r="F313">
        <v>96</v>
      </c>
      <c r="G313">
        <v>4.3</v>
      </c>
      <c r="H313">
        <v>2024</v>
      </c>
      <c r="I313" t="s">
        <v>1048</v>
      </c>
      <c r="J313" t="s">
        <v>1059</v>
      </c>
      <c r="K313">
        <v>4</v>
      </c>
      <c r="L313" t="s">
        <v>1368</v>
      </c>
      <c r="M313">
        <v>12</v>
      </c>
    </row>
    <row r="314" spans="1:13" x14ac:dyDescent="0.3">
      <c r="A314" t="s">
        <v>983</v>
      </c>
      <c r="B314" t="s">
        <v>18</v>
      </c>
      <c r="C314">
        <v>38</v>
      </c>
      <c r="D314" t="s">
        <v>13</v>
      </c>
      <c r="E314" s="30">
        <v>45265</v>
      </c>
      <c r="F314">
        <v>27</v>
      </c>
      <c r="G314">
        <v>3.1</v>
      </c>
      <c r="H314">
        <v>2024</v>
      </c>
      <c r="I314" t="s">
        <v>1050</v>
      </c>
      <c r="J314" t="s">
        <v>1058</v>
      </c>
      <c r="K314">
        <v>3</v>
      </c>
      <c r="L314" t="s">
        <v>1368</v>
      </c>
      <c r="M314">
        <v>12</v>
      </c>
    </row>
    <row r="315" spans="1:13" x14ac:dyDescent="0.3">
      <c r="A315" t="s">
        <v>984</v>
      </c>
      <c r="B315" t="s">
        <v>14</v>
      </c>
      <c r="C315">
        <v>78</v>
      </c>
      <c r="D315" t="s">
        <v>13</v>
      </c>
      <c r="E315" s="30">
        <v>45267</v>
      </c>
      <c r="F315">
        <v>200</v>
      </c>
      <c r="G315">
        <v>2.4</v>
      </c>
      <c r="H315">
        <v>2024</v>
      </c>
      <c r="I315" t="s">
        <v>1052</v>
      </c>
      <c r="J315" t="s">
        <v>1056</v>
      </c>
      <c r="K315">
        <v>2</v>
      </c>
      <c r="L315" t="s">
        <v>1368</v>
      </c>
      <c r="M315">
        <v>12</v>
      </c>
    </row>
    <row r="316" spans="1:13" x14ac:dyDescent="0.3">
      <c r="A316" t="s">
        <v>985</v>
      </c>
      <c r="B316" t="s">
        <v>18</v>
      </c>
      <c r="C316">
        <v>25</v>
      </c>
      <c r="D316" t="s">
        <v>9</v>
      </c>
      <c r="E316" s="30">
        <v>45268</v>
      </c>
      <c r="F316">
        <v>93</v>
      </c>
      <c r="G316">
        <v>3.5</v>
      </c>
      <c r="H316">
        <v>2024</v>
      </c>
      <c r="I316" t="s">
        <v>1053</v>
      </c>
      <c r="J316" t="s">
        <v>1057</v>
      </c>
      <c r="K316">
        <v>4</v>
      </c>
      <c r="L316" t="s">
        <v>1368</v>
      </c>
      <c r="M316">
        <v>12</v>
      </c>
    </row>
    <row r="317" spans="1:13" x14ac:dyDescent="0.3">
      <c r="A317" t="s">
        <v>987</v>
      </c>
      <c r="B317" t="s">
        <v>18</v>
      </c>
      <c r="C317">
        <v>103</v>
      </c>
      <c r="D317" t="s">
        <v>9</v>
      </c>
      <c r="E317" s="30">
        <v>45269</v>
      </c>
      <c r="F317">
        <v>72</v>
      </c>
      <c r="G317">
        <v>3.4</v>
      </c>
      <c r="H317">
        <v>2024</v>
      </c>
      <c r="I317" t="s">
        <v>1054</v>
      </c>
      <c r="J317" t="s">
        <v>1056</v>
      </c>
      <c r="K317">
        <v>3</v>
      </c>
      <c r="L317" t="s">
        <v>1368</v>
      </c>
      <c r="M317">
        <v>12</v>
      </c>
    </row>
    <row r="318" spans="1:13" x14ac:dyDescent="0.3">
      <c r="A318" t="s">
        <v>992</v>
      </c>
      <c r="B318" t="s">
        <v>5</v>
      </c>
      <c r="C318">
        <v>127</v>
      </c>
      <c r="D318" t="s">
        <v>6</v>
      </c>
      <c r="E318" s="30">
        <v>45275</v>
      </c>
      <c r="F318">
        <v>145</v>
      </c>
      <c r="G318">
        <v>2.6</v>
      </c>
      <c r="H318">
        <v>2024</v>
      </c>
      <c r="I318" t="s">
        <v>1053</v>
      </c>
      <c r="J318" t="s">
        <v>1059</v>
      </c>
      <c r="K318">
        <v>3</v>
      </c>
      <c r="L318" t="s">
        <v>1368</v>
      </c>
      <c r="M318">
        <v>12</v>
      </c>
    </row>
    <row r="319" spans="1:13" x14ac:dyDescent="0.3">
      <c r="A319" t="s">
        <v>993</v>
      </c>
      <c r="B319" t="s">
        <v>15</v>
      </c>
      <c r="C319">
        <v>96</v>
      </c>
      <c r="D319" t="s">
        <v>13</v>
      </c>
      <c r="E319" s="30">
        <v>45275</v>
      </c>
      <c r="F319">
        <v>115</v>
      </c>
      <c r="G319">
        <v>4.9000000000000004</v>
      </c>
      <c r="H319">
        <v>2024</v>
      </c>
      <c r="I319" t="s">
        <v>1053</v>
      </c>
      <c r="J319" t="s">
        <v>1056</v>
      </c>
      <c r="K319">
        <v>5</v>
      </c>
      <c r="L319" t="s">
        <v>1368</v>
      </c>
      <c r="M319">
        <v>12</v>
      </c>
    </row>
    <row r="320" spans="1:13" x14ac:dyDescent="0.3">
      <c r="A320" t="s">
        <v>1009</v>
      </c>
      <c r="B320" t="s">
        <v>19</v>
      </c>
      <c r="C320">
        <v>126</v>
      </c>
      <c r="D320" t="s">
        <v>13</v>
      </c>
      <c r="E320" s="30">
        <v>45276</v>
      </c>
      <c r="F320">
        <v>185</v>
      </c>
      <c r="G320">
        <v>4.8</v>
      </c>
      <c r="H320">
        <v>2024</v>
      </c>
      <c r="I320" t="s">
        <v>1054</v>
      </c>
      <c r="J320" t="s">
        <v>1059</v>
      </c>
      <c r="K320">
        <v>5</v>
      </c>
      <c r="L320" t="s">
        <v>1368</v>
      </c>
      <c r="M320">
        <v>12</v>
      </c>
    </row>
    <row r="321" spans="1:13" x14ac:dyDescent="0.3">
      <c r="A321" t="s">
        <v>1008</v>
      </c>
      <c r="B321" t="s">
        <v>18</v>
      </c>
      <c r="C321">
        <v>147</v>
      </c>
      <c r="D321" t="s">
        <v>13</v>
      </c>
      <c r="E321" s="30">
        <v>45276</v>
      </c>
      <c r="F321">
        <v>76</v>
      </c>
      <c r="G321">
        <v>4.7</v>
      </c>
      <c r="H321">
        <v>2024</v>
      </c>
      <c r="I321" t="s">
        <v>1054</v>
      </c>
      <c r="J321" t="s">
        <v>1059</v>
      </c>
      <c r="K321">
        <v>5</v>
      </c>
      <c r="L321" t="s">
        <v>1368</v>
      </c>
      <c r="M321">
        <v>12</v>
      </c>
    </row>
    <row r="322" spans="1:13" x14ac:dyDescent="0.3">
      <c r="A322" t="s">
        <v>1005</v>
      </c>
      <c r="B322" t="s">
        <v>5</v>
      </c>
      <c r="C322">
        <v>158</v>
      </c>
      <c r="D322" t="s">
        <v>10</v>
      </c>
      <c r="E322" s="30">
        <v>45276</v>
      </c>
      <c r="F322">
        <v>36</v>
      </c>
      <c r="G322">
        <v>4.7</v>
      </c>
      <c r="H322">
        <v>2024</v>
      </c>
      <c r="I322" t="s">
        <v>1054</v>
      </c>
      <c r="J322" t="s">
        <v>1059</v>
      </c>
      <c r="K322">
        <v>5</v>
      </c>
      <c r="L322" t="s">
        <v>1368</v>
      </c>
      <c r="M322">
        <v>12</v>
      </c>
    </row>
    <row r="323" spans="1:13" x14ac:dyDescent="0.3">
      <c r="A323" t="s">
        <v>1011</v>
      </c>
      <c r="B323" t="s">
        <v>14</v>
      </c>
      <c r="C323">
        <v>32</v>
      </c>
      <c r="D323" t="s">
        <v>13</v>
      </c>
      <c r="E323" s="30">
        <v>45277</v>
      </c>
      <c r="F323">
        <v>148</v>
      </c>
      <c r="G323">
        <v>4</v>
      </c>
      <c r="H323">
        <v>2024</v>
      </c>
      <c r="I323" t="s">
        <v>1048</v>
      </c>
      <c r="J323" t="s">
        <v>1058</v>
      </c>
      <c r="K323">
        <v>4</v>
      </c>
      <c r="L323" t="s">
        <v>1368</v>
      </c>
      <c r="M323">
        <v>12</v>
      </c>
    </row>
    <row r="324" spans="1:13" x14ac:dyDescent="0.3">
      <c r="A324" t="s">
        <v>1015</v>
      </c>
      <c r="B324" t="s">
        <v>15</v>
      </c>
      <c r="C324">
        <v>76</v>
      </c>
      <c r="D324" t="s">
        <v>9</v>
      </c>
      <c r="E324" s="30">
        <v>45281</v>
      </c>
      <c r="F324">
        <v>82</v>
      </c>
      <c r="G324">
        <v>2.1</v>
      </c>
      <c r="H324">
        <v>2024</v>
      </c>
      <c r="I324" t="s">
        <v>1052</v>
      </c>
      <c r="J324" t="s">
        <v>1056</v>
      </c>
      <c r="K324">
        <v>2</v>
      </c>
      <c r="L324" t="s">
        <v>1368</v>
      </c>
      <c r="M324">
        <v>12</v>
      </c>
    </row>
    <row r="325" spans="1:13" x14ac:dyDescent="0.3">
      <c r="A325" t="s">
        <v>1016</v>
      </c>
      <c r="B325" t="s">
        <v>5</v>
      </c>
      <c r="C325">
        <v>89</v>
      </c>
      <c r="D325" t="s">
        <v>13</v>
      </c>
      <c r="E325" s="30">
        <v>45284</v>
      </c>
      <c r="F325">
        <v>88</v>
      </c>
      <c r="G325">
        <v>2.8</v>
      </c>
      <c r="H325">
        <v>2024</v>
      </c>
      <c r="I325" t="s">
        <v>1048</v>
      </c>
      <c r="J325" t="s">
        <v>1056</v>
      </c>
      <c r="K325">
        <v>3</v>
      </c>
      <c r="L325" t="s">
        <v>1368</v>
      </c>
      <c r="M325">
        <v>12</v>
      </c>
    </row>
    <row r="326" spans="1:13" x14ac:dyDescent="0.3">
      <c r="A326" t="s">
        <v>1019</v>
      </c>
      <c r="B326" t="s">
        <v>14</v>
      </c>
      <c r="C326">
        <v>140</v>
      </c>
      <c r="D326" t="s">
        <v>10</v>
      </c>
      <c r="E326" s="30">
        <v>45285</v>
      </c>
      <c r="F326">
        <v>105</v>
      </c>
      <c r="G326">
        <v>1.7</v>
      </c>
      <c r="H326">
        <v>2024</v>
      </c>
      <c r="I326" t="s">
        <v>1049</v>
      </c>
      <c r="J326" t="s">
        <v>1059</v>
      </c>
      <c r="K326">
        <v>2</v>
      </c>
      <c r="L326" t="s">
        <v>1368</v>
      </c>
      <c r="M326">
        <v>12</v>
      </c>
    </row>
    <row r="327" spans="1:13" x14ac:dyDescent="0.3">
      <c r="A327" t="s">
        <v>1032</v>
      </c>
      <c r="B327" t="s">
        <v>15</v>
      </c>
      <c r="C327">
        <v>127</v>
      </c>
      <c r="D327" t="s">
        <v>13</v>
      </c>
      <c r="E327" s="30">
        <v>45290</v>
      </c>
      <c r="F327">
        <v>215</v>
      </c>
      <c r="G327">
        <v>3.8</v>
      </c>
      <c r="H327">
        <v>2024</v>
      </c>
      <c r="I327" t="s">
        <v>1054</v>
      </c>
      <c r="J327" t="s">
        <v>1059</v>
      </c>
      <c r="K327">
        <v>4</v>
      </c>
      <c r="L327" t="s">
        <v>1368</v>
      </c>
      <c r="M327">
        <v>12</v>
      </c>
    </row>
    <row r="328" spans="1:13" x14ac:dyDescent="0.3">
      <c r="A328" t="s">
        <v>1033</v>
      </c>
      <c r="B328" t="s">
        <v>14</v>
      </c>
      <c r="C328">
        <v>146</v>
      </c>
      <c r="D328" t="s">
        <v>10</v>
      </c>
      <c r="E328" s="30">
        <v>45291</v>
      </c>
      <c r="F328">
        <v>115</v>
      </c>
      <c r="G328">
        <v>2.2999999999999998</v>
      </c>
      <c r="H328">
        <v>2024</v>
      </c>
      <c r="I328" t="s">
        <v>1048</v>
      </c>
      <c r="J328" t="s">
        <v>1059</v>
      </c>
      <c r="K328">
        <v>2</v>
      </c>
      <c r="L328" t="s">
        <v>1368</v>
      </c>
      <c r="M328">
        <v>12</v>
      </c>
    </row>
    <row r="329" spans="1:13" x14ac:dyDescent="0.3">
      <c r="A329" t="s">
        <v>1034</v>
      </c>
      <c r="B329" t="s">
        <v>18</v>
      </c>
      <c r="C329">
        <v>123</v>
      </c>
      <c r="D329" t="s">
        <v>10</v>
      </c>
      <c r="E329" s="30">
        <v>45291</v>
      </c>
      <c r="F329">
        <v>64</v>
      </c>
      <c r="G329">
        <v>3.7</v>
      </c>
      <c r="H329">
        <v>2024</v>
      </c>
      <c r="I329" t="s">
        <v>1048</v>
      </c>
      <c r="J329" t="s">
        <v>1059</v>
      </c>
      <c r="K329">
        <v>4</v>
      </c>
      <c r="L329" t="s">
        <v>1368</v>
      </c>
      <c r="M329">
        <v>12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597D1-0E13-4ADB-BF47-D984C5D29946}">
  <dimension ref="A3:P91"/>
  <sheetViews>
    <sheetView topLeftCell="A3" workbookViewId="0">
      <selection activeCell="B51" sqref="B51:C57"/>
    </sheetView>
  </sheetViews>
  <sheetFormatPr defaultRowHeight="14.4" x14ac:dyDescent="0.3"/>
  <cols>
    <col min="1" max="2" width="13" bestFit="1" customWidth="1"/>
    <col min="3" max="3" width="9.77734375" bestFit="1" customWidth="1"/>
    <col min="4" max="4" width="10.88671875" bestFit="1" customWidth="1"/>
    <col min="5" max="6" width="7.109375" bestFit="1" customWidth="1"/>
    <col min="7" max="7" width="13" bestFit="1" customWidth="1"/>
    <col min="8" max="8" width="9.77734375" bestFit="1" customWidth="1"/>
    <col min="9" max="9" width="16.21875" bestFit="1" customWidth="1"/>
    <col min="10" max="10" width="13" bestFit="1" customWidth="1"/>
    <col min="11" max="12" width="9.77734375" bestFit="1" customWidth="1"/>
    <col min="13" max="13" width="17.21875" customWidth="1"/>
    <col min="14" max="14" width="13" bestFit="1" customWidth="1"/>
    <col min="15" max="15" width="9.77734375" bestFit="1" customWidth="1"/>
    <col min="16" max="19" width="8.21875" bestFit="1" customWidth="1"/>
    <col min="20" max="20" width="10.88671875" bestFit="1" customWidth="1"/>
    <col min="21" max="21" width="9.77734375" bestFit="1" customWidth="1"/>
    <col min="22" max="22" width="12.21875" bestFit="1" customWidth="1"/>
    <col min="23" max="23" width="9.77734375" bestFit="1" customWidth="1"/>
    <col min="24" max="24" width="12.21875" bestFit="1" customWidth="1"/>
    <col min="25" max="25" width="14.5546875" bestFit="1" customWidth="1"/>
    <col min="26" max="26" width="17" bestFit="1" customWidth="1"/>
    <col min="27" max="1000" width="16.21875" bestFit="1" customWidth="1"/>
    <col min="1001" max="1001" width="10.88671875" bestFit="1" customWidth="1"/>
  </cols>
  <sheetData>
    <row r="3" spans="1:11" x14ac:dyDescent="0.3">
      <c r="A3" t="s">
        <v>1344</v>
      </c>
      <c r="B3" t="s">
        <v>1342</v>
      </c>
      <c r="C3" t="s">
        <v>1343</v>
      </c>
      <c r="D3" t="s">
        <v>1340</v>
      </c>
      <c r="E3" t="s">
        <v>1341</v>
      </c>
      <c r="F3" t="s">
        <v>1055</v>
      </c>
      <c r="G3" t="s">
        <v>1370</v>
      </c>
      <c r="H3" t="s">
        <v>1371</v>
      </c>
      <c r="I3" t="s">
        <v>1372</v>
      </c>
      <c r="J3" t="s">
        <v>1373</v>
      </c>
      <c r="K3" t="s">
        <v>1374</v>
      </c>
    </row>
    <row r="4" spans="1:11" x14ac:dyDescent="0.3">
      <c r="A4" s="32">
        <v>1000</v>
      </c>
      <c r="B4" s="32">
        <v>89850</v>
      </c>
      <c r="C4" s="33">
        <v>96623</v>
      </c>
      <c r="D4" s="22">
        <v>3.8854000000000033</v>
      </c>
      <c r="E4" s="32">
        <v>307</v>
      </c>
      <c r="G4" t="str" cm="1">
        <f t="array" ref="G4:I8">A52:C56</f>
        <v>R01</v>
      </c>
      <c r="H4">
        <v>189</v>
      </c>
      <c r="I4" s="34">
        <v>18415</v>
      </c>
      <c r="J4" t="e">
        <f>IF(G4=$N$6,H4,NA())</f>
        <v>#N/A</v>
      </c>
      <c r="K4" t="e">
        <f>IF(G4=$N$6,I4,NA())</f>
        <v>#N/A</v>
      </c>
    </row>
    <row r="5" spans="1:11" x14ac:dyDescent="0.3">
      <c r="G5" t="str">
        <v>R02</v>
      </c>
      <c r="H5">
        <v>218</v>
      </c>
      <c r="I5" s="34">
        <v>20581</v>
      </c>
      <c r="J5" t="e">
        <f t="shared" ref="J5:J8" si="0">IF(G5=$N$6,H5,NA())</f>
        <v>#N/A</v>
      </c>
      <c r="K5" t="e">
        <f t="shared" ref="K5:K8" si="1">IF(G5=$N$6,I5,NA())</f>
        <v>#N/A</v>
      </c>
    </row>
    <row r="6" spans="1:11" x14ac:dyDescent="0.3">
      <c r="G6" t="str">
        <v>R03</v>
      </c>
      <c r="H6">
        <v>207</v>
      </c>
      <c r="I6" s="34">
        <v>20872</v>
      </c>
      <c r="J6" t="e">
        <f>IF(G6=$N$6,H6,NA())</f>
        <v>#N/A</v>
      </c>
      <c r="K6" t="e">
        <f t="shared" si="1"/>
        <v>#N/A</v>
      </c>
    </row>
    <row r="7" spans="1:11" x14ac:dyDescent="0.3">
      <c r="A7" t="s">
        <v>1344</v>
      </c>
      <c r="B7" t="s">
        <v>1342</v>
      </c>
      <c r="C7" t="s">
        <v>1343</v>
      </c>
      <c r="D7" t="s">
        <v>1340</v>
      </c>
      <c r="E7" t="s">
        <v>1341</v>
      </c>
      <c r="G7" t="str">
        <v>R04</v>
      </c>
      <c r="H7">
        <v>186</v>
      </c>
      <c r="I7" s="34">
        <v>16651</v>
      </c>
      <c r="J7" t="e">
        <f t="shared" si="0"/>
        <v>#N/A</v>
      </c>
      <c r="K7" t="e">
        <f t="shared" si="1"/>
        <v>#N/A</v>
      </c>
    </row>
    <row r="8" spans="1:11" x14ac:dyDescent="0.3">
      <c r="A8" s="32">
        <v>186</v>
      </c>
      <c r="B8" s="32">
        <v>17807</v>
      </c>
      <c r="C8" s="33">
        <v>16651</v>
      </c>
      <c r="D8" s="22">
        <v>3.8973118279569863</v>
      </c>
      <c r="E8" s="32">
        <v>62</v>
      </c>
      <c r="G8" t="str">
        <v>R05</v>
      </c>
      <c r="H8">
        <v>200</v>
      </c>
      <c r="I8" s="34">
        <v>20104</v>
      </c>
      <c r="J8" t="e">
        <f t="shared" si="0"/>
        <v>#N/A</v>
      </c>
      <c r="K8" t="e">
        <f t="shared" si="1"/>
        <v>#N/A</v>
      </c>
    </row>
    <row r="10" spans="1:11" x14ac:dyDescent="0.3">
      <c r="H10" s="20" t="s">
        <v>1344</v>
      </c>
      <c r="I10" s="20" t="s">
        <v>1061</v>
      </c>
    </row>
    <row r="11" spans="1:11" x14ac:dyDescent="0.3">
      <c r="H11" s="20" t="s">
        <v>1042</v>
      </c>
      <c r="I11" t="s">
        <v>999</v>
      </c>
      <c r="J11" t="s">
        <v>998</v>
      </c>
      <c r="K11" t="s">
        <v>1043</v>
      </c>
    </row>
    <row r="12" spans="1:11" x14ac:dyDescent="0.3">
      <c r="B12" s="20" t="s">
        <v>1042</v>
      </c>
      <c r="C12" t="s">
        <v>1344</v>
      </c>
      <c r="D12" t="s">
        <v>1369</v>
      </c>
      <c r="H12" s="21" t="s">
        <v>1002</v>
      </c>
      <c r="I12" s="32">
        <v>144</v>
      </c>
      <c r="J12" s="32">
        <v>132</v>
      </c>
      <c r="K12" s="32">
        <v>276</v>
      </c>
    </row>
    <row r="13" spans="1:11" x14ac:dyDescent="0.3">
      <c r="B13" s="21" t="s">
        <v>1357</v>
      </c>
      <c r="C13" s="32">
        <v>10</v>
      </c>
      <c r="D13" s="32">
        <v>10</v>
      </c>
      <c r="H13" s="21" t="s">
        <v>1001</v>
      </c>
      <c r="I13" s="32">
        <v>326</v>
      </c>
      <c r="J13" s="32">
        <v>63</v>
      </c>
      <c r="K13" s="32">
        <v>389</v>
      </c>
    </row>
    <row r="14" spans="1:11" x14ac:dyDescent="0.3">
      <c r="B14" s="21" t="s">
        <v>1358</v>
      </c>
      <c r="C14" s="32">
        <v>11</v>
      </c>
      <c r="D14" s="32">
        <v>11</v>
      </c>
      <c r="H14" s="21" t="s">
        <v>1000</v>
      </c>
      <c r="I14" s="32">
        <v>129</v>
      </c>
      <c r="J14" s="32">
        <v>206</v>
      </c>
      <c r="K14" s="32">
        <v>335</v>
      </c>
    </row>
    <row r="15" spans="1:11" x14ac:dyDescent="0.3">
      <c r="B15" s="21" t="s">
        <v>1359</v>
      </c>
      <c r="C15" s="32">
        <v>30</v>
      </c>
      <c r="D15" s="32">
        <v>30</v>
      </c>
      <c r="H15" s="21" t="s">
        <v>1043</v>
      </c>
      <c r="I15" s="32">
        <v>599</v>
      </c>
      <c r="J15" s="32">
        <v>401</v>
      </c>
      <c r="K15" s="32">
        <v>1000</v>
      </c>
    </row>
    <row r="16" spans="1:11" x14ac:dyDescent="0.3">
      <c r="B16" s="21" t="s">
        <v>1360</v>
      </c>
      <c r="C16" s="32">
        <v>23</v>
      </c>
      <c r="D16" s="32">
        <v>23</v>
      </c>
    </row>
    <row r="17" spans="2:12" x14ac:dyDescent="0.3">
      <c r="B17" s="21" t="s">
        <v>1361</v>
      </c>
      <c r="C17" s="32">
        <v>22</v>
      </c>
      <c r="D17" s="32">
        <v>22</v>
      </c>
      <c r="G17" s="20" t="s">
        <v>1042</v>
      </c>
      <c r="H17" t="s">
        <v>1344</v>
      </c>
      <c r="J17" s="20" t="s">
        <v>1042</v>
      </c>
      <c r="K17" t="s">
        <v>1344</v>
      </c>
    </row>
    <row r="18" spans="2:12" x14ac:dyDescent="0.3">
      <c r="B18" s="21" t="s">
        <v>1362</v>
      </c>
      <c r="C18" s="32">
        <v>11</v>
      </c>
      <c r="D18" s="32">
        <v>11</v>
      </c>
      <c r="G18" s="21">
        <v>1</v>
      </c>
      <c r="H18" s="32">
        <v>3</v>
      </c>
      <c r="J18" s="21" t="s">
        <v>1053</v>
      </c>
      <c r="K18" s="32">
        <v>29</v>
      </c>
    </row>
    <row r="19" spans="2:12" x14ac:dyDescent="0.3">
      <c r="B19" s="21" t="s">
        <v>1363</v>
      </c>
      <c r="C19" s="32">
        <v>17</v>
      </c>
      <c r="D19" s="32">
        <v>17</v>
      </c>
      <c r="G19" s="21">
        <v>2</v>
      </c>
      <c r="H19" s="32">
        <v>10</v>
      </c>
      <c r="J19" s="21" t="s">
        <v>1049</v>
      </c>
      <c r="K19" s="32">
        <v>23</v>
      </c>
    </row>
    <row r="20" spans="2:12" x14ac:dyDescent="0.3">
      <c r="B20" s="21" t="s">
        <v>1364</v>
      </c>
      <c r="C20" s="32">
        <v>12</v>
      </c>
      <c r="D20" s="32">
        <v>12</v>
      </c>
      <c r="G20" s="21">
        <v>3</v>
      </c>
      <c r="H20" s="32">
        <v>41</v>
      </c>
      <c r="J20" s="21" t="s">
        <v>1054</v>
      </c>
      <c r="K20" s="32">
        <v>34</v>
      </c>
    </row>
    <row r="21" spans="2:12" x14ac:dyDescent="0.3">
      <c r="B21" s="21" t="s">
        <v>1365</v>
      </c>
      <c r="C21" s="32">
        <v>13</v>
      </c>
      <c r="D21" s="32">
        <v>13</v>
      </c>
      <c r="G21" s="21">
        <v>4</v>
      </c>
      <c r="H21" s="32">
        <v>70</v>
      </c>
      <c r="J21" s="21" t="s">
        <v>1048</v>
      </c>
      <c r="K21" s="32">
        <v>25</v>
      </c>
    </row>
    <row r="22" spans="2:12" x14ac:dyDescent="0.3">
      <c r="B22" s="21" t="s">
        <v>1366</v>
      </c>
      <c r="C22" s="32">
        <v>15</v>
      </c>
      <c r="D22" s="32">
        <v>15</v>
      </c>
      <c r="G22" s="21">
        <v>5</v>
      </c>
      <c r="H22" s="32">
        <v>62</v>
      </c>
      <c r="J22" s="21" t="s">
        <v>1052</v>
      </c>
      <c r="K22" s="32">
        <v>18</v>
      </c>
    </row>
    <row r="23" spans="2:12" x14ac:dyDescent="0.3">
      <c r="B23" s="21" t="s">
        <v>1367</v>
      </c>
      <c r="C23" s="32">
        <v>8</v>
      </c>
      <c r="D23" s="32">
        <v>8</v>
      </c>
      <c r="G23" s="21" t="s">
        <v>1043</v>
      </c>
      <c r="H23" s="32">
        <v>186</v>
      </c>
      <c r="J23" s="21" t="s">
        <v>1050</v>
      </c>
      <c r="K23" s="32">
        <v>28</v>
      </c>
    </row>
    <row r="24" spans="2:12" x14ac:dyDescent="0.3">
      <c r="B24" s="21" t="s">
        <v>1368</v>
      </c>
      <c r="C24" s="32">
        <v>14</v>
      </c>
      <c r="D24" s="32">
        <v>14</v>
      </c>
      <c r="J24" s="21" t="s">
        <v>1051</v>
      </c>
      <c r="K24" s="32">
        <v>29</v>
      </c>
    </row>
    <row r="25" spans="2:12" x14ac:dyDescent="0.3">
      <c r="B25" s="21" t="s">
        <v>1043</v>
      </c>
      <c r="C25" s="32">
        <v>186</v>
      </c>
      <c r="D25" s="32">
        <v>186</v>
      </c>
      <c r="J25" s="21" t="s">
        <v>1043</v>
      </c>
      <c r="K25" s="32">
        <v>186</v>
      </c>
    </row>
    <row r="28" spans="2:12" x14ac:dyDescent="0.3">
      <c r="F28" s="20" t="s">
        <v>1343</v>
      </c>
      <c r="G28" s="20" t="s">
        <v>1061</v>
      </c>
    </row>
    <row r="29" spans="2:12" x14ac:dyDescent="0.3">
      <c r="F29" s="20" t="s">
        <v>1042</v>
      </c>
      <c r="G29" t="s">
        <v>11</v>
      </c>
      <c r="H29" t="s">
        <v>9</v>
      </c>
      <c r="I29" t="s">
        <v>6</v>
      </c>
      <c r="J29" t="s">
        <v>13</v>
      </c>
      <c r="K29" t="s">
        <v>10</v>
      </c>
      <c r="L29" t="s">
        <v>1043</v>
      </c>
    </row>
    <row r="30" spans="2:12" x14ac:dyDescent="0.3">
      <c r="F30" s="21" t="s">
        <v>1002</v>
      </c>
    </row>
    <row r="31" spans="2:12" x14ac:dyDescent="0.3">
      <c r="F31" s="24" t="s">
        <v>20</v>
      </c>
      <c r="G31" s="33">
        <v>891</v>
      </c>
      <c r="H31" s="33">
        <v>1332</v>
      </c>
      <c r="I31" s="33">
        <v>1282</v>
      </c>
      <c r="J31" s="33">
        <v>739</v>
      </c>
      <c r="K31" s="33">
        <v>560</v>
      </c>
      <c r="L31" s="33">
        <v>4804</v>
      </c>
    </row>
    <row r="32" spans="2:12" x14ac:dyDescent="0.3">
      <c r="F32" s="24" t="s">
        <v>12</v>
      </c>
      <c r="G32" s="33">
        <v>1991</v>
      </c>
      <c r="H32" s="33">
        <v>1886</v>
      </c>
      <c r="I32" s="33">
        <v>1206</v>
      </c>
      <c r="J32" s="33">
        <v>884</v>
      </c>
      <c r="K32" s="33">
        <v>1722</v>
      </c>
      <c r="L32" s="33">
        <v>7689</v>
      </c>
    </row>
    <row r="33" spans="6:12" x14ac:dyDescent="0.3">
      <c r="F33" s="24" t="s">
        <v>8</v>
      </c>
      <c r="G33" s="33">
        <v>1163</v>
      </c>
      <c r="H33" s="33">
        <v>1180</v>
      </c>
      <c r="I33" s="33">
        <v>1616</v>
      </c>
      <c r="J33" s="33">
        <v>1043</v>
      </c>
      <c r="K33" s="33">
        <v>1747</v>
      </c>
      <c r="L33" s="33">
        <v>6749</v>
      </c>
    </row>
    <row r="34" spans="6:12" x14ac:dyDescent="0.3">
      <c r="F34" s="24" t="s">
        <v>16</v>
      </c>
      <c r="G34" s="33">
        <v>1438</v>
      </c>
      <c r="H34" s="33">
        <v>1616</v>
      </c>
      <c r="I34" s="33">
        <v>866</v>
      </c>
      <c r="J34" s="33">
        <v>829</v>
      </c>
      <c r="K34" s="33">
        <v>2070</v>
      </c>
      <c r="L34" s="33">
        <v>6819</v>
      </c>
    </row>
    <row r="35" spans="6:12" x14ac:dyDescent="0.3">
      <c r="F35" s="21" t="s">
        <v>1001</v>
      </c>
    </row>
    <row r="36" spans="6:12" x14ac:dyDescent="0.3">
      <c r="F36" s="24" t="s">
        <v>24</v>
      </c>
      <c r="G36" s="33">
        <v>1233</v>
      </c>
      <c r="H36" s="33">
        <v>223</v>
      </c>
      <c r="I36" s="33">
        <v>1680</v>
      </c>
      <c r="J36" s="33">
        <v>990</v>
      </c>
      <c r="K36" s="33">
        <v>1508</v>
      </c>
      <c r="L36" s="33">
        <v>5634</v>
      </c>
    </row>
    <row r="37" spans="6:12" x14ac:dyDescent="0.3">
      <c r="F37" s="24" t="s">
        <v>15</v>
      </c>
      <c r="G37" s="33">
        <v>1598</v>
      </c>
      <c r="H37" s="33">
        <v>1907</v>
      </c>
      <c r="I37" s="33">
        <v>869</v>
      </c>
      <c r="J37" s="33">
        <v>1426</v>
      </c>
      <c r="K37" s="33">
        <v>1416</v>
      </c>
      <c r="L37" s="33">
        <v>7216</v>
      </c>
    </row>
    <row r="38" spans="6:12" x14ac:dyDescent="0.3">
      <c r="F38" s="24" t="s">
        <v>5</v>
      </c>
      <c r="G38" s="33">
        <v>900</v>
      </c>
      <c r="H38" s="33">
        <v>1016</v>
      </c>
      <c r="I38" s="33">
        <v>960</v>
      </c>
      <c r="J38" s="33">
        <v>940</v>
      </c>
      <c r="K38" s="33">
        <v>1193</v>
      </c>
      <c r="L38" s="33">
        <v>5009</v>
      </c>
    </row>
    <row r="39" spans="6:12" x14ac:dyDescent="0.3">
      <c r="F39" s="24" t="s">
        <v>18</v>
      </c>
      <c r="G39" s="33">
        <v>900</v>
      </c>
      <c r="H39" s="33">
        <v>1470</v>
      </c>
      <c r="I39" s="33">
        <v>1617</v>
      </c>
      <c r="J39" s="33">
        <v>1314</v>
      </c>
      <c r="K39" s="33">
        <v>941</v>
      </c>
      <c r="L39" s="33">
        <v>6242</v>
      </c>
    </row>
    <row r="40" spans="6:12" x14ac:dyDescent="0.3">
      <c r="F40" s="24" t="s">
        <v>14</v>
      </c>
      <c r="G40" s="33">
        <v>1255</v>
      </c>
      <c r="H40" s="33">
        <v>516</v>
      </c>
      <c r="I40" s="33">
        <v>1874</v>
      </c>
      <c r="J40" s="33">
        <v>1863</v>
      </c>
      <c r="K40" s="33">
        <v>1722</v>
      </c>
      <c r="L40" s="33">
        <v>7230</v>
      </c>
    </row>
    <row r="41" spans="6:12" x14ac:dyDescent="0.3">
      <c r="F41" s="24" t="s">
        <v>19</v>
      </c>
      <c r="G41" s="33">
        <v>1138</v>
      </c>
      <c r="H41" s="33">
        <v>1898</v>
      </c>
      <c r="I41" s="33">
        <v>1482</v>
      </c>
      <c r="J41" s="33">
        <v>846</v>
      </c>
      <c r="K41" s="33">
        <v>1154</v>
      </c>
      <c r="L41" s="33">
        <v>6518</v>
      </c>
    </row>
    <row r="42" spans="6:12" x14ac:dyDescent="0.3">
      <c r="F42" s="21" t="s">
        <v>1000</v>
      </c>
    </row>
    <row r="43" spans="6:12" x14ac:dyDescent="0.3">
      <c r="F43" s="24" t="s">
        <v>17</v>
      </c>
      <c r="G43" s="33">
        <v>1655</v>
      </c>
      <c r="H43" s="33">
        <v>805</v>
      </c>
      <c r="I43" s="33">
        <v>2263</v>
      </c>
      <c r="J43" s="33">
        <v>987</v>
      </c>
      <c r="K43" s="33">
        <v>1075</v>
      </c>
      <c r="L43" s="33">
        <v>6785</v>
      </c>
    </row>
    <row r="44" spans="6:12" x14ac:dyDescent="0.3">
      <c r="F44" s="24" t="s">
        <v>23</v>
      </c>
      <c r="G44" s="33">
        <v>1104</v>
      </c>
      <c r="H44" s="33">
        <v>2280</v>
      </c>
      <c r="I44" s="33">
        <v>1445</v>
      </c>
      <c r="J44" s="33">
        <v>1722</v>
      </c>
      <c r="K44" s="33">
        <v>1196</v>
      </c>
      <c r="L44" s="33">
        <v>7747</v>
      </c>
    </row>
    <row r="45" spans="6:12" x14ac:dyDescent="0.3">
      <c r="F45" s="24" t="s">
        <v>7</v>
      </c>
      <c r="G45" s="33">
        <v>372</v>
      </c>
      <c r="H45" s="33">
        <v>1818</v>
      </c>
      <c r="I45" s="33">
        <v>1346</v>
      </c>
      <c r="J45" s="33">
        <v>1156</v>
      </c>
      <c r="K45" s="33">
        <v>1484</v>
      </c>
      <c r="L45" s="33">
        <v>6176</v>
      </c>
    </row>
    <row r="46" spans="6:12" x14ac:dyDescent="0.3">
      <c r="F46" s="24" t="s">
        <v>22</v>
      </c>
      <c r="G46" s="33">
        <v>1415</v>
      </c>
      <c r="H46" s="33">
        <v>1271</v>
      </c>
      <c r="I46" s="33">
        <v>1214</v>
      </c>
      <c r="J46" s="33">
        <v>1135</v>
      </c>
      <c r="K46" s="33">
        <v>1566</v>
      </c>
      <c r="L46" s="33">
        <v>6601</v>
      </c>
    </row>
    <row r="47" spans="6:12" x14ac:dyDescent="0.3">
      <c r="F47" s="24" t="s">
        <v>21</v>
      </c>
      <c r="G47" s="33">
        <v>1362</v>
      </c>
      <c r="H47" s="33">
        <v>1363</v>
      </c>
      <c r="I47" s="33">
        <v>1152</v>
      </c>
      <c r="J47" s="33">
        <v>777</v>
      </c>
      <c r="K47" s="33">
        <v>750</v>
      </c>
      <c r="L47" s="33">
        <v>5404</v>
      </c>
    </row>
    <row r="48" spans="6:12" x14ac:dyDescent="0.3">
      <c r="F48" s="21" t="s">
        <v>1043</v>
      </c>
      <c r="G48" s="33">
        <v>18415</v>
      </c>
      <c r="H48" s="33">
        <v>20581</v>
      </c>
      <c r="I48" s="33">
        <v>20872</v>
      </c>
      <c r="J48" s="33">
        <v>16651</v>
      </c>
      <c r="K48" s="33">
        <v>20104</v>
      </c>
      <c r="L48" s="33">
        <v>96623</v>
      </c>
    </row>
    <row r="51" spans="1:3" x14ac:dyDescent="0.3">
      <c r="A51" s="20" t="s">
        <v>1042</v>
      </c>
      <c r="B51" t="s">
        <v>1344</v>
      </c>
      <c r="C51" t="s">
        <v>1343</v>
      </c>
    </row>
    <row r="52" spans="1:3" x14ac:dyDescent="0.3">
      <c r="A52" s="21" t="s">
        <v>11</v>
      </c>
      <c r="B52" s="32">
        <v>189</v>
      </c>
      <c r="C52" s="33">
        <v>18415</v>
      </c>
    </row>
    <row r="53" spans="1:3" x14ac:dyDescent="0.3">
      <c r="A53" s="21" t="s">
        <v>9</v>
      </c>
      <c r="B53" s="32">
        <v>218</v>
      </c>
      <c r="C53" s="33">
        <v>20581</v>
      </c>
    </row>
    <row r="54" spans="1:3" x14ac:dyDescent="0.3">
      <c r="A54" s="21" t="s">
        <v>6</v>
      </c>
      <c r="B54" s="32">
        <v>207</v>
      </c>
      <c r="C54" s="33">
        <v>20872</v>
      </c>
    </row>
    <row r="55" spans="1:3" x14ac:dyDescent="0.3">
      <c r="A55" s="21" t="s">
        <v>13</v>
      </c>
      <c r="B55" s="32">
        <v>186</v>
      </c>
      <c r="C55" s="33">
        <v>16651</v>
      </c>
    </row>
    <row r="56" spans="1:3" x14ac:dyDescent="0.3">
      <c r="A56" s="21" t="s">
        <v>10</v>
      </c>
      <c r="B56" s="32">
        <v>200</v>
      </c>
      <c r="C56" s="33">
        <v>20104</v>
      </c>
    </row>
    <row r="57" spans="1:3" x14ac:dyDescent="0.3">
      <c r="A57" s="21" t="s">
        <v>1043</v>
      </c>
      <c r="B57" s="32">
        <v>1000</v>
      </c>
      <c r="C57" s="33">
        <v>96623</v>
      </c>
    </row>
    <row r="64" spans="1:3" x14ac:dyDescent="0.3">
      <c r="A64" s="20" t="s">
        <v>1042</v>
      </c>
    </row>
    <row r="65" spans="1:15" x14ac:dyDescent="0.3">
      <c r="A65" s="35" t="s">
        <v>13</v>
      </c>
    </row>
    <row r="79" spans="1:15" x14ac:dyDescent="0.3">
      <c r="O79" t="s">
        <v>1379</v>
      </c>
    </row>
    <row r="81" spans="15:16" x14ac:dyDescent="0.3">
      <c r="O81" t="s">
        <v>1380</v>
      </c>
      <c r="P81" s="48">
        <f>A8/A4</f>
        <v>0.186</v>
      </c>
    </row>
    <row r="82" spans="15:16" x14ac:dyDescent="0.3">
      <c r="O82" t="s">
        <v>1381</v>
      </c>
      <c r="P82">
        <f>_xlfn.XLOOKUP(A65,G4:G8,H4:H8)</f>
        <v>186</v>
      </c>
    </row>
    <row r="83" spans="15:16" x14ac:dyDescent="0.3">
      <c r="O83" t="s">
        <v>1382</v>
      </c>
      <c r="P83">
        <f>_xlfn.XLOOKUP(A65,G4:G8,I4:I8)</f>
        <v>16651</v>
      </c>
    </row>
    <row r="85" spans="15:16" x14ac:dyDescent="0.3">
      <c r="O85" t="s">
        <v>1383</v>
      </c>
      <c r="P85">
        <f>_xlfn.RANK.AVG(P82,H4:H8)</f>
        <v>5</v>
      </c>
    </row>
    <row r="86" spans="15:16" x14ac:dyDescent="0.3">
      <c r="O86" t="s">
        <v>1384</v>
      </c>
      <c r="P86">
        <f>_xlfn.RANK.AVG(P83,I4:I8)</f>
        <v>5</v>
      </c>
    </row>
    <row r="88" spans="15:16" x14ac:dyDescent="0.3">
      <c r="O88" t="s">
        <v>1385</v>
      </c>
    </row>
    <row r="89" spans="15:16" x14ac:dyDescent="0.3">
      <c r="P89" t="str">
        <f>"% of calls:"&amp;TEXT(P81,"0%")</f>
        <v>% of calls:19%</v>
      </c>
    </row>
    <row r="90" spans="15:16" x14ac:dyDescent="0.3">
      <c r="P90" t="str">
        <f>"CallRank:"&amp;P85</f>
        <v>CallRank:5</v>
      </c>
    </row>
    <row r="91" spans="15:16" x14ac:dyDescent="0.3">
      <c r="P91" t="s">
        <v>1386</v>
      </c>
    </row>
  </sheetData>
  <pageMargins left="0.7" right="0.7" top="0.75" bottom="0.75" header="0.3" footer="0.3"/>
  <drawing r:id="rId1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zoomScale="99" zoomScaleNormal="115" workbookViewId="0">
      <selection activeCell="G15" sqref="G15"/>
    </sheetView>
  </sheetViews>
  <sheetFormatPr defaultRowHeight="14.4" x14ac:dyDescent="0.3"/>
  <cols>
    <col min="1" max="1" width="3.5546875" customWidth="1"/>
    <col min="2" max="2" width="14.6640625" customWidth="1"/>
    <col min="3" max="3" width="13" customWidth="1"/>
    <col min="4" max="4" width="16.6640625" customWidth="1"/>
    <col min="5" max="5" width="15.109375" customWidth="1"/>
    <col min="6" max="6" width="16.21875" customWidth="1"/>
    <col min="7" max="7" width="17.33203125" customWidth="1"/>
    <col min="8" max="8" width="18.44140625" customWidth="1"/>
    <col min="9" max="9" width="17.33203125" customWidth="1"/>
    <col min="10" max="12" width="15.5546875" customWidth="1"/>
    <col min="13" max="16" width="7.5546875" customWidth="1"/>
    <col min="17" max="17" width="14.6640625" customWidth="1"/>
    <col min="20" max="20" width="10.6640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27</v>
      </c>
      <c r="C4" t="s">
        <v>12</v>
      </c>
      <c r="D4">
        <v>119</v>
      </c>
      <c r="E4" s="17" t="s">
        <v>10</v>
      </c>
      <c r="F4" s="18">
        <v>44927</v>
      </c>
      <c r="G4">
        <v>135</v>
      </c>
      <c r="H4">
        <v>2.9</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3</v>
      </c>
      <c r="Q4" s="6" t="s">
        <v>17</v>
      </c>
      <c r="R4" s="3" t="s">
        <v>998</v>
      </c>
      <c r="S4" s="2">
        <v>41</v>
      </c>
      <c r="T4" s="7" t="s">
        <v>1000</v>
      </c>
    </row>
    <row r="5" spans="2:20" x14ac:dyDescent="0.3">
      <c r="B5" t="s">
        <v>26</v>
      </c>
      <c r="C5" t="s">
        <v>20</v>
      </c>
      <c r="D5">
        <v>116</v>
      </c>
      <c r="E5" s="17" t="s">
        <v>10</v>
      </c>
      <c r="F5" s="18">
        <v>44927</v>
      </c>
      <c r="G5">
        <v>128</v>
      </c>
      <c r="H5">
        <v>4.9000000000000004</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5</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33</v>
      </c>
      <c r="C9" t="s">
        <v>20</v>
      </c>
      <c r="D9">
        <v>103</v>
      </c>
      <c r="E9" s="17" t="s">
        <v>13</v>
      </c>
      <c r="F9" s="18">
        <v>44929</v>
      </c>
      <c r="G9">
        <v>148</v>
      </c>
      <c r="H9">
        <v>4.4000000000000004</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1 to 2 hours</v>
      </c>
      <c r="L9">
        <f>ROUND(calls[[#This Row],[Satisfaction Rating]],0)</f>
        <v>4</v>
      </c>
      <c r="Q9" s="6" t="s">
        <v>7</v>
      </c>
      <c r="R9" s="3" t="s">
        <v>998</v>
      </c>
      <c r="S9" s="2">
        <v>23</v>
      </c>
      <c r="T9" s="7" t="s">
        <v>1000</v>
      </c>
    </row>
    <row r="10" spans="2:20" x14ac:dyDescent="0.3">
      <c r="B10" t="s">
        <v>31</v>
      </c>
      <c r="C10" t="s">
        <v>8</v>
      </c>
      <c r="D10">
        <v>49</v>
      </c>
      <c r="E10" s="17" t="s">
        <v>9</v>
      </c>
      <c r="F10" s="18">
        <v>44929</v>
      </c>
      <c r="G10">
        <v>135</v>
      </c>
      <c r="H10">
        <v>4.8</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30 to 60 mins</v>
      </c>
      <c r="L10">
        <f>ROUND(calls[[#This Row],[Satisfaction Rating]],0)</f>
        <v>5</v>
      </c>
      <c r="Q10" s="6" t="s">
        <v>15</v>
      </c>
      <c r="R10" s="3" t="s">
        <v>999</v>
      </c>
      <c r="S10" s="2">
        <v>22</v>
      </c>
      <c r="T10" s="7" t="s">
        <v>1001</v>
      </c>
    </row>
    <row r="11" spans="2:20" x14ac:dyDescent="0.3">
      <c r="B11" t="s">
        <v>34</v>
      </c>
      <c r="C11" t="s">
        <v>23</v>
      </c>
      <c r="D11">
        <v>31</v>
      </c>
      <c r="E11" s="17" t="s">
        <v>9</v>
      </c>
      <c r="F11" s="18">
        <v>44929</v>
      </c>
      <c r="G11">
        <v>135</v>
      </c>
      <c r="H11">
        <v>3.6</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30 to 60 mins</v>
      </c>
      <c r="L11">
        <f>ROUND(calls[[#This Row],[Satisfaction Rating]],0)</f>
        <v>4</v>
      </c>
      <c r="Q11" s="6" t="s">
        <v>5</v>
      </c>
      <c r="R11" s="3" t="s">
        <v>999</v>
      </c>
      <c r="S11" s="2">
        <v>42</v>
      </c>
      <c r="T11" s="7" t="s">
        <v>1001</v>
      </c>
    </row>
    <row r="12" spans="2:20" x14ac:dyDescent="0.3">
      <c r="B12" t="s">
        <v>35</v>
      </c>
      <c r="C12" t="s">
        <v>18</v>
      </c>
      <c r="D12">
        <v>44</v>
      </c>
      <c r="E12" s="17" t="s">
        <v>6</v>
      </c>
      <c r="F12" s="18">
        <v>44929</v>
      </c>
      <c r="G12">
        <v>105</v>
      </c>
      <c r="H12">
        <v>2.9</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3</v>
      </c>
      <c r="Q12" s="6" t="s">
        <v>22</v>
      </c>
      <c r="R12" s="3" t="s">
        <v>999</v>
      </c>
      <c r="S12" s="2">
        <v>25</v>
      </c>
      <c r="T12" s="7" t="s">
        <v>1000</v>
      </c>
    </row>
    <row r="13" spans="2:20" x14ac:dyDescent="0.3">
      <c r="B13" t="s">
        <v>36</v>
      </c>
      <c r="C13" t="s">
        <v>8</v>
      </c>
      <c r="D13">
        <v>102</v>
      </c>
      <c r="E13" s="17" t="s">
        <v>9</v>
      </c>
      <c r="F13" s="18">
        <v>44929</v>
      </c>
      <c r="G13">
        <v>69</v>
      </c>
      <c r="H13">
        <v>4.9000000000000004</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1 to 2 hours</v>
      </c>
      <c r="L13">
        <f>ROUND(calls[[#This Row],[Satisfaction Rating]],0)</f>
        <v>5</v>
      </c>
      <c r="Q13" s="6" t="s">
        <v>18</v>
      </c>
      <c r="R13" s="3" t="s">
        <v>999</v>
      </c>
      <c r="S13" s="2">
        <v>30</v>
      </c>
      <c r="T13" s="7" t="s">
        <v>1001</v>
      </c>
    </row>
    <row r="14" spans="2:20" x14ac:dyDescent="0.3">
      <c r="B14" t="s">
        <v>32</v>
      </c>
      <c r="C14" t="s">
        <v>15</v>
      </c>
      <c r="D14">
        <v>84</v>
      </c>
      <c r="E14" s="17" t="s">
        <v>10</v>
      </c>
      <c r="F14" s="18">
        <v>44929</v>
      </c>
      <c r="G14">
        <v>60</v>
      </c>
      <c r="H14">
        <v>4.7</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42</v>
      </c>
      <c r="C19" t="s">
        <v>18</v>
      </c>
      <c r="D19">
        <v>99</v>
      </c>
      <c r="E19" s="17" t="s">
        <v>11</v>
      </c>
      <c r="F19" s="18">
        <v>44931</v>
      </c>
      <c r="G19">
        <v>195</v>
      </c>
      <c r="H19">
        <v>3.9</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1 to 2 hours</v>
      </c>
      <c r="L19">
        <f>ROUND(calls[[#This Row],[Satisfaction Rating]],0)</f>
        <v>4</v>
      </c>
    </row>
    <row r="20" spans="2:20" x14ac:dyDescent="0.3">
      <c r="B20" t="s">
        <v>44</v>
      </c>
      <c r="C20" t="s">
        <v>15</v>
      </c>
      <c r="D20">
        <v>54</v>
      </c>
      <c r="E20" s="17" t="s">
        <v>9</v>
      </c>
      <c r="F20" s="18">
        <v>44931</v>
      </c>
      <c r="G20">
        <v>170</v>
      </c>
      <c r="H20">
        <v>4.3</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30 to 60 mins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41</v>
      </c>
      <c r="C22" t="s">
        <v>18</v>
      </c>
      <c r="D22">
        <v>176</v>
      </c>
      <c r="E22" s="17" t="s">
        <v>10</v>
      </c>
      <c r="F22" s="18">
        <v>44931</v>
      </c>
      <c r="G22">
        <v>24</v>
      </c>
      <c r="H22">
        <v>4.8</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More than 2 hours</v>
      </c>
      <c r="L22">
        <f>ROUND(calls[[#This Row],[Satisfaction Rating]],0)</f>
        <v>5</v>
      </c>
    </row>
    <row r="23" spans="2:20" x14ac:dyDescent="0.3">
      <c r="B23" t="s">
        <v>46</v>
      </c>
      <c r="C23" t="s">
        <v>12</v>
      </c>
      <c r="D23">
        <v>128</v>
      </c>
      <c r="E23" s="17" t="s">
        <v>10</v>
      </c>
      <c r="F23" s="18">
        <v>44932</v>
      </c>
      <c r="G23">
        <v>72</v>
      </c>
      <c r="H23">
        <v>5</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More than 2 hours</v>
      </c>
      <c r="L23">
        <f>ROUND(calls[[#This Row],[Satisfaction Rating]],0)</f>
        <v>5</v>
      </c>
    </row>
    <row r="24" spans="2:20" x14ac:dyDescent="0.3">
      <c r="B24" t="s">
        <v>45</v>
      </c>
      <c r="C24" t="s">
        <v>7</v>
      </c>
      <c r="D24">
        <v>48</v>
      </c>
      <c r="E24" s="17" t="s">
        <v>10</v>
      </c>
      <c r="F24" s="18">
        <v>44932</v>
      </c>
      <c r="G24">
        <v>30</v>
      </c>
      <c r="H24">
        <v>4.4000000000000004</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30 to 60 mins</v>
      </c>
      <c r="L24">
        <f>ROUND(calls[[#This Row],[Satisfaction Rating]],0)</f>
        <v>4</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52</v>
      </c>
      <c r="C29" t="s">
        <v>24</v>
      </c>
      <c r="D29">
        <v>73</v>
      </c>
      <c r="E29" s="17" t="s">
        <v>10</v>
      </c>
      <c r="F29" s="18">
        <v>44935</v>
      </c>
      <c r="G29">
        <v>80</v>
      </c>
      <c r="H29">
        <v>4.2</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 to 2 hours</v>
      </c>
      <c r="L29">
        <f>ROUND(calls[[#This Row],[Satisfaction Rating]],0)</f>
        <v>4</v>
      </c>
    </row>
    <row r="30" spans="2:20" x14ac:dyDescent="0.3">
      <c r="B30" t="s">
        <v>51</v>
      </c>
      <c r="C30" t="s">
        <v>16</v>
      </c>
      <c r="D30">
        <v>28</v>
      </c>
      <c r="E30" s="17" t="s">
        <v>10</v>
      </c>
      <c r="F30" s="18">
        <v>44935</v>
      </c>
      <c r="G30">
        <v>63</v>
      </c>
      <c r="H30">
        <v>4.0999999999999996</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10 to 30 mins</v>
      </c>
      <c r="L30">
        <f>ROUND(calls[[#This Row],[Satisfaction Rating]],0)</f>
        <v>4</v>
      </c>
    </row>
    <row r="31" spans="2:20" x14ac:dyDescent="0.3">
      <c r="B31" t="s">
        <v>56</v>
      </c>
      <c r="C31" t="s">
        <v>22</v>
      </c>
      <c r="D31">
        <v>80</v>
      </c>
      <c r="E31" s="17" t="s">
        <v>10</v>
      </c>
      <c r="F31" s="18">
        <v>44936</v>
      </c>
      <c r="G31">
        <v>140</v>
      </c>
      <c r="H31">
        <v>4.2</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4</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53</v>
      </c>
      <c r="C34" t="s">
        <v>8</v>
      </c>
      <c r="D34">
        <v>81</v>
      </c>
      <c r="E34" s="17" t="s">
        <v>10</v>
      </c>
      <c r="F34" s="18">
        <v>44936</v>
      </c>
      <c r="G34">
        <v>50</v>
      </c>
      <c r="H34">
        <v>4.5999999999999996</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5</v>
      </c>
    </row>
    <row r="35" spans="2:12" x14ac:dyDescent="0.3">
      <c r="B35" t="s">
        <v>58</v>
      </c>
      <c r="C35" t="s">
        <v>8</v>
      </c>
      <c r="D35">
        <v>29</v>
      </c>
      <c r="E35" s="17" t="s">
        <v>11</v>
      </c>
      <c r="F35" s="18">
        <v>44938</v>
      </c>
      <c r="G35">
        <v>170</v>
      </c>
      <c r="H35">
        <v>5</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10 to 30 mins</v>
      </c>
      <c r="L35">
        <f>ROUND(calls[[#This Row],[Satisfaction Rating]],0)</f>
        <v>5</v>
      </c>
    </row>
    <row r="36" spans="2:12" x14ac:dyDescent="0.3">
      <c r="B36" t="s">
        <v>57</v>
      </c>
      <c r="C36" t="s">
        <v>8</v>
      </c>
      <c r="D36">
        <v>82</v>
      </c>
      <c r="E36" s="17" t="s">
        <v>10</v>
      </c>
      <c r="F36" s="18">
        <v>44938</v>
      </c>
      <c r="G36">
        <v>42</v>
      </c>
      <c r="H36">
        <v>3.7</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 to 2 hours</v>
      </c>
      <c r="L36">
        <f>ROUND(calls[[#This Row],[Satisfaction Rating]],0)</f>
        <v>4</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63</v>
      </c>
      <c r="C40" t="s">
        <v>12</v>
      </c>
      <c r="D40">
        <v>90</v>
      </c>
      <c r="E40" s="17" t="s">
        <v>9</v>
      </c>
      <c r="F40" s="18">
        <v>44942</v>
      </c>
      <c r="G40">
        <v>132</v>
      </c>
      <c r="H40">
        <v>3.2</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62</v>
      </c>
      <c r="C41" t="s">
        <v>19</v>
      </c>
      <c r="D41">
        <v>94</v>
      </c>
      <c r="E41" s="17" t="s">
        <v>6</v>
      </c>
      <c r="F41" s="18">
        <v>44942</v>
      </c>
      <c r="G41">
        <v>120</v>
      </c>
      <c r="H41">
        <v>3.1</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65</v>
      </c>
      <c r="C42" t="s">
        <v>22</v>
      </c>
      <c r="D42">
        <v>106</v>
      </c>
      <c r="E42" s="17" t="s">
        <v>10</v>
      </c>
      <c r="F42" s="18">
        <v>44943</v>
      </c>
      <c r="G42">
        <v>108</v>
      </c>
      <c r="H42">
        <v>5</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5</v>
      </c>
    </row>
    <row r="43" spans="2:12" x14ac:dyDescent="0.3">
      <c r="B43" t="s">
        <v>66</v>
      </c>
      <c r="C43" t="s">
        <v>12</v>
      </c>
      <c r="D43">
        <v>74</v>
      </c>
      <c r="E43" s="17" t="s">
        <v>13</v>
      </c>
      <c r="F43" s="18">
        <v>44943</v>
      </c>
      <c r="G43">
        <v>96</v>
      </c>
      <c r="H43">
        <v>4.7</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64</v>
      </c>
      <c r="C44" t="s">
        <v>19</v>
      </c>
      <c r="D44">
        <v>81</v>
      </c>
      <c r="E44" s="17" t="s">
        <v>13</v>
      </c>
      <c r="F44" s="18">
        <v>44943</v>
      </c>
      <c r="G44">
        <v>86</v>
      </c>
      <c r="H44">
        <v>2.4</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2</v>
      </c>
    </row>
    <row r="45" spans="2:12" x14ac:dyDescent="0.3">
      <c r="B45" t="s">
        <v>69</v>
      </c>
      <c r="C45" t="s">
        <v>14</v>
      </c>
      <c r="D45">
        <v>132</v>
      </c>
      <c r="E45" s="17" t="s">
        <v>6</v>
      </c>
      <c r="F45" s="18">
        <v>44944</v>
      </c>
      <c r="G45">
        <v>168</v>
      </c>
      <c r="H45">
        <v>4.0999999999999996</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More than 2 hours</v>
      </c>
      <c r="L45">
        <f>ROUND(calls[[#This Row],[Satisfaction Rating]],0)</f>
        <v>4</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67</v>
      </c>
      <c r="C47" t="s">
        <v>18</v>
      </c>
      <c r="D47">
        <v>105</v>
      </c>
      <c r="E47" s="17" t="s">
        <v>9</v>
      </c>
      <c r="F47" s="18">
        <v>44944</v>
      </c>
      <c r="G47">
        <v>80</v>
      </c>
      <c r="H47">
        <v>4.7</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1 to 2 hours</v>
      </c>
      <c r="L47">
        <f>ROUND(calls[[#This Row],[Satisfaction Rating]],0)</f>
        <v>5</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73</v>
      </c>
      <c r="C49" t="s">
        <v>12</v>
      </c>
      <c r="D49">
        <v>104</v>
      </c>
      <c r="E49" s="17" t="s">
        <v>10</v>
      </c>
      <c r="F49" s="18">
        <v>44945</v>
      </c>
      <c r="G49">
        <v>86</v>
      </c>
      <c r="H49">
        <v>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 to 2 hours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71</v>
      </c>
      <c r="C51" t="s">
        <v>8</v>
      </c>
      <c r="D51">
        <v>13</v>
      </c>
      <c r="E51" s="17" t="s">
        <v>6</v>
      </c>
      <c r="F51" s="18">
        <v>44945</v>
      </c>
      <c r="G51">
        <v>32</v>
      </c>
      <c r="H51">
        <v>4.4000000000000004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10 to 30 mins</v>
      </c>
      <c r="L51">
        <f>ROUND(calls[[#This Row],[Satisfaction Rating]],0)</f>
        <v>4</v>
      </c>
    </row>
    <row r="52" spans="2:12" x14ac:dyDescent="0.3">
      <c r="B52" t="s">
        <v>75</v>
      </c>
      <c r="C52" t="s">
        <v>16</v>
      </c>
      <c r="D52">
        <v>37</v>
      </c>
      <c r="E52" s="17" t="s">
        <v>9</v>
      </c>
      <c r="F52" s="18">
        <v>44946</v>
      </c>
      <c r="G52">
        <v>96</v>
      </c>
      <c r="H52">
        <v>3.6</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30 to 60 mins</v>
      </c>
      <c r="L52">
        <f>ROUND(calls[[#This Row],[Satisfaction Rating]],0)</f>
        <v>4</v>
      </c>
    </row>
    <row r="53" spans="2:12" x14ac:dyDescent="0.3">
      <c r="B53" t="s">
        <v>76</v>
      </c>
      <c r="C53" t="s">
        <v>24</v>
      </c>
      <c r="D53">
        <v>149</v>
      </c>
      <c r="E53" s="17" t="s">
        <v>11</v>
      </c>
      <c r="F53" s="18">
        <v>44946</v>
      </c>
      <c r="G53">
        <v>72</v>
      </c>
      <c r="H53">
        <v>4.3</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More than 2 hours</v>
      </c>
      <c r="L53">
        <f>ROUND(calls[[#This Row],[Satisfaction Rating]],0)</f>
        <v>4</v>
      </c>
    </row>
    <row r="54" spans="2:12" x14ac:dyDescent="0.3">
      <c r="B54" t="s">
        <v>74</v>
      </c>
      <c r="C54" t="s">
        <v>20</v>
      </c>
      <c r="D54">
        <v>90</v>
      </c>
      <c r="E54" s="17" t="s">
        <v>9</v>
      </c>
      <c r="F54" s="18">
        <v>44946</v>
      </c>
      <c r="G54">
        <v>64</v>
      </c>
      <c r="H54">
        <v>3.8</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1 to 2 hours</v>
      </c>
      <c r="L54">
        <f>ROUND(calls[[#This Row],[Satisfaction Rating]],0)</f>
        <v>4</v>
      </c>
    </row>
    <row r="55" spans="2:12" x14ac:dyDescent="0.3">
      <c r="B55" t="s">
        <v>78</v>
      </c>
      <c r="C55" t="s">
        <v>14</v>
      </c>
      <c r="D55">
        <v>79</v>
      </c>
      <c r="E55" s="17" t="s">
        <v>6</v>
      </c>
      <c r="F55" s="18">
        <v>44947</v>
      </c>
      <c r="G55">
        <v>140</v>
      </c>
      <c r="H55">
        <v>4.5</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5</v>
      </c>
    </row>
    <row r="56" spans="2:12" x14ac:dyDescent="0.3">
      <c r="B56" t="s">
        <v>77</v>
      </c>
      <c r="C56" t="s">
        <v>14</v>
      </c>
      <c r="D56">
        <v>100</v>
      </c>
      <c r="E56" s="17" t="s">
        <v>13</v>
      </c>
      <c r="F56" s="18">
        <v>44947</v>
      </c>
      <c r="G56">
        <v>135</v>
      </c>
      <c r="H56">
        <v>3.8</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4</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84</v>
      </c>
      <c r="C60" t="s">
        <v>8</v>
      </c>
      <c r="D60">
        <v>63</v>
      </c>
      <c r="E60" s="17" t="s">
        <v>10</v>
      </c>
      <c r="F60" s="18">
        <v>44949</v>
      </c>
      <c r="G60">
        <v>160</v>
      </c>
      <c r="H60">
        <v>4.3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1 to 2 hours</v>
      </c>
      <c r="L60">
        <f>ROUND(calls[[#This Row],[Satisfaction Rating]],0)</f>
        <v>4</v>
      </c>
    </row>
    <row r="61" spans="2:12" x14ac:dyDescent="0.3">
      <c r="B61" t="s">
        <v>82</v>
      </c>
      <c r="C61" t="s">
        <v>5</v>
      </c>
      <c r="D61">
        <v>58</v>
      </c>
      <c r="E61" s="17" t="s">
        <v>9</v>
      </c>
      <c r="F61" s="18">
        <v>44949</v>
      </c>
      <c r="G61">
        <v>135</v>
      </c>
      <c r="H61">
        <v>3.3</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30 to 60 mins</v>
      </c>
      <c r="L61">
        <f>ROUND(calls[[#This Row],[Satisfaction Rating]],0)</f>
        <v>3</v>
      </c>
    </row>
    <row r="62" spans="2:12" x14ac:dyDescent="0.3">
      <c r="B62" t="s">
        <v>83</v>
      </c>
      <c r="C62" t="s">
        <v>19</v>
      </c>
      <c r="D62">
        <v>118</v>
      </c>
      <c r="E62" s="17" t="s">
        <v>9</v>
      </c>
      <c r="F62" s="18">
        <v>44949</v>
      </c>
      <c r="G62">
        <v>126</v>
      </c>
      <c r="H62">
        <v>2.2999999999999998</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2</v>
      </c>
    </row>
    <row r="63" spans="2:12" x14ac:dyDescent="0.3">
      <c r="B63" t="s">
        <v>87</v>
      </c>
      <c r="C63" t="s">
        <v>18</v>
      </c>
      <c r="D63">
        <v>130</v>
      </c>
      <c r="E63" s="17" t="s">
        <v>13</v>
      </c>
      <c r="F63" s="18">
        <v>44950</v>
      </c>
      <c r="G63">
        <v>126</v>
      </c>
      <c r="H63">
        <v>2.5</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More than 2 hours</v>
      </c>
      <c r="L63">
        <f>ROUND(calls[[#This Row],[Satisfaction Rating]],0)</f>
        <v>3</v>
      </c>
    </row>
    <row r="64" spans="2:12" x14ac:dyDescent="0.3">
      <c r="B64" t="s">
        <v>88</v>
      </c>
      <c r="C64" t="s">
        <v>19</v>
      </c>
      <c r="D64">
        <v>110</v>
      </c>
      <c r="E64" s="17" t="s">
        <v>6</v>
      </c>
      <c r="F64" s="18">
        <v>44950</v>
      </c>
      <c r="G64">
        <v>96</v>
      </c>
      <c r="H64">
        <v>5</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5</v>
      </c>
    </row>
    <row r="65" spans="2:12" x14ac:dyDescent="0.3">
      <c r="B65" t="s">
        <v>86</v>
      </c>
      <c r="C65" t="s">
        <v>14</v>
      </c>
      <c r="D65">
        <v>74</v>
      </c>
      <c r="E65" s="17" t="s">
        <v>11</v>
      </c>
      <c r="F65" s="18">
        <v>44950</v>
      </c>
      <c r="G65">
        <v>66</v>
      </c>
      <c r="H65">
        <v>4</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1 to 2 hours</v>
      </c>
      <c r="L65">
        <f>ROUND(calls[[#This Row],[Satisfaction Rating]],0)</f>
        <v>4</v>
      </c>
    </row>
    <row r="66" spans="2:12" x14ac:dyDescent="0.3">
      <c r="B66" t="s">
        <v>85</v>
      </c>
      <c r="C66" t="s">
        <v>5</v>
      </c>
      <c r="D66">
        <v>95</v>
      </c>
      <c r="E66" s="17" t="s">
        <v>9</v>
      </c>
      <c r="F66" s="18">
        <v>44950</v>
      </c>
      <c r="G66">
        <v>48</v>
      </c>
      <c r="H66">
        <v>4.5999999999999996</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90</v>
      </c>
      <c r="C67" t="s">
        <v>17</v>
      </c>
      <c r="D67">
        <v>147</v>
      </c>
      <c r="E67" s="17" t="s">
        <v>13</v>
      </c>
      <c r="F67" s="18">
        <v>44951</v>
      </c>
      <c r="G67">
        <v>105</v>
      </c>
      <c r="H67">
        <v>4.4000000000000004</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More than 2 hours</v>
      </c>
      <c r="L67">
        <f>ROUND(calls[[#This Row],[Satisfaction Rating]],0)</f>
        <v>4</v>
      </c>
    </row>
    <row r="68" spans="2:12" x14ac:dyDescent="0.3">
      <c r="B68" t="s">
        <v>89</v>
      </c>
      <c r="C68" t="s">
        <v>14</v>
      </c>
      <c r="D68">
        <v>71</v>
      </c>
      <c r="E68" s="17" t="s">
        <v>10</v>
      </c>
      <c r="F68" s="18">
        <v>44951</v>
      </c>
      <c r="G68">
        <v>90</v>
      </c>
      <c r="H68">
        <v>3.8</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1 to 2 hours</v>
      </c>
      <c r="L68">
        <f>ROUND(calls[[#This Row],[Satisfaction Rating]],0)</f>
        <v>4</v>
      </c>
    </row>
    <row r="69" spans="2:12" x14ac:dyDescent="0.3">
      <c r="B69" t="s">
        <v>92</v>
      </c>
      <c r="C69" t="s">
        <v>19</v>
      </c>
      <c r="D69">
        <v>50</v>
      </c>
      <c r="E69" s="17" t="s">
        <v>10</v>
      </c>
      <c r="F69" s="18">
        <v>44952</v>
      </c>
      <c r="G69">
        <v>60</v>
      </c>
      <c r="H69">
        <v>2</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30 to 60 mins</v>
      </c>
      <c r="L69">
        <f>ROUND(calls[[#This Row],[Satisfaction Rating]],0)</f>
        <v>2</v>
      </c>
    </row>
    <row r="70" spans="2:12" x14ac:dyDescent="0.3">
      <c r="B70" t="s">
        <v>91</v>
      </c>
      <c r="C70" t="s">
        <v>12</v>
      </c>
      <c r="D70">
        <v>69</v>
      </c>
      <c r="E70" s="17" t="s">
        <v>9</v>
      </c>
      <c r="F70" s="18">
        <v>44952</v>
      </c>
      <c r="G70">
        <v>40</v>
      </c>
      <c r="H70">
        <v>3.8</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1 to 2 hours</v>
      </c>
      <c r="L70">
        <f>ROUND(calls[[#This Row],[Satisfaction Rating]],0)</f>
        <v>4</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98</v>
      </c>
      <c r="C74" t="s">
        <v>14</v>
      </c>
      <c r="D74">
        <v>67</v>
      </c>
      <c r="E74" s="17" t="s">
        <v>11</v>
      </c>
      <c r="F74" s="18">
        <v>44954</v>
      </c>
      <c r="G74">
        <v>168</v>
      </c>
      <c r="H74">
        <v>2.6</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1 to 2 hours</v>
      </c>
      <c r="L74">
        <f>ROUND(calls[[#This Row],[Satisfaction Rating]],0)</f>
        <v>3</v>
      </c>
    </row>
    <row r="75" spans="2:12" x14ac:dyDescent="0.3">
      <c r="B75" t="s">
        <v>96</v>
      </c>
      <c r="C75" t="s">
        <v>7</v>
      </c>
      <c r="D75">
        <v>168</v>
      </c>
      <c r="E75" s="17" t="s">
        <v>6</v>
      </c>
      <c r="F75" s="18">
        <v>44954</v>
      </c>
      <c r="G75">
        <v>160</v>
      </c>
      <c r="H75">
        <v>3.9</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More than 2 hours</v>
      </c>
      <c r="L75">
        <f>ROUND(calls[[#This Row],[Satisfaction Rating]],0)</f>
        <v>4</v>
      </c>
    </row>
    <row r="76" spans="2:12" x14ac:dyDescent="0.3">
      <c r="B76" t="s">
        <v>97</v>
      </c>
      <c r="C76" t="s">
        <v>17</v>
      </c>
      <c r="D76">
        <v>101</v>
      </c>
      <c r="E76" s="17" t="s">
        <v>11</v>
      </c>
      <c r="F76" s="18">
        <v>44954</v>
      </c>
      <c r="G76">
        <v>80</v>
      </c>
      <c r="H76">
        <v>4.8</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5</v>
      </c>
    </row>
    <row r="77" spans="2:12" x14ac:dyDescent="0.3">
      <c r="B77" t="s">
        <v>100</v>
      </c>
      <c r="C77" t="s">
        <v>23</v>
      </c>
      <c r="D77">
        <v>42</v>
      </c>
      <c r="E77" s="17" t="s">
        <v>11</v>
      </c>
      <c r="F77" s="18">
        <v>44956</v>
      </c>
      <c r="G77">
        <v>205</v>
      </c>
      <c r="H77">
        <v>3.6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30 to 60 mins</v>
      </c>
      <c r="L77">
        <f>ROUND(calls[[#This Row],[Satisfaction Rating]],0)</f>
        <v>4</v>
      </c>
    </row>
    <row r="78" spans="2:12" x14ac:dyDescent="0.3">
      <c r="B78" t="s">
        <v>101</v>
      </c>
      <c r="C78" t="s">
        <v>8</v>
      </c>
      <c r="D78">
        <v>69</v>
      </c>
      <c r="E78" s="17" t="s">
        <v>6</v>
      </c>
      <c r="F78" s="18">
        <v>44956</v>
      </c>
      <c r="G78">
        <v>108</v>
      </c>
      <c r="H78">
        <v>3.3</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1 to 2 hours</v>
      </c>
      <c r="L78">
        <f>ROUND(calls[[#This Row],[Satisfaction Rating]],0)</f>
        <v>3</v>
      </c>
    </row>
    <row r="79" spans="2:12" x14ac:dyDescent="0.3">
      <c r="B79" t="s">
        <v>102</v>
      </c>
      <c r="C79" t="s">
        <v>18</v>
      </c>
      <c r="D79">
        <v>145</v>
      </c>
      <c r="E79" s="17" t="s">
        <v>9</v>
      </c>
      <c r="F79" s="18">
        <v>44956</v>
      </c>
      <c r="G79">
        <v>78</v>
      </c>
      <c r="H79">
        <v>1.9</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More than 2 hours</v>
      </c>
      <c r="L79">
        <f>ROUND(calls[[#This Row],[Satisfaction Rating]],0)</f>
        <v>2</v>
      </c>
    </row>
    <row r="80" spans="2:12" x14ac:dyDescent="0.3">
      <c r="B80" t="s">
        <v>99</v>
      </c>
      <c r="C80" t="s">
        <v>5</v>
      </c>
      <c r="D80">
        <v>114</v>
      </c>
      <c r="E80" s="17" t="s">
        <v>6</v>
      </c>
      <c r="F80" s="18">
        <v>44956</v>
      </c>
      <c r="G80">
        <v>42</v>
      </c>
      <c r="H80">
        <v>2.6</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1 to 2 hours</v>
      </c>
      <c r="L80">
        <f>ROUND(calls[[#This Row],[Satisfaction Rating]],0)</f>
        <v>3</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108</v>
      </c>
      <c r="C84" t="s">
        <v>5</v>
      </c>
      <c r="D84">
        <v>109</v>
      </c>
      <c r="E84" s="17" t="s">
        <v>10</v>
      </c>
      <c r="F84" s="18">
        <v>44958</v>
      </c>
      <c r="G84">
        <v>105</v>
      </c>
      <c r="H84">
        <v>3.3</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1 to 2 hours</v>
      </c>
      <c r="L84">
        <f>ROUND(calls[[#This Row],[Satisfaction Rating]],0)</f>
        <v>3</v>
      </c>
    </row>
    <row r="85" spans="2:12" x14ac:dyDescent="0.3">
      <c r="B85" t="s">
        <v>110</v>
      </c>
      <c r="C85" t="s">
        <v>8</v>
      </c>
      <c r="D85">
        <v>137</v>
      </c>
      <c r="E85" s="17" t="s">
        <v>13</v>
      </c>
      <c r="F85" s="18">
        <v>44958</v>
      </c>
      <c r="G85">
        <v>90</v>
      </c>
      <c r="H85">
        <v>4.0999999999999996</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4</v>
      </c>
    </row>
    <row r="86" spans="2:12" x14ac:dyDescent="0.3">
      <c r="B86" t="s">
        <v>107</v>
      </c>
      <c r="C86" t="s">
        <v>8</v>
      </c>
      <c r="D86">
        <v>137</v>
      </c>
      <c r="E86" s="17" t="s">
        <v>6</v>
      </c>
      <c r="F86" s="18">
        <v>44958</v>
      </c>
      <c r="G86">
        <v>86</v>
      </c>
      <c r="H86">
        <v>4.8</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More than 2 hours</v>
      </c>
      <c r="L86">
        <f>ROUND(calls[[#This Row],[Satisfaction Rating]],0)</f>
        <v>5</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106</v>
      </c>
      <c r="C88" t="s">
        <v>18</v>
      </c>
      <c r="D88">
        <v>45</v>
      </c>
      <c r="E88" s="17" t="s">
        <v>13</v>
      </c>
      <c r="F88" s="18">
        <v>44958</v>
      </c>
      <c r="G88">
        <v>34</v>
      </c>
      <c r="H88">
        <v>3.7</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30 to 60 mins</v>
      </c>
      <c r="L88">
        <f>ROUND(calls[[#This Row],[Satisfaction Rating]],0)</f>
        <v>4</v>
      </c>
    </row>
    <row r="89" spans="2:12" x14ac:dyDescent="0.3">
      <c r="B89" t="s">
        <v>114</v>
      </c>
      <c r="C89" t="s">
        <v>5</v>
      </c>
      <c r="D89">
        <v>87</v>
      </c>
      <c r="E89" s="17" t="s">
        <v>11</v>
      </c>
      <c r="F89" s="18">
        <v>44959</v>
      </c>
      <c r="G89">
        <v>155</v>
      </c>
      <c r="H89">
        <v>4.5</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111</v>
      </c>
      <c r="C91" t="s">
        <v>21</v>
      </c>
      <c r="D91">
        <v>99</v>
      </c>
      <c r="E91" s="17" t="s">
        <v>10</v>
      </c>
      <c r="F91" s="18">
        <v>44959</v>
      </c>
      <c r="G91">
        <v>112</v>
      </c>
      <c r="H91">
        <v>4.9000000000000004</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1 to 2 hours</v>
      </c>
      <c r="L91">
        <f>ROUND(calls[[#This Row],[Satisfaction Rating]],0)</f>
        <v>5</v>
      </c>
    </row>
    <row r="92" spans="2:12" x14ac:dyDescent="0.3">
      <c r="B92" t="s">
        <v>113</v>
      </c>
      <c r="C92" t="s">
        <v>12</v>
      </c>
      <c r="D92">
        <v>47</v>
      </c>
      <c r="E92" s="17" t="s">
        <v>9</v>
      </c>
      <c r="F92" s="18">
        <v>44959</v>
      </c>
      <c r="G92">
        <v>34</v>
      </c>
      <c r="H92">
        <v>2.1</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30 to 60 mins</v>
      </c>
      <c r="L92">
        <f>ROUND(calls[[#This Row],[Satisfaction Rating]],0)</f>
        <v>2</v>
      </c>
    </row>
    <row r="93" spans="2:12" x14ac:dyDescent="0.3">
      <c r="B93" t="s">
        <v>116</v>
      </c>
      <c r="C93" t="s">
        <v>19</v>
      </c>
      <c r="D93">
        <v>84</v>
      </c>
      <c r="E93" s="17" t="s">
        <v>10</v>
      </c>
      <c r="F93" s="18">
        <v>44961</v>
      </c>
      <c r="G93">
        <v>195</v>
      </c>
      <c r="H93">
        <v>4.0999999999999996</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1 to 2 hours</v>
      </c>
      <c r="L93">
        <f>ROUND(calls[[#This Row],[Satisfaction Rating]],0)</f>
        <v>4</v>
      </c>
    </row>
    <row r="94" spans="2:12" x14ac:dyDescent="0.3">
      <c r="B94" t="s">
        <v>115</v>
      </c>
      <c r="C94" t="s">
        <v>21</v>
      </c>
      <c r="D94">
        <v>143</v>
      </c>
      <c r="E94" s="17" t="s">
        <v>11</v>
      </c>
      <c r="F94" s="18">
        <v>44961</v>
      </c>
      <c r="G94">
        <v>124</v>
      </c>
      <c r="H94">
        <v>4.9000000000000004</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More than 2 hours</v>
      </c>
      <c r="L94">
        <f>ROUND(calls[[#This Row],[Satisfaction Rating]],0)</f>
        <v>5</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119</v>
      </c>
      <c r="C96" t="s">
        <v>16</v>
      </c>
      <c r="D96">
        <v>152</v>
      </c>
      <c r="E96" s="17" t="s">
        <v>9</v>
      </c>
      <c r="F96" s="18">
        <v>44964</v>
      </c>
      <c r="G96">
        <v>123</v>
      </c>
      <c r="H96">
        <v>4.5999999999999996</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120</v>
      </c>
      <c r="C97" t="s">
        <v>23</v>
      </c>
      <c r="D97">
        <v>132</v>
      </c>
      <c r="E97" s="17" t="s">
        <v>9</v>
      </c>
      <c r="F97" s="18">
        <v>44964</v>
      </c>
      <c r="G97">
        <v>43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118</v>
      </c>
      <c r="C98" t="s">
        <v>15</v>
      </c>
      <c r="D98">
        <v>135</v>
      </c>
      <c r="E98" s="17" t="s">
        <v>13</v>
      </c>
      <c r="F98" s="18">
        <v>44964</v>
      </c>
      <c r="G98">
        <v>35</v>
      </c>
      <c r="H98">
        <v>4.8</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122</v>
      </c>
      <c r="C99" t="s">
        <v>16</v>
      </c>
      <c r="D99">
        <v>95</v>
      </c>
      <c r="E99" s="17" t="s">
        <v>9</v>
      </c>
      <c r="F99" s="18">
        <v>44965</v>
      </c>
      <c r="G99">
        <v>130</v>
      </c>
      <c r="H99">
        <v>5</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1 to 2 hours</v>
      </c>
      <c r="L99">
        <f>ROUND(calls[[#This Row],[Satisfaction Rating]],0)</f>
        <v>5</v>
      </c>
    </row>
    <row r="100" spans="2:12" x14ac:dyDescent="0.3">
      <c r="B100" t="s">
        <v>123</v>
      </c>
      <c r="C100" t="s">
        <v>20</v>
      </c>
      <c r="D100">
        <v>96</v>
      </c>
      <c r="E100" s="17" t="s">
        <v>6</v>
      </c>
      <c r="F100" s="18">
        <v>44965</v>
      </c>
      <c r="G100">
        <v>120</v>
      </c>
      <c r="H100">
        <v>4</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4</v>
      </c>
    </row>
    <row r="101" spans="2:12" x14ac:dyDescent="0.3">
      <c r="B101" t="s">
        <v>121</v>
      </c>
      <c r="C101" t="s">
        <v>7</v>
      </c>
      <c r="D101">
        <v>60</v>
      </c>
      <c r="E101" s="17" t="s">
        <v>10</v>
      </c>
      <c r="F101" s="18">
        <v>44965</v>
      </c>
      <c r="G101">
        <v>69</v>
      </c>
      <c r="H101">
        <v>4.3</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30 to 60 mins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127</v>
      </c>
      <c r="C103" t="s">
        <v>16</v>
      </c>
      <c r="D103">
        <v>131</v>
      </c>
      <c r="E103" s="17" t="s">
        <v>11</v>
      </c>
      <c r="F103" s="18">
        <v>44967</v>
      </c>
      <c r="G103">
        <v>172</v>
      </c>
      <c r="H103">
        <v>2.6</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3</v>
      </c>
    </row>
    <row r="104" spans="2:12" x14ac:dyDescent="0.3">
      <c r="B104" t="s">
        <v>125</v>
      </c>
      <c r="C104" t="s">
        <v>20</v>
      </c>
      <c r="D104">
        <v>132</v>
      </c>
      <c r="E104" s="17" t="s">
        <v>6</v>
      </c>
      <c r="F104" s="18">
        <v>44967</v>
      </c>
      <c r="G104">
        <v>112</v>
      </c>
      <c r="H104">
        <v>4.5</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More than 2 hours</v>
      </c>
      <c r="L104">
        <f>ROUND(calls[[#This Row],[Satisfaction Rating]],0)</f>
        <v>5</v>
      </c>
    </row>
    <row r="105" spans="2:12" x14ac:dyDescent="0.3">
      <c r="B105" t="s">
        <v>126</v>
      </c>
      <c r="C105" t="s">
        <v>14</v>
      </c>
      <c r="D105">
        <v>95</v>
      </c>
      <c r="E105" s="17" t="s">
        <v>10</v>
      </c>
      <c r="F105" s="18">
        <v>44967</v>
      </c>
      <c r="G105">
        <v>66</v>
      </c>
      <c r="H105">
        <v>4.5999999999999996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1 to 2 hours</v>
      </c>
      <c r="L105">
        <f>ROUND(calls[[#This Row],[Satisfaction Rating]],0)</f>
        <v>5</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131</v>
      </c>
      <c r="C107" t="s">
        <v>24</v>
      </c>
      <c r="D107">
        <v>28</v>
      </c>
      <c r="E107" s="17" t="s">
        <v>6</v>
      </c>
      <c r="F107" s="18">
        <v>44969</v>
      </c>
      <c r="G107">
        <v>74</v>
      </c>
      <c r="H107">
        <v>3.5</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10 to 30 mins</v>
      </c>
      <c r="L107">
        <f>ROUND(calls[[#This Row],[Satisfaction Rating]],0)</f>
        <v>4</v>
      </c>
    </row>
    <row r="108" spans="2:12" x14ac:dyDescent="0.3">
      <c r="B108" t="s">
        <v>129</v>
      </c>
      <c r="C108" t="s">
        <v>21</v>
      </c>
      <c r="D108">
        <v>111</v>
      </c>
      <c r="E108" s="17" t="s">
        <v>11</v>
      </c>
      <c r="F108" s="18">
        <v>44969</v>
      </c>
      <c r="G108">
        <v>43</v>
      </c>
      <c r="H108">
        <v>3.9</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4</v>
      </c>
    </row>
    <row r="109" spans="2:12" x14ac:dyDescent="0.3">
      <c r="B109" t="s">
        <v>130</v>
      </c>
      <c r="C109" t="s">
        <v>23</v>
      </c>
      <c r="D109">
        <v>78</v>
      </c>
      <c r="E109" s="17" t="s">
        <v>9</v>
      </c>
      <c r="F109" s="18">
        <v>44969</v>
      </c>
      <c r="G109">
        <v>23</v>
      </c>
      <c r="H109">
        <v>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 to 2 hours</v>
      </c>
      <c r="L109">
        <f>ROUND(calls[[#This Row],[Satisfaction Rating]],0)</f>
        <v>5</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134</v>
      </c>
      <c r="C111" t="s">
        <v>12</v>
      </c>
      <c r="D111">
        <v>76</v>
      </c>
      <c r="E111" s="17" t="s">
        <v>6</v>
      </c>
      <c r="F111" s="18">
        <v>44970</v>
      </c>
      <c r="G111">
        <v>64</v>
      </c>
      <c r="H111">
        <v>3.4</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1 to 2 hours</v>
      </c>
      <c r="L111">
        <f>ROUND(calls[[#This Row],[Satisfaction Rating]],0)</f>
        <v>3</v>
      </c>
    </row>
    <row r="112" spans="2:12" x14ac:dyDescent="0.3">
      <c r="B112" t="s">
        <v>133</v>
      </c>
      <c r="C112" t="s">
        <v>19</v>
      </c>
      <c r="D112">
        <v>137</v>
      </c>
      <c r="E112" s="17" t="s">
        <v>11</v>
      </c>
      <c r="F112" s="18">
        <v>44970</v>
      </c>
      <c r="G112">
        <v>34</v>
      </c>
      <c r="H112">
        <v>2.9</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More than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139</v>
      </c>
      <c r="C116" t="s">
        <v>18</v>
      </c>
      <c r="D116">
        <v>38</v>
      </c>
      <c r="E116" s="17" t="s">
        <v>13</v>
      </c>
      <c r="F116" s="18">
        <v>44972</v>
      </c>
      <c r="G116">
        <v>100</v>
      </c>
      <c r="H116">
        <v>4.8</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30 to 60 mins</v>
      </c>
      <c r="L116">
        <f>ROUND(calls[[#This Row],[Satisfaction Rating]],0)</f>
        <v>5</v>
      </c>
    </row>
    <row r="117" spans="2:12" x14ac:dyDescent="0.3">
      <c r="B117" t="s">
        <v>138</v>
      </c>
      <c r="C117" t="s">
        <v>8</v>
      </c>
      <c r="D117">
        <v>19</v>
      </c>
      <c r="E117" s="17" t="s">
        <v>11</v>
      </c>
      <c r="F117" s="18">
        <v>44972</v>
      </c>
      <c r="G117">
        <v>28</v>
      </c>
      <c r="H117">
        <v>4.9000000000000004</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10 to 30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143</v>
      </c>
      <c r="C119" t="s">
        <v>24</v>
      </c>
      <c r="D119">
        <v>116</v>
      </c>
      <c r="E119" s="17" t="s">
        <v>10</v>
      </c>
      <c r="F119" s="18">
        <v>44973</v>
      </c>
      <c r="G119">
        <v>140</v>
      </c>
      <c r="H119">
        <v>3.6</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 to 2 hours</v>
      </c>
      <c r="L119">
        <f>ROUND(calls[[#This Row],[Satisfaction Rating]],0)</f>
        <v>4</v>
      </c>
    </row>
    <row r="120" spans="2:12" x14ac:dyDescent="0.3">
      <c r="B120" t="s">
        <v>144</v>
      </c>
      <c r="C120" t="s">
        <v>20</v>
      </c>
      <c r="D120">
        <v>99</v>
      </c>
      <c r="E120" s="17" t="s">
        <v>9</v>
      </c>
      <c r="F120" s="18">
        <v>44973</v>
      </c>
      <c r="G120">
        <v>78</v>
      </c>
      <c r="H120">
        <v>4.0999999999999996</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1 to 2 hours</v>
      </c>
      <c r="L120">
        <f>ROUND(calls[[#This Row],[Satisfaction Rating]],0)</f>
        <v>4</v>
      </c>
    </row>
    <row r="121" spans="2:12" x14ac:dyDescent="0.3">
      <c r="B121" t="s">
        <v>141</v>
      </c>
      <c r="C121" t="s">
        <v>22</v>
      </c>
      <c r="D121">
        <v>27</v>
      </c>
      <c r="E121" s="17" t="s">
        <v>6</v>
      </c>
      <c r="F121" s="18">
        <v>44973</v>
      </c>
      <c r="G121">
        <v>70</v>
      </c>
      <c r="H121">
        <v>3.9</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10 to 30 mins</v>
      </c>
      <c r="L121">
        <f>ROUND(calls[[#This Row],[Satisfaction Rating]],0)</f>
        <v>4</v>
      </c>
    </row>
    <row r="122" spans="2:12" x14ac:dyDescent="0.3">
      <c r="B122" t="s">
        <v>142</v>
      </c>
      <c r="C122" t="s">
        <v>22</v>
      </c>
      <c r="D122">
        <v>32</v>
      </c>
      <c r="E122" s="17" t="s">
        <v>6</v>
      </c>
      <c r="F122" s="18">
        <v>44973</v>
      </c>
      <c r="G122">
        <v>37</v>
      </c>
      <c r="H122">
        <v>1.9</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30 to 60 mins</v>
      </c>
      <c r="L122">
        <f>ROUND(calls[[#This Row],[Satisfaction Rating]],0)</f>
        <v>2</v>
      </c>
    </row>
    <row r="123" spans="2:12" x14ac:dyDescent="0.3">
      <c r="B123" t="s">
        <v>146</v>
      </c>
      <c r="C123" t="s">
        <v>23</v>
      </c>
      <c r="D123">
        <v>57</v>
      </c>
      <c r="E123" s="17" t="s">
        <v>10</v>
      </c>
      <c r="F123" s="18">
        <v>44974</v>
      </c>
      <c r="G123">
        <v>88</v>
      </c>
      <c r="H123">
        <v>4.3</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30 to 60 mins</v>
      </c>
      <c r="L123">
        <f>ROUND(calls[[#This Row],[Satisfaction Rating]],0)</f>
        <v>4</v>
      </c>
    </row>
    <row r="124" spans="2:12" x14ac:dyDescent="0.3">
      <c r="B124" t="s">
        <v>145</v>
      </c>
      <c r="C124" t="s">
        <v>12</v>
      </c>
      <c r="D124">
        <v>75</v>
      </c>
      <c r="E124" s="17" t="s">
        <v>6</v>
      </c>
      <c r="F124" s="18">
        <v>44974</v>
      </c>
      <c r="G124">
        <v>21</v>
      </c>
      <c r="H124">
        <v>4.2</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1 to 2 hours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149</v>
      </c>
      <c r="C126" t="s">
        <v>18</v>
      </c>
      <c r="D126">
        <v>95</v>
      </c>
      <c r="E126" s="17" t="s">
        <v>9</v>
      </c>
      <c r="F126" s="18">
        <v>44975</v>
      </c>
      <c r="G126">
        <v>52</v>
      </c>
      <c r="H126">
        <v>4.8</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5</v>
      </c>
    </row>
    <row r="127" spans="2:12" x14ac:dyDescent="0.3">
      <c r="B127" t="s">
        <v>148</v>
      </c>
      <c r="C127" t="s">
        <v>20</v>
      </c>
      <c r="D127">
        <v>68</v>
      </c>
      <c r="E127" s="17" t="s">
        <v>9</v>
      </c>
      <c r="F127" s="18">
        <v>44975</v>
      </c>
      <c r="G127">
        <v>22</v>
      </c>
      <c r="H127">
        <v>3.3</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3</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154</v>
      </c>
      <c r="C131" t="s">
        <v>15</v>
      </c>
      <c r="D131">
        <v>130</v>
      </c>
      <c r="E131" s="17" t="s">
        <v>13</v>
      </c>
      <c r="F131" s="18">
        <v>44978</v>
      </c>
      <c r="G131">
        <v>150</v>
      </c>
      <c r="H131">
        <v>1</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More than 2 hours</v>
      </c>
      <c r="L131">
        <f>ROUND(calls[[#This Row],[Satisfaction Rating]],0)</f>
        <v>1</v>
      </c>
    </row>
    <row r="132" spans="2:12" x14ac:dyDescent="0.3">
      <c r="B132" t="s">
        <v>153</v>
      </c>
      <c r="C132" t="s">
        <v>19</v>
      </c>
      <c r="D132">
        <v>114</v>
      </c>
      <c r="E132" s="17" t="s">
        <v>10</v>
      </c>
      <c r="F132" s="18">
        <v>44978</v>
      </c>
      <c r="G132">
        <v>120</v>
      </c>
      <c r="H132">
        <v>1.8</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1 to 2 hours</v>
      </c>
      <c r="L132">
        <f>ROUND(calls[[#This Row],[Satisfaction Rating]],0)</f>
        <v>2</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160</v>
      </c>
      <c r="C137" t="s">
        <v>21</v>
      </c>
      <c r="D137">
        <v>153</v>
      </c>
      <c r="E137" s="17" t="s">
        <v>10</v>
      </c>
      <c r="F137" s="18">
        <v>44981</v>
      </c>
      <c r="G137">
        <v>200</v>
      </c>
      <c r="H137">
        <v>2</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2</v>
      </c>
    </row>
    <row r="138" spans="2:12" x14ac:dyDescent="0.3">
      <c r="B138" t="s">
        <v>159</v>
      </c>
      <c r="C138" t="s">
        <v>5</v>
      </c>
      <c r="D138">
        <v>138</v>
      </c>
      <c r="E138" s="17" t="s">
        <v>9</v>
      </c>
      <c r="F138" s="18">
        <v>44981</v>
      </c>
      <c r="G138">
        <v>35</v>
      </c>
      <c r="H138">
        <v>4.8</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5</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164</v>
      </c>
      <c r="C141" t="s">
        <v>16</v>
      </c>
      <c r="D141">
        <v>102</v>
      </c>
      <c r="E141" s="17" t="s">
        <v>11</v>
      </c>
      <c r="F141" s="18">
        <v>44983</v>
      </c>
      <c r="G141">
        <v>165</v>
      </c>
      <c r="H141">
        <v>2.7</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1 to 2 hours</v>
      </c>
      <c r="L141">
        <f>ROUND(calls[[#This Row],[Satisfaction Rating]],0)</f>
        <v>3</v>
      </c>
    </row>
    <row r="142" spans="2:12" x14ac:dyDescent="0.3">
      <c r="B142" t="s">
        <v>165</v>
      </c>
      <c r="C142" t="s">
        <v>7</v>
      </c>
      <c r="D142">
        <v>64</v>
      </c>
      <c r="E142" s="17" t="s">
        <v>10</v>
      </c>
      <c r="F142" s="18">
        <v>44983</v>
      </c>
      <c r="G142">
        <v>84</v>
      </c>
      <c r="H142">
        <v>4.0999999999999996</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4</v>
      </c>
    </row>
    <row r="143" spans="2:12" x14ac:dyDescent="0.3">
      <c r="B143" t="s">
        <v>163</v>
      </c>
      <c r="C143" t="s">
        <v>17</v>
      </c>
      <c r="D143">
        <v>151</v>
      </c>
      <c r="E143" s="17" t="s">
        <v>13</v>
      </c>
      <c r="F143" s="18">
        <v>44983</v>
      </c>
      <c r="G143">
        <v>46</v>
      </c>
      <c r="H143">
        <v>4.9000000000000004</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More than 2 hours</v>
      </c>
      <c r="L143">
        <f>ROUND(calls[[#This Row],[Satisfaction Rating]],0)</f>
        <v>5</v>
      </c>
    </row>
    <row r="144" spans="2:12" x14ac:dyDescent="0.3">
      <c r="B144" t="s">
        <v>167</v>
      </c>
      <c r="C144" t="s">
        <v>7</v>
      </c>
      <c r="D144">
        <v>129</v>
      </c>
      <c r="E144" s="17" t="s">
        <v>10</v>
      </c>
      <c r="F144" s="18">
        <v>44984</v>
      </c>
      <c r="G144">
        <v>180</v>
      </c>
      <c r="H144">
        <v>4.8</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More than 2 hours</v>
      </c>
      <c r="L144">
        <f>ROUND(calls[[#This Row],[Satisfaction Rating]],0)</f>
        <v>5</v>
      </c>
    </row>
    <row r="145" spans="2:12" x14ac:dyDescent="0.3">
      <c r="B145" t="s">
        <v>166</v>
      </c>
      <c r="C145" t="s">
        <v>12</v>
      </c>
      <c r="D145">
        <v>6</v>
      </c>
      <c r="E145" s="17" t="s">
        <v>11</v>
      </c>
      <c r="F145" s="18">
        <v>44984</v>
      </c>
      <c r="G145">
        <v>102</v>
      </c>
      <c r="H145">
        <v>4.4000000000000004</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Under 10 mins</v>
      </c>
      <c r="L145">
        <f>ROUND(calls[[#This Row],[Satisfaction Rating]],0)</f>
        <v>4</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175</v>
      </c>
      <c r="C149" t="s">
        <v>19</v>
      </c>
      <c r="D149">
        <v>152</v>
      </c>
      <c r="E149" s="17" t="s">
        <v>11</v>
      </c>
      <c r="F149" s="18">
        <v>44986</v>
      </c>
      <c r="G149">
        <v>215</v>
      </c>
      <c r="H149">
        <v>4.4000000000000004</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4</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171</v>
      </c>
      <c r="C151" t="s">
        <v>8</v>
      </c>
      <c r="D151">
        <v>155</v>
      </c>
      <c r="E151" s="17" t="s">
        <v>6</v>
      </c>
      <c r="F151" s="18">
        <v>44986</v>
      </c>
      <c r="G151">
        <v>132</v>
      </c>
      <c r="H151">
        <v>4.5999999999999996</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5</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176</v>
      </c>
      <c r="C153" t="s">
        <v>24</v>
      </c>
      <c r="D153">
        <v>137</v>
      </c>
      <c r="E153" s="17" t="s">
        <v>13</v>
      </c>
      <c r="F153" s="18">
        <v>44986</v>
      </c>
      <c r="G153">
        <v>114</v>
      </c>
      <c r="H153">
        <v>3.2</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3</v>
      </c>
    </row>
    <row r="154" spans="2:12" x14ac:dyDescent="0.3">
      <c r="B154" t="s">
        <v>177</v>
      </c>
      <c r="C154" t="s">
        <v>24</v>
      </c>
      <c r="D154">
        <v>43</v>
      </c>
      <c r="E154" s="17" t="s">
        <v>13</v>
      </c>
      <c r="F154" s="18">
        <v>44986</v>
      </c>
      <c r="G154">
        <v>99</v>
      </c>
      <c r="H154">
        <v>4.7</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30 to 60 mins</v>
      </c>
      <c r="L154">
        <f>ROUND(calls[[#This Row],[Satisfaction Rating]],0)</f>
        <v>5</v>
      </c>
    </row>
    <row r="155" spans="2:12" x14ac:dyDescent="0.3">
      <c r="B155" t="s">
        <v>173</v>
      </c>
      <c r="C155" t="s">
        <v>7</v>
      </c>
      <c r="D155">
        <v>166</v>
      </c>
      <c r="E155" s="17" t="s">
        <v>9</v>
      </c>
      <c r="F155" s="18">
        <v>44986</v>
      </c>
      <c r="G155">
        <v>36</v>
      </c>
      <c r="H155">
        <v>3.8</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More than 2 hours</v>
      </c>
      <c r="L155">
        <f>ROUND(calls[[#This Row],[Satisfaction Rating]],0)</f>
        <v>4</v>
      </c>
    </row>
    <row r="156" spans="2:12" x14ac:dyDescent="0.3">
      <c r="B156" t="s">
        <v>181</v>
      </c>
      <c r="C156" t="s">
        <v>7</v>
      </c>
      <c r="D156">
        <v>106</v>
      </c>
      <c r="E156" s="17" t="s">
        <v>9</v>
      </c>
      <c r="F156" s="18">
        <v>44987</v>
      </c>
      <c r="G156">
        <v>108</v>
      </c>
      <c r="H156">
        <v>4.3</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4</v>
      </c>
    </row>
    <row r="157" spans="2:12" x14ac:dyDescent="0.3">
      <c r="B157" t="s">
        <v>182</v>
      </c>
      <c r="C157" t="s">
        <v>12</v>
      </c>
      <c r="D157">
        <v>96</v>
      </c>
      <c r="E157" s="17" t="s">
        <v>9</v>
      </c>
      <c r="F157" s="18">
        <v>44987</v>
      </c>
      <c r="G157">
        <v>108</v>
      </c>
      <c r="H157">
        <v>5</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5</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179</v>
      </c>
      <c r="C159" t="s">
        <v>21</v>
      </c>
      <c r="D159">
        <v>103</v>
      </c>
      <c r="E159" s="17" t="s">
        <v>6</v>
      </c>
      <c r="F159" s="18">
        <v>44987</v>
      </c>
      <c r="G159">
        <v>75</v>
      </c>
      <c r="H159">
        <v>2.7</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3</v>
      </c>
    </row>
    <row r="160" spans="2:12" x14ac:dyDescent="0.3">
      <c r="B160" t="s">
        <v>183</v>
      </c>
      <c r="C160" t="s">
        <v>21</v>
      </c>
      <c r="D160">
        <v>70</v>
      </c>
      <c r="E160" s="17" t="s">
        <v>9</v>
      </c>
      <c r="F160" s="18">
        <v>44987</v>
      </c>
      <c r="G160">
        <v>28</v>
      </c>
      <c r="H160">
        <v>4.8</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178</v>
      </c>
      <c r="C161" t="s">
        <v>18</v>
      </c>
      <c r="D161">
        <v>114</v>
      </c>
      <c r="E161" s="17" t="s">
        <v>13</v>
      </c>
      <c r="F161" s="18">
        <v>44987</v>
      </c>
      <c r="G161">
        <v>23</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185</v>
      </c>
      <c r="C162" t="s">
        <v>23</v>
      </c>
      <c r="D162">
        <v>64</v>
      </c>
      <c r="E162" s="17" t="s">
        <v>10</v>
      </c>
      <c r="F162" s="18">
        <v>44988</v>
      </c>
      <c r="G162">
        <v>172</v>
      </c>
      <c r="H162">
        <v>4.0999999999999996</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4</v>
      </c>
    </row>
    <row r="163" spans="2:12" x14ac:dyDescent="0.3">
      <c r="B163" t="s">
        <v>186</v>
      </c>
      <c r="C163" t="s">
        <v>12</v>
      </c>
      <c r="D163">
        <v>113</v>
      </c>
      <c r="E163" s="17" t="s">
        <v>11</v>
      </c>
      <c r="F163" s="18">
        <v>44988</v>
      </c>
      <c r="G163">
        <v>123</v>
      </c>
      <c r="H163">
        <v>4.4000000000000004</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187</v>
      </c>
      <c r="C164" t="s">
        <v>12</v>
      </c>
      <c r="D164">
        <v>21</v>
      </c>
      <c r="E164" s="17" t="s">
        <v>9</v>
      </c>
      <c r="F164" s="18">
        <v>44988</v>
      </c>
      <c r="G164">
        <v>93</v>
      </c>
      <c r="H164">
        <v>3.4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10 to 30 mins</v>
      </c>
      <c r="L164">
        <f>ROUND(calls[[#This Row],[Satisfaction Rating]],0)</f>
        <v>3</v>
      </c>
    </row>
    <row r="165" spans="2:12" x14ac:dyDescent="0.3">
      <c r="B165" t="s">
        <v>192</v>
      </c>
      <c r="C165" t="s">
        <v>23</v>
      </c>
      <c r="D165">
        <v>28</v>
      </c>
      <c r="E165" s="17" t="s">
        <v>6</v>
      </c>
      <c r="F165" s="18">
        <v>44988</v>
      </c>
      <c r="G165">
        <v>84</v>
      </c>
      <c r="H165">
        <v>3.2</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184</v>
      </c>
      <c r="C166" t="s">
        <v>22</v>
      </c>
      <c r="D166">
        <v>86</v>
      </c>
      <c r="E166" s="17" t="s">
        <v>10</v>
      </c>
      <c r="F166" s="18">
        <v>44988</v>
      </c>
      <c r="G166">
        <v>70</v>
      </c>
      <c r="H166">
        <v>4.9000000000000004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5</v>
      </c>
    </row>
    <row r="167" spans="2:12" x14ac:dyDescent="0.3">
      <c r="B167" t="s">
        <v>191</v>
      </c>
      <c r="C167" t="s">
        <v>17</v>
      </c>
      <c r="D167">
        <v>86</v>
      </c>
      <c r="E167" s="17" t="s">
        <v>11</v>
      </c>
      <c r="F167" s="18">
        <v>44988</v>
      </c>
      <c r="G167">
        <v>68</v>
      </c>
      <c r="H167">
        <v>3</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1 to 2 hours</v>
      </c>
      <c r="L167">
        <f>ROUND(calls[[#This Row],[Satisfaction Rating]],0)</f>
        <v>3</v>
      </c>
    </row>
    <row r="168" spans="2:12" x14ac:dyDescent="0.3">
      <c r="B168" t="s">
        <v>188</v>
      </c>
      <c r="C168" t="s">
        <v>16</v>
      </c>
      <c r="D168">
        <v>107</v>
      </c>
      <c r="E168" s="17" t="s">
        <v>10</v>
      </c>
      <c r="F168" s="18">
        <v>44988</v>
      </c>
      <c r="G168">
        <v>66</v>
      </c>
      <c r="H168">
        <v>4</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 to 2 hours</v>
      </c>
      <c r="L168">
        <f>ROUND(calls[[#This Row],[Satisfaction Rating]],0)</f>
        <v>4</v>
      </c>
    </row>
    <row r="169" spans="2:12" x14ac:dyDescent="0.3">
      <c r="B169" t="s">
        <v>189</v>
      </c>
      <c r="C169" t="s">
        <v>16</v>
      </c>
      <c r="D169">
        <v>131</v>
      </c>
      <c r="E169" s="17" t="s">
        <v>9</v>
      </c>
      <c r="F169" s="18">
        <v>44988</v>
      </c>
      <c r="G169">
        <v>39</v>
      </c>
      <c r="H169">
        <v>2.4</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More than 2 hours</v>
      </c>
      <c r="L169">
        <f>ROUND(calls[[#This Row],[Satisfaction Rating]],0)</f>
        <v>2</v>
      </c>
    </row>
    <row r="170" spans="2:12" x14ac:dyDescent="0.3">
      <c r="B170" t="s">
        <v>190</v>
      </c>
      <c r="C170" t="s">
        <v>20</v>
      </c>
      <c r="D170">
        <v>11</v>
      </c>
      <c r="E170" s="17" t="s">
        <v>6</v>
      </c>
      <c r="F170" s="18">
        <v>44988</v>
      </c>
      <c r="G170">
        <v>25</v>
      </c>
      <c r="H170">
        <v>2.1</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2</v>
      </c>
    </row>
    <row r="171" spans="2:12" x14ac:dyDescent="0.3">
      <c r="B171" t="s">
        <v>195</v>
      </c>
      <c r="C171" t="s">
        <v>12</v>
      </c>
      <c r="D171">
        <v>101</v>
      </c>
      <c r="E171" s="17" t="s">
        <v>6</v>
      </c>
      <c r="F171" s="18">
        <v>44989</v>
      </c>
      <c r="G171">
        <v>128</v>
      </c>
      <c r="H171">
        <v>5</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1 to 2 hours</v>
      </c>
      <c r="L171">
        <f>ROUND(calls[[#This Row],[Satisfaction Rating]],0)</f>
        <v>5</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193</v>
      </c>
      <c r="C173" t="s">
        <v>8</v>
      </c>
      <c r="D173">
        <v>139</v>
      </c>
      <c r="E173" s="17" t="s">
        <v>9</v>
      </c>
      <c r="F173" s="18">
        <v>44989</v>
      </c>
      <c r="G173">
        <v>88</v>
      </c>
      <c r="H173">
        <v>3.4</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More than 2 hours</v>
      </c>
      <c r="L173">
        <f>ROUND(calls[[#This Row],[Satisfaction Rating]],0)</f>
        <v>3</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199</v>
      </c>
      <c r="C175" t="s">
        <v>15</v>
      </c>
      <c r="D175">
        <v>131</v>
      </c>
      <c r="E175" s="17" t="s">
        <v>10</v>
      </c>
      <c r="F175" s="18">
        <v>44990</v>
      </c>
      <c r="G175">
        <v>140</v>
      </c>
      <c r="H175">
        <v>4.0999999999999996</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More than 2 hours</v>
      </c>
      <c r="L175">
        <f>ROUND(calls[[#This Row],[Satisfaction Rating]],0)</f>
        <v>4</v>
      </c>
    </row>
    <row r="176" spans="2:12" x14ac:dyDescent="0.3">
      <c r="B176" t="s">
        <v>201</v>
      </c>
      <c r="C176" t="s">
        <v>5</v>
      </c>
      <c r="D176">
        <v>71</v>
      </c>
      <c r="E176" s="17" t="s">
        <v>6</v>
      </c>
      <c r="F176" s="18">
        <v>44990</v>
      </c>
      <c r="G176">
        <v>102</v>
      </c>
      <c r="H176">
        <v>4.7</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197</v>
      </c>
      <c r="C177" t="s">
        <v>18</v>
      </c>
      <c r="D177">
        <v>40</v>
      </c>
      <c r="E177" s="17" t="s">
        <v>6</v>
      </c>
      <c r="F177" s="18">
        <v>44990</v>
      </c>
      <c r="G177">
        <v>92</v>
      </c>
      <c r="H177">
        <v>4.7</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30 to 60 mins</v>
      </c>
      <c r="L177">
        <f>ROUND(calls[[#This Row],[Satisfaction Rating]],0)</f>
        <v>5</v>
      </c>
    </row>
    <row r="178" spans="2:12" x14ac:dyDescent="0.3">
      <c r="B178" t="s">
        <v>202</v>
      </c>
      <c r="C178" t="s">
        <v>15</v>
      </c>
      <c r="D178">
        <v>113</v>
      </c>
      <c r="E178" s="17" t="s">
        <v>10</v>
      </c>
      <c r="F178" s="18">
        <v>44990</v>
      </c>
      <c r="G178">
        <v>42</v>
      </c>
      <c r="H178">
        <v>4.2</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4</v>
      </c>
    </row>
    <row r="179" spans="2:12" x14ac:dyDescent="0.3">
      <c r="B179" t="s">
        <v>200</v>
      </c>
      <c r="C179" t="s">
        <v>16</v>
      </c>
      <c r="D179">
        <v>67</v>
      </c>
      <c r="E179" s="17" t="s">
        <v>11</v>
      </c>
      <c r="F179" s="18">
        <v>44990</v>
      </c>
      <c r="G179">
        <v>40</v>
      </c>
      <c r="H179">
        <v>5</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198</v>
      </c>
      <c r="C180" t="s">
        <v>24</v>
      </c>
      <c r="D180">
        <v>86</v>
      </c>
      <c r="E180" s="17" t="s">
        <v>9</v>
      </c>
      <c r="F180" s="18">
        <v>44990</v>
      </c>
      <c r="G180">
        <v>27</v>
      </c>
      <c r="H180">
        <v>4.5</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5</v>
      </c>
    </row>
    <row r="181" spans="2:12" x14ac:dyDescent="0.3">
      <c r="B181" t="s">
        <v>205</v>
      </c>
      <c r="C181" t="s">
        <v>16</v>
      </c>
      <c r="D181">
        <v>73</v>
      </c>
      <c r="E181" s="17" t="s">
        <v>13</v>
      </c>
      <c r="F181" s="18">
        <v>44991</v>
      </c>
      <c r="G181">
        <v>215</v>
      </c>
      <c r="H181">
        <v>3.6</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1 to 2 hours</v>
      </c>
      <c r="L181">
        <f>ROUND(calls[[#This Row],[Satisfaction Rating]],0)</f>
        <v>4</v>
      </c>
    </row>
    <row r="182" spans="2:12" x14ac:dyDescent="0.3">
      <c r="B182" t="s">
        <v>203</v>
      </c>
      <c r="C182" t="s">
        <v>7</v>
      </c>
      <c r="D182">
        <v>53</v>
      </c>
      <c r="E182" s="17" t="s">
        <v>9</v>
      </c>
      <c r="F182" s="18">
        <v>44991</v>
      </c>
      <c r="G182">
        <v>210</v>
      </c>
      <c r="H182">
        <v>3.9</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30 to 60 mins</v>
      </c>
      <c r="L182">
        <f>ROUND(calls[[#This Row],[Satisfaction Rating]],0)</f>
        <v>4</v>
      </c>
    </row>
    <row r="183" spans="2:12" x14ac:dyDescent="0.3">
      <c r="B183" t="s">
        <v>204</v>
      </c>
      <c r="C183" t="s">
        <v>15</v>
      </c>
      <c r="D183">
        <v>153</v>
      </c>
      <c r="E183" s="17" t="s">
        <v>11</v>
      </c>
      <c r="F183" s="18">
        <v>44991</v>
      </c>
      <c r="G183">
        <v>34</v>
      </c>
      <c r="H183">
        <v>3</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More than 2 hours</v>
      </c>
      <c r="L183">
        <f>ROUND(calls[[#This Row],[Satisfaction Rating]],0)</f>
        <v>3</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209</v>
      </c>
      <c r="C185" t="s">
        <v>24</v>
      </c>
      <c r="D185">
        <v>103</v>
      </c>
      <c r="E185" s="17" t="s">
        <v>10</v>
      </c>
      <c r="F185" s="18">
        <v>44992</v>
      </c>
      <c r="G185">
        <v>172</v>
      </c>
      <c r="H185">
        <v>4.3</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4</v>
      </c>
    </row>
    <row r="186" spans="2:12" x14ac:dyDescent="0.3">
      <c r="B186" t="s">
        <v>213</v>
      </c>
      <c r="C186" t="s">
        <v>24</v>
      </c>
      <c r="D186">
        <v>134</v>
      </c>
      <c r="E186" s="17" t="s">
        <v>11</v>
      </c>
      <c r="F186" s="18">
        <v>44992</v>
      </c>
      <c r="G186">
        <v>160</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More than 2 hours</v>
      </c>
      <c r="L186">
        <f>ROUND(calls[[#This Row],[Satisfaction Rating]],0)</f>
        <v>5</v>
      </c>
    </row>
    <row r="187" spans="2:12" x14ac:dyDescent="0.3">
      <c r="B187" t="s">
        <v>208</v>
      </c>
      <c r="C187" t="s">
        <v>15</v>
      </c>
      <c r="D187">
        <v>69</v>
      </c>
      <c r="E187" s="17" t="s">
        <v>9</v>
      </c>
      <c r="F187" s="18">
        <v>44992</v>
      </c>
      <c r="G187">
        <v>132</v>
      </c>
      <c r="H187">
        <v>4.5</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5</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212</v>
      </c>
      <c r="C189" t="s">
        <v>14</v>
      </c>
      <c r="D189">
        <v>41</v>
      </c>
      <c r="E189" s="17" t="s">
        <v>13</v>
      </c>
      <c r="F189" s="18">
        <v>44992</v>
      </c>
      <c r="G189">
        <v>68</v>
      </c>
      <c r="H189">
        <v>4</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30 to 60 mins</v>
      </c>
      <c r="L189">
        <f>ROUND(calls[[#This Row],[Satisfaction Rating]],0)</f>
        <v>4</v>
      </c>
    </row>
    <row r="190" spans="2:12" x14ac:dyDescent="0.3">
      <c r="B190" t="s">
        <v>211</v>
      </c>
      <c r="C190" t="s">
        <v>14</v>
      </c>
      <c r="D190">
        <v>92</v>
      </c>
      <c r="E190" s="17" t="s">
        <v>10</v>
      </c>
      <c r="F190" s="18">
        <v>44992</v>
      </c>
      <c r="G190">
        <v>58</v>
      </c>
      <c r="H190">
        <v>3.6</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1 to 2 hours</v>
      </c>
      <c r="L190">
        <f>ROUND(calls[[#This Row],[Satisfaction Rating]],0)</f>
        <v>4</v>
      </c>
    </row>
    <row r="191" spans="2:12" x14ac:dyDescent="0.3">
      <c r="B191" t="s">
        <v>207</v>
      </c>
      <c r="C191" t="s">
        <v>8</v>
      </c>
      <c r="D191">
        <v>115</v>
      </c>
      <c r="E191" s="17" t="s">
        <v>9</v>
      </c>
      <c r="F191" s="18">
        <v>44992</v>
      </c>
      <c r="G191">
        <v>48</v>
      </c>
      <c r="H191">
        <v>4.7</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1 to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217</v>
      </c>
      <c r="C194" t="s">
        <v>5</v>
      </c>
      <c r="D194">
        <v>75</v>
      </c>
      <c r="E194" s="17" t="s">
        <v>6</v>
      </c>
      <c r="F194" s="18">
        <v>44994</v>
      </c>
      <c r="G194">
        <v>195</v>
      </c>
      <c r="H194">
        <v>3</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 to 2 hours</v>
      </c>
      <c r="L194">
        <f>ROUND(calls[[#This Row],[Satisfaction Rating]],0)</f>
        <v>3</v>
      </c>
    </row>
    <row r="195" spans="2:12" x14ac:dyDescent="0.3">
      <c r="B195" t="s">
        <v>218</v>
      </c>
      <c r="C195" t="s">
        <v>14</v>
      </c>
      <c r="D195">
        <v>80</v>
      </c>
      <c r="E195" s="17" t="s">
        <v>11</v>
      </c>
      <c r="F195" s="18">
        <v>44994</v>
      </c>
      <c r="G195">
        <v>168</v>
      </c>
      <c r="H195">
        <v>3.7</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4</v>
      </c>
    </row>
    <row r="196" spans="2:12" x14ac:dyDescent="0.3">
      <c r="B196" t="s">
        <v>216</v>
      </c>
      <c r="C196" t="s">
        <v>7</v>
      </c>
      <c r="D196">
        <v>20</v>
      </c>
      <c r="E196" s="17" t="s">
        <v>10</v>
      </c>
      <c r="F196" s="18">
        <v>44994</v>
      </c>
      <c r="G196">
        <v>22</v>
      </c>
      <c r="H196">
        <v>1.6</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10 to 30 mins</v>
      </c>
      <c r="L196">
        <f>ROUND(calls[[#This Row],[Satisfaction Rating]],0)</f>
        <v>2</v>
      </c>
    </row>
    <row r="197" spans="2:12" x14ac:dyDescent="0.3">
      <c r="B197" t="s">
        <v>220</v>
      </c>
      <c r="C197" t="s">
        <v>12</v>
      </c>
      <c r="D197">
        <v>155</v>
      </c>
      <c r="E197" s="17" t="s">
        <v>10</v>
      </c>
      <c r="F197" s="18">
        <v>44995</v>
      </c>
      <c r="G197">
        <v>164</v>
      </c>
      <c r="H197">
        <v>3.4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More than 2 hours</v>
      </c>
      <c r="L197">
        <f>ROUND(calls[[#This Row],[Satisfaction Rating]],0)</f>
        <v>3</v>
      </c>
    </row>
    <row r="198" spans="2:12" x14ac:dyDescent="0.3">
      <c r="B198" t="s">
        <v>223</v>
      </c>
      <c r="C198" t="s">
        <v>15</v>
      </c>
      <c r="D198">
        <v>71</v>
      </c>
      <c r="E198" s="17" t="s">
        <v>13</v>
      </c>
      <c r="F198" s="18">
        <v>44995</v>
      </c>
      <c r="G198">
        <v>105</v>
      </c>
      <c r="H198">
        <v>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1 to 2 hours</v>
      </c>
      <c r="L198">
        <f>ROUND(calls[[#This Row],[Satisfaction Rating]],0)</f>
        <v>4</v>
      </c>
    </row>
    <row r="199" spans="2:12" x14ac:dyDescent="0.3">
      <c r="B199" t="s">
        <v>222</v>
      </c>
      <c r="C199" t="s">
        <v>23</v>
      </c>
      <c r="D199">
        <v>105</v>
      </c>
      <c r="E199" s="17" t="s">
        <v>9</v>
      </c>
      <c r="F199" s="18">
        <v>44995</v>
      </c>
      <c r="G199">
        <v>96</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221</v>
      </c>
      <c r="C200" t="s">
        <v>15</v>
      </c>
      <c r="D200">
        <v>63</v>
      </c>
      <c r="E200" s="17" t="s">
        <v>13</v>
      </c>
      <c r="F200" s="18">
        <v>44995</v>
      </c>
      <c r="G200">
        <v>48</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219</v>
      </c>
      <c r="C201" t="s">
        <v>15</v>
      </c>
      <c r="D201">
        <v>85</v>
      </c>
      <c r="E201" s="17" t="s">
        <v>13</v>
      </c>
      <c r="F201" s="18">
        <v>44995</v>
      </c>
      <c r="G201">
        <v>46</v>
      </c>
      <c r="H201">
        <v>4.9000000000000004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5</v>
      </c>
    </row>
    <row r="202" spans="2:12" x14ac:dyDescent="0.3">
      <c r="B202" t="s">
        <v>230</v>
      </c>
      <c r="C202" t="s">
        <v>14</v>
      </c>
      <c r="D202">
        <v>134</v>
      </c>
      <c r="E202" s="17" t="s">
        <v>10</v>
      </c>
      <c r="F202" s="18">
        <v>44996</v>
      </c>
      <c r="G202">
        <v>180</v>
      </c>
      <c r="H202">
        <v>3.1</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More than 2 hours</v>
      </c>
      <c r="L202">
        <f>ROUND(calls[[#This Row],[Satisfaction Rating]],0)</f>
        <v>3</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227</v>
      </c>
      <c r="C204" t="s">
        <v>17</v>
      </c>
      <c r="D204">
        <v>56</v>
      </c>
      <c r="E204" s="17" t="s">
        <v>6</v>
      </c>
      <c r="F204" s="18">
        <v>44996</v>
      </c>
      <c r="G204">
        <v>129</v>
      </c>
      <c r="H204">
        <v>2.1</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30 to 60 mins</v>
      </c>
      <c r="L204">
        <f>ROUND(calls[[#This Row],[Satisfaction Rating]],0)</f>
        <v>2</v>
      </c>
    </row>
    <row r="205" spans="2:12" x14ac:dyDescent="0.3">
      <c r="B205" t="s">
        <v>226</v>
      </c>
      <c r="C205" t="s">
        <v>23</v>
      </c>
      <c r="D205">
        <v>84</v>
      </c>
      <c r="E205" s="17" t="s">
        <v>10</v>
      </c>
      <c r="F205" s="18">
        <v>44996</v>
      </c>
      <c r="G205">
        <v>54</v>
      </c>
      <c r="H205">
        <v>4.2</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1 to 2 hours</v>
      </c>
      <c r="L205">
        <f>ROUND(calls[[#This Row],[Satisfaction Rating]],0)</f>
        <v>4</v>
      </c>
    </row>
    <row r="206" spans="2:12" x14ac:dyDescent="0.3">
      <c r="B206" t="s">
        <v>224</v>
      </c>
      <c r="C206" t="s">
        <v>12</v>
      </c>
      <c r="D206">
        <v>100</v>
      </c>
      <c r="E206" s="17" t="s">
        <v>13</v>
      </c>
      <c r="F206" s="18">
        <v>44996</v>
      </c>
      <c r="G206">
        <v>44</v>
      </c>
      <c r="H206">
        <v>3.6</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228</v>
      </c>
      <c r="C207" t="s">
        <v>17</v>
      </c>
      <c r="D207">
        <v>63</v>
      </c>
      <c r="E207" s="17" t="s">
        <v>13</v>
      </c>
      <c r="F207" s="18">
        <v>44996</v>
      </c>
      <c r="G207">
        <v>42</v>
      </c>
      <c r="H207">
        <v>4</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229</v>
      </c>
      <c r="C208" t="s">
        <v>22</v>
      </c>
      <c r="D208">
        <v>83</v>
      </c>
      <c r="E208" s="17" t="s">
        <v>13</v>
      </c>
      <c r="F208" s="18">
        <v>44996</v>
      </c>
      <c r="G208">
        <v>42</v>
      </c>
      <c r="H208">
        <v>4.2</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1 to 2 hours</v>
      </c>
      <c r="L208">
        <f>ROUND(calls[[#This Row],[Satisfaction Rating]],0)</f>
        <v>4</v>
      </c>
    </row>
    <row r="209" spans="2:12" x14ac:dyDescent="0.3">
      <c r="B209" t="s">
        <v>233</v>
      </c>
      <c r="C209" t="s">
        <v>16</v>
      </c>
      <c r="D209">
        <v>46</v>
      </c>
      <c r="E209" s="17" t="s">
        <v>9</v>
      </c>
      <c r="F209" s="18">
        <v>44997</v>
      </c>
      <c r="G209">
        <v>165</v>
      </c>
      <c r="H209">
        <v>3.3</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30 to 60 mins</v>
      </c>
      <c r="L209">
        <f>ROUND(calls[[#This Row],[Satisfaction Rating]],0)</f>
        <v>3</v>
      </c>
    </row>
    <row r="210" spans="2:12" x14ac:dyDescent="0.3">
      <c r="B210" t="s">
        <v>231</v>
      </c>
      <c r="C210" t="s">
        <v>8</v>
      </c>
      <c r="D210">
        <v>73</v>
      </c>
      <c r="E210" s="17" t="s">
        <v>13</v>
      </c>
      <c r="F210" s="18">
        <v>44997</v>
      </c>
      <c r="G210">
        <v>34</v>
      </c>
      <c r="H210">
        <v>4.8</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1 to 2 hours</v>
      </c>
      <c r="L210">
        <f>ROUND(calls[[#This Row],[Satisfaction Rating]],0)</f>
        <v>5</v>
      </c>
    </row>
    <row r="211" spans="2:12" x14ac:dyDescent="0.3">
      <c r="B211" t="s">
        <v>232</v>
      </c>
      <c r="C211" t="s">
        <v>5</v>
      </c>
      <c r="D211">
        <v>6</v>
      </c>
      <c r="E211" s="17" t="s">
        <v>6</v>
      </c>
      <c r="F211" s="18">
        <v>44997</v>
      </c>
      <c r="G211">
        <v>29</v>
      </c>
      <c r="H211">
        <v>4.7</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Under 10 mins</v>
      </c>
      <c r="L211">
        <f>ROUND(calls[[#This Row],[Satisfaction Rating]],0)</f>
        <v>5</v>
      </c>
    </row>
    <row r="212" spans="2:12" x14ac:dyDescent="0.3">
      <c r="B212" t="s">
        <v>235</v>
      </c>
      <c r="C212" t="s">
        <v>17</v>
      </c>
      <c r="D212">
        <v>61</v>
      </c>
      <c r="E212" s="17" t="s">
        <v>11</v>
      </c>
      <c r="F212" s="18">
        <v>44998</v>
      </c>
      <c r="G212">
        <v>160</v>
      </c>
      <c r="H212">
        <v>4.9000000000000004</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1 to 2 hours</v>
      </c>
      <c r="L212">
        <f>ROUND(calls[[#This Row],[Satisfaction Rating]],0)</f>
        <v>5</v>
      </c>
    </row>
    <row r="213" spans="2:12" x14ac:dyDescent="0.3">
      <c r="B213" t="s">
        <v>236</v>
      </c>
      <c r="C213" t="s">
        <v>14</v>
      </c>
      <c r="D213">
        <v>144</v>
      </c>
      <c r="E213" s="17" t="s">
        <v>10</v>
      </c>
      <c r="F213" s="18">
        <v>44998</v>
      </c>
      <c r="G213">
        <v>140</v>
      </c>
      <c r="H213">
        <v>3.5</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More than 2 hours</v>
      </c>
      <c r="L213">
        <f>ROUND(calls[[#This Row],[Satisfaction Rating]],0)</f>
        <v>4</v>
      </c>
    </row>
    <row r="214" spans="2:12" x14ac:dyDescent="0.3">
      <c r="B214" t="s">
        <v>237</v>
      </c>
      <c r="C214" t="s">
        <v>16</v>
      </c>
      <c r="D214">
        <v>145</v>
      </c>
      <c r="E214" s="17" t="s">
        <v>10</v>
      </c>
      <c r="F214" s="18">
        <v>44998</v>
      </c>
      <c r="G214">
        <v>136</v>
      </c>
      <c r="H214">
        <v>4.4000000000000004</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238</v>
      </c>
      <c r="C215" t="s">
        <v>23</v>
      </c>
      <c r="D215">
        <v>85</v>
      </c>
      <c r="E215" s="17" t="s">
        <v>6</v>
      </c>
      <c r="F215" s="18">
        <v>44998</v>
      </c>
      <c r="G215">
        <v>66</v>
      </c>
      <c r="H215">
        <v>2.8</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1 to 2 hours</v>
      </c>
      <c r="L215">
        <f>ROUND(calls[[#This Row],[Satisfaction Rating]],0)</f>
        <v>3</v>
      </c>
    </row>
    <row r="216" spans="2:12" x14ac:dyDescent="0.3">
      <c r="B216" t="s">
        <v>234</v>
      </c>
      <c r="C216" t="s">
        <v>5</v>
      </c>
      <c r="D216">
        <v>121</v>
      </c>
      <c r="E216" s="17" t="s">
        <v>13</v>
      </c>
      <c r="F216" s="18">
        <v>44998</v>
      </c>
      <c r="G216">
        <v>32</v>
      </c>
      <c r="H216">
        <v>3.7</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More than 2 hours</v>
      </c>
      <c r="L216">
        <f>ROUND(calls[[#This Row],[Satisfaction Rating]],0)</f>
        <v>4</v>
      </c>
    </row>
    <row r="217" spans="2:12" x14ac:dyDescent="0.3">
      <c r="B217" t="s">
        <v>245</v>
      </c>
      <c r="C217" t="s">
        <v>22</v>
      </c>
      <c r="D217">
        <v>72</v>
      </c>
      <c r="E217" s="17" t="s">
        <v>9</v>
      </c>
      <c r="F217" s="18">
        <v>44999</v>
      </c>
      <c r="G217">
        <v>132</v>
      </c>
      <c r="H217">
        <v>3.4</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 to 2 hours</v>
      </c>
      <c r="L217">
        <f>ROUND(calls[[#This Row],[Satisfaction Rating]],0)</f>
        <v>3</v>
      </c>
    </row>
    <row r="218" spans="2:12" x14ac:dyDescent="0.3">
      <c r="B218" t="s">
        <v>246</v>
      </c>
      <c r="C218" t="s">
        <v>22</v>
      </c>
      <c r="D218">
        <v>63</v>
      </c>
      <c r="E218" s="17" t="s">
        <v>10</v>
      </c>
      <c r="F218" s="18">
        <v>44999</v>
      </c>
      <c r="G218">
        <v>105</v>
      </c>
      <c r="H218">
        <v>3.3</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1 to 2 hours</v>
      </c>
      <c r="L218">
        <f>ROUND(calls[[#This Row],[Satisfaction Rating]],0)</f>
        <v>3</v>
      </c>
    </row>
    <row r="219" spans="2:12" x14ac:dyDescent="0.3">
      <c r="B219" t="s">
        <v>243</v>
      </c>
      <c r="C219" t="s">
        <v>5</v>
      </c>
      <c r="D219">
        <v>65</v>
      </c>
      <c r="E219" s="17" t="s">
        <v>6</v>
      </c>
      <c r="F219" s="18">
        <v>44999</v>
      </c>
      <c r="G219">
        <v>84</v>
      </c>
      <c r="H219">
        <v>2.5</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 to 2 hours</v>
      </c>
      <c r="L219">
        <f>ROUND(calls[[#This Row],[Satisfaction Rating]],0)</f>
        <v>3</v>
      </c>
    </row>
    <row r="220" spans="2:12" x14ac:dyDescent="0.3">
      <c r="B220" t="s">
        <v>241</v>
      </c>
      <c r="C220" t="s">
        <v>14</v>
      </c>
      <c r="D220">
        <v>28</v>
      </c>
      <c r="E220" s="17" t="s">
        <v>9</v>
      </c>
      <c r="F220" s="18">
        <v>44999</v>
      </c>
      <c r="G220">
        <v>78</v>
      </c>
      <c r="H220">
        <v>3.8</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10 to 30 mins</v>
      </c>
      <c r="L220">
        <f>ROUND(calls[[#This Row],[Satisfaction Rating]],0)</f>
        <v>4</v>
      </c>
    </row>
    <row r="221" spans="2:12" x14ac:dyDescent="0.3">
      <c r="B221" t="s">
        <v>239</v>
      </c>
      <c r="C221" t="s">
        <v>16</v>
      </c>
      <c r="D221">
        <v>13</v>
      </c>
      <c r="E221" s="17" t="s">
        <v>11</v>
      </c>
      <c r="F221" s="18">
        <v>44999</v>
      </c>
      <c r="G221">
        <v>63</v>
      </c>
      <c r="H221">
        <v>4.0999999999999996</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10 to 30 mins</v>
      </c>
      <c r="L221">
        <f>ROUND(calls[[#This Row],[Satisfaction Rating]],0)</f>
        <v>4</v>
      </c>
    </row>
    <row r="222" spans="2:12" x14ac:dyDescent="0.3">
      <c r="B222" t="s">
        <v>240</v>
      </c>
      <c r="C222" t="s">
        <v>20</v>
      </c>
      <c r="D222">
        <v>142</v>
      </c>
      <c r="E222" s="17" t="s">
        <v>13</v>
      </c>
      <c r="F222" s="18">
        <v>44999</v>
      </c>
      <c r="G222">
        <v>44</v>
      </c>
      <c r="H222">
        <v>3.5</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More than 2 hours</v>
      </c>
      <c r="L222">
        <f>ROUND(calls[[#This Row],[Satisfaction Rating]],0)</f>
        <v>4</v>
      </c>
    </row>
    <row r="223" spans="2:12" x14ac:dyDescent="0.3">
      <c r="B223" t="s">
        <v>244</v>
      </c>
      <c r="C223" t="s">
        <v>24</v>
      </c>
      <c r="D223">
        <v>68</v>
      </c>
      <c r="E223" s="17" t="s">
        <v>6</v>
      </c>
      <c r="F223" s="18">
        <v>44999</v>
      </c>
      <c r="G223">
        <v>32</v>
      </c>
      <c r="H223">
        <v>4.9000000000000004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5</v>
      </c>
    </row>
    <row r="224" spans="2:12" x14ac:dyDescent="0.3">
      <c r="B224" t="s">
        <v>242</v>
      </c>
      <c r="C224" t="s">
        <v>14</v>
      </c>
      <c r="D224">
        <v>119</v>
      </c>
      <c r="E224" s="17" t="s">
        <v>13</v>
      </c>
      <c r="F224" s="18">
        <v>44999</v>
      </c>
      <c r="G224">
        <v>20</v>
      </c>
      <c r="H224">
        <v>3.9</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4</v>
      </c>
    </row>
    <row r="225" spans="2:12" x14ac:dyDescent="0.3">
      <c r="B225" t="s">
        <v>251</v>
      </c>
      <c r="C225" t="s">
        <v>7</v>
      </c>
      <c r="D225">
        <v>74</v>
      </c>
      <c r="E225" s="17" t="s">
        <v>9</v>
      </c>
      <c r="F225" s="18">
        <v>45000</v>
      </c>
      <c r="G225">
        <v>144</v>
      </c>
      <c r="H225">
        <v>4.8</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1 to 2 hours</v>
      </c>
      <c r="L225">
        <f>ROUND(calls[[#This Row],[Satisfaction Rating]],0)</f>
        <v>5</v>
      </c>
    </row>
    <row r="226" spans="2:12" x14ac:dyDescent="0.3">
      <c r="B226" t="s">
        <v>250</v>
      </c>
      <c r="C226" t="s">
        <v>12</v>
      </c>
      <c r="D226">
        <v>47</v>
      </c>
      <c r="E226" s="17" t="s">
        <v>9</v>
      </c>
      <c r="F226" s="18">
        <v>45000</v>
      </c>
      <c r="G226">
        <v>120</v>
      </c>
      <c r="H226">
        <v>3.1</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3</v>
      </c>
    </row>
    <row r="227" spans="2:12" x14ac:dyDescent="0.3">
      <c r="B227" t="s">
        <v>252</v>
      </c>
      <c r="C227" t="s">
        <v>22</v>
      </c>
      <c r="D227">
        <v>65</v>
      </c>
      <c r="E227" s="17" t="s">
        <v>9</v>
      </c>
      <c r="F227" s="18">
        <v>45000</v>
      </c>
      <c r="G227">
        <v>87</v>
      </c>
      <c r="H227">
        <v>2.7</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1 to 2 hours</v>
      </c>
      <c r="L227">
        <f>ROUND(calls[[#This Row],[Satisfaction Rating]],0)</f>
        <v>3</v>
      </c>
    </row>
    <row r="228" spans="2:12" x14ac:dyDescent="0.3">
      <c r="B228" t="s">
        <v>248</v>
      </c>
      <c r="C228" t="s">
        <v>14</v>
      </c>
      <c r="D228">
        <v>59</v>
      </c>
      <c r="E228" s="17" t="s">
        <v>13</v>
      </c>
      <c r="F228" s="18">
        <v>45000</v>
      </c>
      <c r="G228">
        <v>64</v>
      </c>
      <c r="H228">
        <v>4</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4</v>
      </c>
    </row>
    <row r="229" spans="2:12" x14ac:dyDescent="0.3">
      <c r="B229" t="s">
        <v>247</v>
      </c>
      <c r="C229" t="s">
        <v>12</v>
      </c>
      <c r="D229">
        <v>139</v>
      </c>
      <c r="E229" s="17" t="s">
        <v>13</v>
      </c>
      <c r="F229" s="18">
        <v>45000</v>
      </c>
      <c r="G229">
        <v>48</v>
      </c>
      <c r="H229">
        <v>4.7</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More than 2 hours</v>
      </c>
      <c r="L229">
        <f>ROUND(calls[[#This Row],[Satisfaction Rating]],0)</f>
        <v>5</v>
      </c>
    </row>
    <row r="230" spans="2:12" x14ac:dyDescent="0.3">
      <c r="B230" t="s">
        <v>249</v>
      </c>
      <c r="C230" t="s">
        <v>7</v>
      </c>
      <c r="D230">
        <v>138</v>
      </c>
      <c r="E230" s="17" t="s">
        <v>10</v>
      </c>
      <c r="F230" s="18">
        <v>45000</v>
      </c>
      <c r="G230">
        <v>44</v>
      </c>
      <c r="H230">
        <v>3.8</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More than 2 hours</v>
      </c>
      <c r="L230">
        <f>ROUND(calls[[#This Row],[Satisfaction Rating]],0)</f>
        <v>4</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255</v>
      </c>
      <c r="C232" t="s">
        <v>17</v>
      </c>
      <c r="D232">
        <v>127</v>
      </c>
      <c r="E232" s="17" t="s">
        <v>10</v>
      </c>
      <c r="F232" s="18">
        <v>45001</v>
      </c>
      <c r="G232">
        <v>150</v>
      </c>
      <c r="H232">
        <v>4.4000000000000004</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More than 2 hours</v>
      </c>
      <c r="L232">
        <f>ROUND(calls[[#This Row],[Satisfaction Rating]],0)</f>
        <v>4</v>
      </c>
    </row>
    <row r="233" spans="2:12" x14ac:dyDescent="0.3">
      <c r="B233" t="s">
        <v>260</v>
      </c>
      <c r="C233" t="s">
        <v>15</v>
      </c>
      <c r="D233">
        <v>100</v>
      </c>
      <c r="E233" s="17" t="s">
        <v>9</v>
      </c>
      <c r="F233" s="18">
        <v>45001</v>
      </c>
      <c r="G233">
        <v>124</v>
      </c>
      <c r="H233">
        <v>3.4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1 to 2 hours</v>
      </c>
      <c r="L233">
        <f>ROUND(calls[[#This Row],[Satisfaction Rating]],0)</f>
        <v>3</v>
      </c>
    </row>
    <row r="234" spans="2:12" x14ac:dyDescent="0.3">
      <c r="B234" t="s">
        <v>257</v>
      </c>
      <c r="C234" t="s">
        <v>12</v>
      </c>
      <c r="D234">
        <v>94</v>
      </c>
      <c r="E234" s="17" t="s">
        <v>10</v>
      </c>
      <c r="F234" s="18">
        <v>45001</v>
      </c>
      <c r="G234">
        <v>99</v>
      </c>
      <c r="H234">
        <v>4.9000000000000004</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1 to 2 hours</v>
      </c>
      <c r="L234">
        <f>ROUND(calls[[#This Row],[Satisfaction Rating]],0)</f>
        <v>5</v>
      </c>
    </row>
    <row r="235" spans="2:12" x14ac:dyDescent="0.3">
      <c r="B235" t="s">
        <v>259</v>
      </c>
      <c r="C235" t="s">
        <v>22</v>
      </c>
      <c r="D235">
        <v>104</v>
      </c>
      <c r="E235" s="17" t="s">
        <v>9</v>
      </c>
      <c r="F235" s="18">
        <v>45001</v>
      </c>
      <c r="G235">
        <v>88</v>
      </c>
      <c r="H235">
        <v>3.2</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3</v>
      </c>
    </row>
    <row r="236" spans="2:12" x14ac:dyDescent="0.3">
      <c r="B236" t="s">
        <v>254</v>
      </c>
      <c r="C236" t="s">
        <v>22</v>
      </c>
      <c r="D236">
        <v>90</v>
      </c>
      <c r="E236" s="17" t="s">
        <v>13</v>
      </c>
      <c r="F236" s="18">
        <v>45001</v>
      </c>
      <c r="G236">
        <v>72</v>
      </c>
      <c r="H236">
        <v>4.7</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1 to 2 hours</v>
      </c>
      <c r="L236">
        <f>ROUND(calls[[#This Row],[Satisfaction Rating]],0)</f>
        <v>5</v>
      </c>
    </row>
    <row r="237" spans="2:12" x14ac:dyDescent="0.3">
      <c r="B237" t="s">
        <v>261</v>
      </c>
      <c r="C237" t="s">
        <v>7</v>
      </c>
      <c r="D237">
        <v>84</v>
      </c>
      <c r="E237" s="17" t="s">
        <v>9</v>
      </c>
      <c r="F237" s="18">
        <v>45001</v>
      </c>
      <c r="G237">
        <v>72</v>
      </c>
      <c r="H237">
        <v>3.5</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4</v>
      </c>
    </row>
    <row r="238" spans="2:12" x14ac:dyDescent="0.3">
      <c r="B238" t="s">
        <v>256</v>
      </c>
      <c r="C238" t="s">
        <v>21</v>
      </c>
      <c r="D238">
        <v>60</v>
      </c>
      <c r="E238" s="17" t="s">
        <v>9</v>
      </c>
      <c r="F238" s="18">
        <v>45001</v>
      </c>
      <c r="G238">
        <v>68</v>
      </c>
      <c r="H238">
        <v>4.3</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30 to 60 mins</v>
      </c>
      <c r="L238">
        <f>ROUND(calls[[#This Row],[Satisfaction Rating]],0)</f>
        <v>4</v>
      </c>
    </row>
    <row r="239" spans="2:12" x14ac:dyDescent="0.3">
      <c r="B239" t="s">
        <v>258</v>
      </c>
      <c r="C239" t="s">
        <v>8</v>
      </c>
      <c r="D239">
        <v>54</v>
      </c>
      <c r="E239" s="17" t="s">
        <v>9</v>
      </c>
      <c r="F239" s="18">
        <v>45001</v>
      </c>
      <c r="G239">
        <v>26</v>
      </c>
      <c r="H239">
        <v>4.8</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30 to 60 mins</v>
      </c>
      <c r="L239">
        <f>ROUND(calls[[#This Row],[Satisfaction Rating]],0)</f>
        <v>5</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267</v>
      </c>
      <c r="C242" t="s">
        <v>17</v>
      </c>
      <c r="D242">
        <v>106</v>
      </c>
      <c r="E242" s="17" t="s">
        <v>11</v>
      </c>
      <c r="F242" s="18">
        <v>45003</v>
      </c>
      <c r="G242">
        <v>112</v>
      </c>
      <c r="H242">
        <v>4.4000000000000004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4</v>
      </c>
    </row>
    <row r="243" spans="2:12" x14ac:dyDescent="0.3">
      <c r="B243" t="s">
        <v>264</v>
      </c>
      <c r="C243" t="s">
        <v>23</v>
      </c>
      <c r="D243">
        <v>89</v>
      </c>
      <c r="E243" s="17" t="s">
        <v>13</v>
      </c>
      <c r="F243" s="18">
        <v>45003</v>
      </c>
      <c r="G243">
        <v>70</v>
      </c>
      <c r="H243">
        <v>4.9000000000000004</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1 to 2 hours</v>
      </c>
      <c r="L243">
        <f>ROUND(calls[[#This Row],[Satisfaction Rating]],0)</f>
        <v>5</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265</v>
      </c>
      <c r="C245" t="s">
        <v>19</v>
      </c>
      <c r="D245">
        <v>40</v>
      </c>
      <c r="E245" s="17" t="s">
        <v>9</v>
      </c>
      <c r="F245" s="18">
        <v>45003</v>
      </c>
      <c r="G245">
        <v>24</v>
      </c>
      <c r="H245">
        <v>4.3</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30 to 60 mins</v>
      </c>
      <c r="L245">
        <f>ROUND(calls[[#This Row],[Satisfaction Rating]],0)</f>
        <v>4</v>
      </c>
    </row>
    <row r="246" spans="2:12" x14ac:dyDescent="0.3">
      <c r="B246" t="s">
        <v>270</v>
      </c>
      <c r="C246" t="s">
        <v>22</v>
      </c>
      <c r="D246">
        <v>140</v>
      </c>
      <c r="E246" s="17" t="s">
        <v>11</v>
      </c>
      <c r="F246" s="18">
        <v>45004</v>
      </c>
      <c r="G246">
        <v>93</v>
      </c>
      <c r="H246">
        <v>4.4000000000000004</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More than 2 hours</v>
      </c>
      <c r="L246">
        <f>ROUND(calls[[#This Row],[Satisfaction Rating]],0)</f>
        <v>4</v>
      </c>
    </row>
    <row r="247" spans="2:12" x14ac:dyDescent="0.3">
      <c r="B247" t="s">
        <v>271</v>
      </c>
      <c r="C247" t="s">
        <v>18</v>
      </c>
      <c r="D247">
        <v>67</v>
      </c>
      <c r="E247" s="17" t="s">
        <v>11</v>
      </c>
      <c r="F247" s="18">
        <v>45004</v>
      </c>
      <c r="G247">
        <v>45</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268</v>
      </c>
      <c r="C248" t="s">
        <v>18</v>
      </c>
      <c r="D248">
        <v>58</v>
      </c>
      <c r="E248" s="17" t="s">
        <v>9</v>
      </c>
      <c r="F248" s="18">
        <v>45004</v>
      </c>
      <c r="G248">
        <v>43</v>
      </c>
      <c r="H248">
        <v>4.5</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30 to 60 mins</v>
      </c>
      <c r="L248">
        <f>ROUND(calls[[#This Row],[Satisfaction Rating]],0)</f>
        <v>5</v>
      </c>
    </row>
    <row r="249" spans="2:12" x14ac:dyDescent="0.3">
      <c r="B249" t="s">
        <v>269</v>
      </c>
      <c r="C249" t="s">
        <v>7</v>
      </c>
      <c r="D249">
        <v>84</v>
      </c>
      <c r="E249" s="17" t="s">
        <v>11</v>
      </c>
      <c r="F249" s="18">
        <v>45004</v>
      </c>
      <c r="G249">
        <v>22</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275</v>
      </c>
      <c r="C250" t="s">
        <v>8</v>
      </c>
      <c r="D250">
        <v>48</v>
      </c>
      <c r="E250" s="17" t="s">
        <v>9</v>
      </c>
      <c r="F250" s="18">
        <v>45005</v>
      </c>
      <c r="G250">
        <v>200</v>
      </c>
      <c r="H250">
        <v>3.9</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30 to 60 mins</v>
      </c>
      <c r="L250">
        <f>ROUND(calls[[#This Row],[Satisfaction Rating]],0)</f>
        <v>4</v>
      </c>
    </row>
    <row r="251" spans="2:12" x14ac:dyDescent="0.3">
      <c r="B251" t="s">
        <v>277</v>
      </c>
      <c r="C251" t="s">
        <v>21</v>
      </c>
      <c r="D251">
        <v>88</v>
      </c>
      <c r="E251" s="17" t="s">
        <v>6</v>
      </c>
      <c r="F251" s="18">
        <v>45005</v>
      </c>
      <c r="G251">
        <v>144</v>
      </c>
      <c r="H251">
        <v>2.9</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276</v>
      </c>
      <c r="C252" t="s">
        <v>12</v>
      </c>
      <c r="D252">
        <v>55</v>
      </c>
      <c r="E252" s="17" t="s">
        <v>10</v>
      </c>
      <c r="F252" s="18">
        <v>45005</v>
      </c>
      <c r="G252">
        <v>99</v>
      </c>
      <c r="H252">
        <v>2.7</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3</v>
      </c>
    </row>
    <row r="253" spans="2:12" x14ac:dyDescent="0.3">
      <c r="B253" t="s">
        <v>272</v>
      </c>
      <c r="C253" t="s">
        <v>12</v>
      </c>
      <c r="D253">
        <v>126</v>
      </c>
      <c r="E253" s="17" t="s">
        <v>11</v>
      </c>
      <c r="F253" s="18">
        <v>45005</v>
      </c>
      <c r="G253">
        <v>96</v>
      </c>
      <c r="H253">
        <v>3.8</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More than 2 hours</v>
      </c>
      <c r="L253">
        <f>ROUND(calls[[#This Row],[Satisfaction Rating]],0)</f>
        <v>4</v>
      </c>
    </row>
    <row r="254" spans="2:12" x14ac:dyDescent="0.3">
      <c r="B254" t="s">
        <v>273</v>
      </c>
      <c r="C254" t="s">
        <v>12</v>
      </c>
      <c r="D254">
        <v>89</v>
      </c>
      <c r="E254" s="17" t="s">
        <v>9</v>
      </c>
      <c r="F254" s="18">
        <v>45005</v>
      </c>
      <c r="G254">
        <v>96</v>
      </c>
      <c r="H254">
        <v>3.3</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1 to 2 hours</v>
      </c>
      <c r="L254">
        <f>ROUND(calls[[#This Row],[Satisfaction Rating]],0)</f>
        <v>3</v>
      </c>
    </row>
    <row r="255" spans="2:12" x14ac:dyDescent="0.3">
      <c r="B255" t="s">
        <v>274</v>
      </c>
      <c r="C255" t="s">
        <v>23</v>
      </c>
      <c r="D255">
        <v>56</v>
      </c>
      <c r="E255" s="17" t="s">
        <v>10</v>
      </c>
      <c r="F255" s="18">
        <v>45005</v>
      </c>
      <c r="G255">
        <v>31</v>
      </c>
      <c r="H255">
        <v>4.4000000000000004</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30 to 60 mins</v>
      </c>
      <c r="L255">
        <f>ROUND(calls[[#This Row],[Satisfaction Rating]],0)</f>
        <v>4</v>
      </c>
    </row>
    <row r="256" spans="2:12" x14ac:dyDescent="0.3">
      <c r="B256" t="s">
        <v>281</v>
      </c>
      <c r="C256" t="s">
        <v>15</v>
      </c>
      <c r="D256">
        <v>59</v>
      </c>
      <c r="E256" s="17" t="s">
        <v>11</v>
      </c>
      <c r="F256" s="18">
        <v>45006</v>
      </c>
      <c r="G256">
        <v>215</v>
      </c>
      <c r="H256">
        <v>4.0999999999999996</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30 to 60 mins</v>
      </c>
      <c r="L256">
        <f>ROUND(calls[[#This Row],[Satisfaction Rating]],0)</f>
        <v>4</v>
      </c>
    </row>
    <row r="257" spans="2:12" x14ac:dyDescent="0.3">
      <c r="B257" t="s">
        <v>283</v>
      </c>
      <c r="C257" t="s">
        <v>7</v>
      </c>
      <c r="D257">
        <v>113</v>
      </c>
      <c r="E257" s="17" t="s">
        <v>13</v>
      </c>
      <c r="F257" s="18">
        <v>45006</v>
      </c>
      <c r="G257">
        <v>168</v>
      </c>
      <c r="H257">
        <v>4.0999999999999996</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1 to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282</v>
      </c>
      <c r="C259" t="s">
        <v>15</v>
      </c>
      <c r="D259">
        <v>144</v>
      </c>
      <c r="E259" s="17" t="s">
        <v>9</v>
      </c>
      <c r="F259" s="18">
        <v>45006</v>
      </c>
      <c r="G259">
        <v>124</v>
      </c>
      <c r="H259">
        <v>4.4000000000000004</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More than 2 hours</v>
      </c>
      <c r="L259">
        <f>ROUND(calls[[#This Row],[Satisfaction Rating]],0)</f>
        <v>4</v>
      </c>
    </row>
    <row r="260" spans="2:12" x14ac:dyDescent="0.3">
      <c r="B260" t="s">
        <v>284</v>
      </c>
      <c r="C260" t="s">
        <v>16</v>
      </c>
      <c r="D260">
        <v>154</v>
      </c>
      <c r="E260" s="17" t="s">
        <v>10</v>
      </c>
      <c r="F260" s="18">
        <v>45006</v>
      </c>
      <c r="G260">
        <v>90</v>
      </c>
      <c r="H260">
        <v>4.5</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5</v>
      </c>
    </row>
    <row r="261" spans="2:12" x14ac:dyDescent="0.3">
      <c r="B261" t="s">
        <v>278</v>
      </c>
      <c r="C261" t="s">
        <v>23</v>
      </c>
      <c r="D261">
        <v>102</v>
      </c>
      <c r="E261" s="17" t="s">
        <v>11</v>
      </c>
      <c r="F261" s="18">
        <v>45006</v>
      </c>
      <c r="G261">
        <v>81</v>
      </c>
      <c r="H261">
        <v>4</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279</v>
      </c>
      <c r="C262" t="s">
        <v>21</v>
      </c>
      <c r="D262">
        <v>155</v>
      </c>
      <c r="E262" s="17" t="s">
        <v>6</v>
      </c>
      <c r="F262" s="18">
        <v>45006</v>
      </c>
      <c r="G262">
        <v>70</v>
      </c>
      <c r="H262">
        <v>4.4000000000000004</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4</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290</v>
      </c>
      <c r="C264" t="s">
        <v>19</v>
      </c>
      <c r="D264">
        <v>154</v>
      </c>
      <c r="E264" s="17" t="s">
        <v>9</v>
      </c>
      <c r="F264" s="18">
        <v>45007</v>
      </c>
      <c r="G264">
        <v>172</v>
      </c>
      <c r="H264">
        <v>3.1</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More than 2 hours</v>
      </c>
      <c r="L264">
        <f>ROUND(calls[[#This Row],[Satisfaction Rating]],0)</f>
        <v>3</v>
      </c>
    </row>
    <row r="265" spans="2:12" x14ac:dyDescent="0.3">
      <c r="B265" t="s">
        <v>289</v>
      </c>
      <c r="C265" t="s">
        <v>24</v>
      </c>
      <c r="D265">
        <v>101</v>
      </c>
      <c r="E265" s="17" t="s">
        <v>13</v>
      </c>
      <c r="F265" s="18">
        <v>45007</v>
      </c>
      <c r="G265">
        <v>130</v>
      </c>
      <c r="H265">
        <v>4.8</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1 to 2 hours</v>
      </c>
      <c r="L265">
        <f>ROUND(calls[[#This Row],[Satisfaction Rating]],0)</f>
        <v>5</v>
      </c>
    </row>
    <row r="266" spans="2:12" x14ac:dyDescent="0.3">
      <c r="B266" t="s">
        <v>287</v>
      </c>
      <c r="C266" t="s">
        <v>22</v>
      </c>
      <c r="D266">
        <v>59</v>
      </c>
      <c r="E266" s="17" t="s">
        <v>9</v>
      </c>
      <c r="F266" s="18">
        <v>45007</v>
      </c>
      <c r="G266">
        <v>128</v>
      </c>
      <c r="H266">
        <v>4.5</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30 to 60 mins</v>
      </c>
      <c r="L266">
        <f>ROUND(calls[[#This Row],[Satisfaction Rating]],0)</f>
        <v>5</v>
      </c>
    </row>
    <row r="267" spans="2:12" x14ac:dyDescent="0.3">
      <c r="B267" t="s">
        <v>288</v>
      </c>
      <c r="C267" t="s">
        <v>5</v>
      </c>
      <c r="D267">
        <v>129</v>
      </c>
      <c r="E267" s="17" t="s">
        <v>6</v>
      </c>
      <c r="F267" s="18">
        <v>45007</v>
      </c>
      <c r="G267">
        <v>120</v>
      </c>
      <c r="H267">
        <v>4.0999999999999996</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More than 2 hours</v>
      </c>
      <c r="L267">
        <f>ROUND(calls[[#This Row],[Satisfaction Rating]],0)</f>
        <v>4</v>
      </c>
    </row>
    <row r="268" spans="2:12" x14ac:dyDescent="0.3">
      <c r="B268" t="s">
        <v>286</v>
      </c>
      <c r="C268" t="s">
        <v>8</v>
      </c>
      <c r="D268">
        <v>63</v>
      </c>
      <c r="E268" s="17" t="s">
        <v>6</v>
      </c>
      <c r="F268" s="18">
        <v>45007</v>
      </c>
      <c r="G268">
        <v>87</v>
      </c>
      <c r="H268">
        <v>4.5999999999999996</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1 to 2 hours</v>
      </c>
      <c r="L268">
        <f>ROUND(calls[[#This Row],[Satisfaction Rating]],0)</f>
        <v>5</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294</v>
      </c>
      <c r="C271" t="s">
        <v>23</v>
      </c>
      <c r="D271">
        <v>93</v>
      </c>
      <c r="E271" s="17" t="s">
        <v>6</v>
      </c>
      <c r="F271" s="18">
        <v>45009</v>
      </c>
      <c r="G271">
        <v>72</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1 to 2 hours</v>
      </c>
      <c r="L271">
        <f>ROUND(calls[[#This Row],[Satisfaction Rating]],0)</f>
        <v>4</v>
      </c>
    </row>
    <row r="272" spans="2:12" x14ac:dyDescent="0.3">
      <c r="B272" t="s">
        <v>293</v>
      </c>
      <c r="C272" t="s">
        <v>16</v>
      </c>
      <c r="D272">
        <v>142</v>
      </c>
      <c r="E272" s="17" t="s">
        <v>13</v>
      </c>
      <c r="F272" s="18">
        <v>45009</v>
      </c>
      <c r="G272">
        <v>31</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More than 2 hours</v>
      </c>
      <c r="L272">
        <f>ROUND(calls[[#This Row],[Satisfaction Rating]],0)</f>
        <v>4</v>
      </c>
    </row>
    <row r="273" spans="2:12" x14ac:dyDescent="0.3">
      <c r="B273" t="s">
        <v>297</v>
      </c>
      <c r="C273" t="s">
        <v>7</v>
      </c>
      <c r="D273">
        <v>69</v>
      </c>
      <c r="E273" s="17" t="s">
        <v>6</v>
      </c>
      <c r="F273" s="18">
        <v>45010</v>
      </c>
      <c r="G273">
        <v>126</v>
      </c>
      <c r="H273">
        <v>3.7</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1 to 2 hours</v>
      </c>
      <c r="L273">
        <f>ROUND(calls[[#This Row],[Satisfaction Rating]],0)</f>
        <v>4</v>
      </c>
    </row>
    <row r="274" spans="2:12" x14ac:dyDescent="0.3">
      <c r="B274" t="s">
        <v>301</v>
      </c>
      <c r="C274" t="s">
        <v>20</v>
      </c>
      <c r="D274">
        <v>160</v>
      </c>
      <c r="E274" s="17" t="s">
        <v>10</v>
      </c>
      <c r="F274" s="18">
        <v>45010</v>
      </c>
      <c r="G274">
        <v>116</v>
      </c>
      <c r="H274">
        <v>3.4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More than 2 hours</v>
      </c>
      <c r="L274">
        <f>ROUND(calls[[#This Row],[Satisfaction Rating]],0)</f>
        <v>3</v>
      </c>
    </row>
    <row r="275" spans="2:12" x14ac:dyDescent="0.3">
      <c r="B275" t="s">
        <v>296</v>
      </c>
      <c r="C275" t="s">
        <v>5</v>
      </c>
      <c r="D275">
        <v>76</v>
      </c>
      <c r="E275" s="17" t="s">
        <v>9</v>
      </c>
      <c r="F275" s="18">
        <v>45010</v>
      </c>
      <c r="G275">
        <v>110</v>
      </c>
      <c r="H275">
        <v>4.4000000000000004</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300</v>
      </c>
      <c r="C276" t="s">
        <v>12</v>
      </c>
      <c r="D276">
        <v>113</v>
      </c>
      <c r="E276" s="17" t="s">
        <v>9</v>
      </c>
      <c r="F276" s="18">
        <v>45010</v>
      </c>
      <c r="G276">
        <v>81</v>
      </c>
      <c r="H276">
        <v>3.5</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1 to 2 hours</v>
      </c>
      <c r="L276">
        <f>ROUND(calls[[#This Row],[Satisfaction Rating]],0)</f>
        <v>4</v>
      </c>
    </row>
    <row r="277" spans="2:12" x14ac:dyDescent="0.3">
      <c r="B277" t="s">
        <v>298</v>
      </c>
      <c r="C277" t="s">
        <v>22</v>
      </c>
      <c r="D277">
        <v>149</v>
      </c>
      <c r="E277" s="17" t="s">
        <v>10</v>
      </c>
      <c r="F277" s="18">
        <v>45010</v>
      </c>
      <c r="G277">
        <v>60</v>
      </c>
      <c r="H277">
        <v>3.9</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More than 2 hours</v>
      </c>
      <c r="L277">
        <f>ROUND(calls[[#This Row],[Satisfaction Rating]],0)</f>
        <v>4</v>
      </c>
    </row>
    <row r="278" spans="2:12" x14ac:dyDescent="0.3">
      <c r="B278" t="s">
        <v>302</v>
      </c>
      <c r="C278" t="s">
        <v>8</v>
      </c>
      <c r="D278">
        <v>158</v>
      </c>
      <c r="E278" s="17" t="s">
        <v>11</v>
      </c>
      <c r="F278" s="18">
        <v>45010</v>
      </c>
      <c r="G278">
        <v>60</v>
      </c>
      <c r="H278">
        <v>4.5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More than 2 hours</v>
      </c>
      <c r="L278">
        <f>ROUND(calls[[#This Row],[Satisfaction Rating]],0)</f>
        <v>5</v>
      </c>
    </row>
    <row r="279" spans="2:12" x14ac:dyDescent="0.3">
      <c r="B279" t="s">
        <v>299</v>
      </c>
      <c r="C279" t="s">
        <v>16</v>
      </c>
      <c r="D279">
        <v>57</v>
      </c>
      <c r="E279" s="17" t="s">
        <v>6</v>
      </c>
      <c r="F279" s="18">
        <v>45010</v>
      </c>
      <c r="G279">
        <v>35</v>
      </c>
      <c r="H279">
        <v>3.5</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30 to 60 mins</v>
      </c>
      <c r="L279">
        <f>ROUND(calls[[#This Row],[Satisfaction Rating]],0)</f>
        <v>4</v>
      </c>
    </row>
    <row r="280" spans="2:12" x14ac:dyDescent="0.3">
      <c r="B280" t="s">
        <v>295</v>
      </c>
      <c r="C280" t="s">
        <v>16</v>
      </c>
      <c r="D280">
        <v>125</v>
      </c>
      <c r="E280" s="17" t="s">
        <v>10</v>
      </c>
      <c r="F280" s="18">
        <v>45010</v>
      </c>
      <c r="G280">
        <v>27</v>
      </c>
      <c r="H280">
        <v>3</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3</v>
      </c>
    </row>
    <row r="281" spans="2:12" x14ac:dyDescent="0.3">
      <c r="B281" t="s">
        <v>305</v>
      </c>
      <c r="C281" t="s">
        <v>19</v>
      </c>
      <c r="D281">
        <v>75</v>
      </c>
      <c r="E281" s="17" t="s">
        <v>9</v>
      </c>
      <c r="F281" s="18">
        <v>45011</v>
      </c>
      <c r="G281">
        <v>135</v>
      </c>
      <c r="H281">
        <v>4.7</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5</v>
      </c>
    </row>
    <row r="282" spans="2:12" x14ac:dyDescent="0.3">
      <c r="B282" t="s">
        <v>303</v>
      </c>
      <c r="C282" t="s">
        <v>7</v>
      </c>
      <c r="D282">
        <v>77</v>
      </c>
      <c r="E282" s="17" t="s">
        <v>10</v>
      </c>
      <c r="F282" s="18">
        <v>45011</v>
      </c>
      <c r="G282">
        <v>130</v>
      </c>
      <c r="H282">
        <v>4.2</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4</v>
      </c>
    </row>
    <row r="283" spans="2:12" x14ac:dyDescent="0.3">
      <c r="B283" t="s">
        <v>304</v>
      </c>
      <c r="C283" t="s">
        <v>14</v>
      </c>
      <c r="D283">
        <v>118</v>
      </c>
      <c r="E283" s="17" t="s">
        <v>13</v>
      </c>
      <c r="F283" s="18">
        <v>45011</v>
      </c>
      <c r="G283">
        <v>99</v>
      </c>
      <c r="H283">
        <v>5</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308</v>
      </c>
      <c r="C285" t="s">
        <v>15</v>
      </c>
      <c r="D285">
        <v>61</v>
      </c>
      <c r="E285" s="17" t="s">
        <v>11</v>
      </c>
      <c r="F285" s="18">
        <v>45012</v>
      </c>
      <c r="G285">
        <v>140</v>
      </c>
      <c r="H285">
        <v>1.8</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2</v>
      </c>
    </row>
    <row r="286" spans="2:12" x14ac:dyDescent="0.3">
      <c r="B286" t="s">
        <v>309</v>
      </c>
      <c r="C286" t="s">
        <v>16</v>
      </c>
      <c r="D286">
        <v>126</v>
      </c>
      <c r="E286" s="17" t="s">
        <v>9</v>
      </c>
      <c r="F286" s="18">
        <v>45012</v>
      </c>
      <c r="G286">
        <v>128</v>
      </c>
      <c r="H286">
        <v>4.2</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More than 2 hours</v>
      </c>
      <c r="L286">
        <f>ROUND(calls[[#This Row],[Satisfaction Rating]],0)</f>
        <v>4</v>
      </c>
    </row>
    <row r="287" spans="2:12" x14ac:dyDescent="0.3">
      <c r="B287" t="s">
        <v>310</v>
      </c>
      <c r="C287" t="s">
        <v>24</v>
      </c>
      <c r="D287">
        <v>141</v>
      </c>
      <c r="E287" s="17" t="s">
        <v>6</v>
      </c>
      <c r="F287" s="18">
        <v>45012</v>
      </c>
      <c r="G287">
        <v>80</v>
      </c>
      <c r="H287">
        <v>4.4000000000000004</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307</v>
      </c>
      <c r="C288" t="s">
        <v>7</v>
      </c>
      <c r="D288">
        <v>116</v>
      </c>
      <c r="E288" s="17" t="s">
        <v>13</v>
      </c>
      <c r="F288" s="18">
        <v>45012</v>
      </c>
      <c r="G288">
        <v>63</v>
      </c>
      <c r="H288">
        <v>3.4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1 to 2 hours</v>
      </c>
      <c r="L288">
        <f>ROUND(calls[[#This Row],[Satisfaction Rating]],0)</f>
        <v>3</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316</v>
      </c>
      <c r="C290" t="s">
        <v>15</v>
      </c>
      <c r="D290">
        <v>56</v>
      </c>
      <c r="E290" s="17" t="s">
        <v>11</v>
      </c>
      <c r="F290" s="18">
        <v>45013</v>
      </c>
      <c r="G290">
        <v>225</v>
      </c>
      <c r="H290">
        <v>4.5999999999999996</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317</v>
      </c>
      <c r="C291" t="s">
        <v>19</v>
      </c>
      <c r="D291">
        <v>59</v>
      </c>
      <c r="E291" s="17" t="s">
        <v>6</v>
      </c>
      <c r="F291" s="18">
        <v>45013</v>
      </c>
      <c r="G291">
        <v>210</v>
      </c>
      <c r="H291">
        <v>4.5</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30 to 60 mins</v>
      </c>
      <c r="L291">
        <f>ROUND(calls[[#This Row],[Satisfaction Rating]],0)</f>
        <v>5</v>
      </c>
    </row>
    <row r="292" spans="2:12" x14ac:dyDescent="0.3">
      <c r="B292" t="s">
        <v>318</v>
      </c>
      <c r="C292" t="s">
        <v>16</v>
      </c>
      <c r="D292">
        <v>30</v>
      </c>
      <c r="E292" s="17" t="s">
        <v>9</v>
      </c>
      <c r="F292" s="18">
        <v>45013</v>
      </c>
      <c r="G292">
        <v>168</v>
      </c>
      <c r="H292">
        <v>4.2</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10 to 30 mins</v>
      </c>
      <c r="L292">
        <f>ROUND(calls[[#This Row],[Satisfaction Rating]],0)</f>
        <v>4</v>
      </c>
    </row>
    <row r="293" spans="2:12" x14ac:dyDescent="0.3">
      <c r="B293" t="s">
        <v>313</v>
      </c>
      <c r="C293" t="s">
        <v>12</v>
      </c>
      <c r="D293">
        <v>127</v>
      </c>
      <c r="E293" s="17" t="s">
        <v>9</v>
      </c>
      <c r="F293" s="18">
        <v>45013</v>
      </c>
      <c r="G293">
        <v>99</v>
      </c>
      <c r="H293">
        <v>3.9</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More than 2 hours</v>
      </c>
      <c r="L293">
        <f>ROUND(calls[[#This Row],[Satisfaction Rating]],0)</f>
        <v>4</v>
      </c>
    </row>
    <row r="294" spans="2:12" x14ac:dyDescent="0.3">
      <c r="B294" t="s">
        <v>312</v>
      </c>
      <c r="C294" t="s">
        <v>19</v>
      </c>
      <c r="D294">
        <v>39</v>
      </c>
      <c r="E294" s="17" t="s">
        <v>11</v>
      </c>
      <c r="F294" s="18">
        <v>45013</v>
      </c>
      <c r="G294">
        <v>81</v>
      </c>
      <c r="H294">
        <v>5</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314</v>
      </c>
      <c r="C295" t="s">
        <v>15</v>
      </c>
      <c r="D295">
        <v>78</v>
      </c>
      <c r="E295" s="17" t="s">
        <v>9</v>
      </c>
      <c r="F295" s="18">
        <v>45013</v>
      </c>
      <c r="G295">
        <v>43</v>
      </c>
      <c r="H295">
        <v>3.8</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1 to 2 hours</v>
      </c>
      <c r="L295">
        <f>ROUND(calls[[#This Row],[Satisfaction Rating]],0)</f>
        <v>4</v>
      </c>
    </row>
    <row r="296" spans="2:12" x14ac:dyDescent="0.3">
      <c r="B296" t="s">
        <v>315</v>
      </c>
      <c r="C296" t="s">
        <v>14</v>
      </c>
      <c r="D296">
        <v>40</v>
      </c>
      <c r="E296" s="17" t="s">
        <v>9</v>
      </c>
      <c r="F296" s="18">
        <v>45013</v>
      </c>
      <c r="G296">
        <v>34</v>
      </c>
      <c r="H296">
        <v>4.5999999999999996</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30 to 60 mins</v>
      </c>
      <c r="L296">
        <f>ROUND(calls[[#This Row],[Satisfaction Rating]],0)</f>
        <v>5</v>
      </c>
    </row>
    <row r="297" spans="2:12" x14ac:dyDescent="0.3">
      <c r="B297" t="s">
        <v>321</v>
      </c>
      <c r="C297" t="s">
        <v>5</v>
      </c>
      <c r="D297">
        <v>95</v>
      </c>
      <c r="E297" s="17" t="s">
        <v>10</v>
      </c>
      <c r="F297" s="18">
        <v>45014</v>
      </c>
      <c r="G297">
        <v>111</v>
      </c>
      <c r="H297">
        <v>3.3</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3</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319</v>
      </c>
      <c r="C299" t="s">
        <v>14</v>
      </c>
      <c r="D299">
        <v>63</v>
      </c>
      <c r="E299" s="17" t="s">
        <v>10</v>
      </c>
      <c r="F299" s="18">
        <v>45014</v>
      </c>
      <c r="G299">
        <v>82</v>
      </c>
      <c r="H299">
        <v>4.5</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5</v>
      </c>
    </row>
    <row r="300" spans="2:12" x14ac:dyDescent="0.3">
      <c r="B300" t="s">
        <v>323</v>
      </c>
      <c r="C300" t="s">
        <v>8</v>
      </c>
      <c r="D300">
        <v>49</v>
      </c>
      <c r="E300" s="17" t="s">
        <v>10</v>
      </c>
      <c r="F300" s="18">
        <v>45014</v>
      </c>
      <c r="G300">
        <v>80</v>
      </c>
      <c r="H300">
        <v>3</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30 to 60 mins</v>
      </c>
      <c r="L300">
        <f>ROUND(calls[[#This Row],[Satisfaction Rating]],0)</f>
        <v>3</v>
      </c>
    </row>
    <row r="301" spans="2:12" x14ac:dyDescent="0.3">
      <c r="B301" t="s">
        <v>322</v>
      </c>
      <c r="C301" t="s">
        <v>17</v>
      </c>
      <c r="D301">
        <v>128</v>
      </c>
      <c r="E301" s="17" t="s">
        <v>6</v>
      </c>
      <c r="F301" s="18">
        <v>45014</v>
      </c>
      <c r="G301">
        <v>60</v>
      </c>
      <c r="H301">
        <v>3.8</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More than 2 hours</v>
      </c>
      <c r="L301">
        <f>ROUND(calls[[#This Row],[Satisfaction Rating]],0)</f>
        <v>4</v>
      </c>
    </row>
    <row r="302" spans="2:12" x14ac:dyDescent="0.3">
      <c r="B302" t="s">
        <v>325</v>
      </c>
      <c r="C302" t="s">
        <v>22</v>
      </c>
      <c r="D302">
        <v>87</v>
      </c>
      <c r="E302" s="17" t="s">
        <v>10</v>
      </c>
      <c r="F302" s="18">
        <v>45016</v>
      </c>
      <c r="G302">
        <v>225</v>
      </c>
      <c r="H302">
        <v>2.9</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3</v>
      </c>
    </row>
    <row r="303" spans="2:12" x14ac:dyDescent="0.3">
      <c r="B303" t="s">
        <v>324</v>
      </c>
      <c r="C303" t="s">
        <v>17</v>
      </c>
      <c r="D303">
        <v>89</v>
      </c>
      <c r="E303" s="17" t="s">
        <v>11</v>
      </c>
      <c r="F303" s="18">
        <v>45016</v>
      </c>
      <c r="G303">
        <v>90</v>
      </c>
      <c r="H303">
        <v>4.5999999999999996</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5</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328</v>
      </c>
      <c r="C305" t="s">
        <v>18</v>
      </c>
      <c r="D305">
        <v>99</v>
      </c>
      <c r="E305" s="17" t="s">
        <v>9</v>
      </c>
      <c r="F305" s="18">
        <v>45017</v>
      </c>
      <c r="G305">
        <v>74</v>
      </c>
      <c r="H305">
        <v>4</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1 to 2 hours</v>
      </c>
      <c r="L305">
        <f>ROUND(calls[[#This Row],[Satisfaction Rating]],0)</f>
        <v>4</v>
      </c>
    </row>
    <row r="306" spans="2:12" x14ac:dyDescent="0.3">
      <c r="B306" t="s">
        <v>330</v>
      </c>
      <c r="C306" t="s">
        <v>14</v>
      </c>
      <c r="D306">
        <v>65</v>
      </c>
      <c r="E306" s="17" t="s">
        <v>9</v>
      </c>
      <c r="F306" s="18">
        <v>45017</v>
      </c>
      <c r="G306">
        <v>64</v>
      </c>
      <c r="H306">
        <v>3.7</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327</v>
      </c>
      <c r="C308" t="s">
        <v>21</v>
      </c>
      <c r="D308">
        <v>42</v>
      </c>
      <c r="E308" s="17" t="s">
        <v>11</v>
      </c>
      <c r="F308" s="18">
        <v>45017</v>
      </c>
      <c r="G308">
        <v>45</v>
      </c>
      <c r="H308">
        <v>1.5</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30 to 60 mins</v>
      </c>
      <c r="L308">
        <f>ROUND(calls[[#This Row],[Satisfaction Rating]],0)</f>
        <v>2</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335</v>
      </c>
      <c r="C311" t="s">
        <v>7</v>
      </c>
      <c r="D311">
        <v>40</v>
      </c>
      <c r="E311" s="17" t="s">
        <v>6</v>
      </c>
      <c r="F311" s="18">
        <v>45019</v>
      </c>
      <c r="G311">
        <v>220</v>
      </c>
      <c r="H311">
        <v>4.5</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30 to 60 mins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333</v>
      </c>
      <c r="C313" t="s">
        <v>23</v>
      </c>
      <c r="D313">
        <v>81</v>
      </c>
      <c r="E313" s="17" t="s">
        <v>13</v>
      </c>
      <c r="F313" s="18">
        <v>45019</v>
      </c>
      <c r="G313">
        <v>160</v>
      </c>
      <c r="H313">
        <v>4.7</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1 to 2 hours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341</v>
      </c>
      <c r="C317" t="s">
        <v>14</v>
      </c>
      <c r="D317">
        <v>23</v>
      </c>
      <c r="E317" s="17" t="s">
        <v>11</v>
      </c>
      <c r="F317" s="18">
        <v>45021</v>
      </c>
      <c r="G317">
        <v>105</v>
      </c>
      <c r="H317">
        <v>4.8</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10 to 30 mins</v>
      </c>
      <c r="L317">
        <f>ROUND(calls[[#This Row],[Satisfaction Rating]],0)</f>
        <v>5</v>
      </c>
    </row>
    <row r="318" spans="2:12" x14ac:dyDescent="0.3">
      <c r="B318" t="s">
        <v>339</v>
      </c>
      <c r="C318" t="s">
        <v>15</v>
      </c>
      <c r="D318">
        <v>38</v>
      </c>
      <c r="E318" s="17" t="s">
        <v>9</v>
      </c>
      <c r="F318" s="18">
        <v>45021</v>
      </c>
      <c r="G318">
        <v>81</v>
      </c>
      <c r="H318">
        <v>3.6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30 to 60 mins</v>
      </c>
      <c r="L318">
        <f>ROUND(calls[[#This Row],[Satisfaction Rating]],0)</f>
        <v>4</v>
      </c>
    </row>
    <row r="319" spans="2:12" x14ac:dyDescent="0.3">
      <c r="B319" t="s">
        <v>340</v>
      </c>
      <c r="C319" t="s">
        <v>19</v>
      </c>
      <c r="D319">
        <v>130</v>
      </c>
      <c r="E319" s="17" t="s">
        <v>6</v>
      </c>
      <c r="F319" s="18">
        <v>45021</v>
      </c>
      <c r="G319">
        <v>54</v>
      </c>
      <c r="H319">
        <v>4.0999999999999996</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More than 2 hours</v>
      </c>
      <c r="L319">
        <f>ROUND(calls[[#This Row],[Satisfaction Rating]],0)</f>
        <v>4</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344</v>
      </c>
      <c r="C321" t="s">
        <v>7</v>
      </c>
      <c r="D321">
        <v>60</v>
      </c>
      <c r="E321" s="17" t="s">
        <v>10</v>
      </c>
      <c r="F321" s="18">
        <v>45022</v>
      </c>
      <c r="G321">
        <v>116</v>
      </c>
      <c r="H321">
        <v>3.9</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30 to 60 mins</v>
      </c>
      <c r="L321">
        <f>ROUND(calls[[#This Row],[Satisfaction Rating]],0)</f>
        <v>4</v>
      </c>
    </row>
    <row r="322" spans="2:12" x14ac:dyDescent="0.3">
      <c r="B322" t="s">
        <v>343</v>
      </c>
      <c r="C322" t="s">
        <v>23</v>
      </c>
      <c r="D322">
        <v>107</v>
      </c>
      <c r="E322" s="17" t="s">
        <v>9</v>
      </c>
      <c r="F322" s="18">
        <v>45022</v>
      </c>
      <c r="G322">
        <v>115</v>
      </c>
      <c r="H322">
        <v>3.8</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1 to 2 hours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354</v>
      </c>
      <c r="C324" t="s">
        <v>18</v>
      </c>
      <c r="D324">
        <v>104</v>
      </c>
      <c r="E324" s="17" t="s">
        <v>11</v>
      </c>
      <c r="F324" s="18">
        <v>45023</v>
      </c>
      <c r="G324">
        <v>164</v>
      </c>
      <c r="H324">
        <v>4</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4</v>
      </c>
    </row>
    <row r="325" spans="2:12" x14ac:dyDescent="0.3">
      <c r="B325" t="s">
        <v>349</v>
      </c>
      <c r="C325" t="s">
        <v>15</v>
      </c>
      <c r="D325">
        <v>36</v>
      </c>
      <c r="E325" s="17" t="s">
        <v>9</v>
      </c>
      <c r="F325" s="18">
        <v>45023</v>
      </c>
      <c r="G325">
        <v>135</v>
      </c>
      <c r="H325">
        <v>4.5999999999999996</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30 to 60 mins</v>
      </c>
      <c r="L325">
        <f>ROUND(calls[[#This Row],[Satisfaction Rating]],0)</f>
        <v>5</v>
      </c>
    </row>
    <row r="326" spans="2:12" x14ac:dyDescent="0.3">
      <c r="B326" t="s">
        <v>353</v>
      </c>
      <c r="C326" t="s">
        <v>22</v>
      </c>
      <c r="D326">
        <v>23</v>
      </c>
      <c r="E326" s="17" t="s">
        <v>6</v>
      </c>
      <c r="F326" s="18">
        <v>45023</v>
      </c>
      <c r="G326">
        <v>117</v>
      </c>
      <c r="H326">
        <v>2.4</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10 to 30 mins</v>
      </c>
      <c r="L326">
        <f>ROUND(calls[[#This Row],[Satisfaction Rating]],0)</f>
        <v>2</v>
      </c>
    </row>
    <row r="327" spans="2:12" x14ac:dyDescent="0.3">
      <c r="B327" t="s">
        <v>347</v>
      </c>
      <c r="C327" t="s">
        <v>17</v>
      </c>
      <c r="D327">
        <v>70</v>
      </c>
      <c r="E327" s="17" t="s">
        <v>6</v>
      </c>
      <c r="F327" s="18">
        <v>45023</v>
      </c>
      <c r="G327">
        <v>114</v>
      </c>
      <c r="H327">
        <v>5</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1 to 2 hours</v>
      </c>
      <c r="L327">
        <f>ROUND(calls[[#This Row],[Satisfaction Rating]],0)</f>
        <v>5</v>
      </c>
    </row>
    <row r="328" spans="2:12" x14ac:dyDescent="0.3">
      <c r="B328" t="s">
        <v>351</v>
      </c>
      <c r="C328" t="s">
        <v>12</v>
      </c>
      <c r="D328">
        <v>75</v>
      </c>
      <c r="E328" s="17" t="s">
        <v>9</v>
      </c>
      <c r="F328" s="18">
        <v>45023</v>
      </c>
      <c r="G328">
        <v>84</v>
      </c>
      <c r="H328">
        <v>2.8</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3</v>
      </c>
    </row>
    <row r="329" spans="2:12" x14ac:dyDescent="0.3">
      <c r="B329" t="s">
        <v>352</v>
      </c>
      <c r="C329" t="s">
        <v>5</v>
      </c>
      <c r="D329">
        <v>70</v>
      </c>
      <c r="E329" s="17" t="s">
        <v>13</v>
      </c>
      <c r="F329" s="18">
        <v>45023</v>
      </c>
      <c r="G329">
        <v>42</v>
      </c>
      <c r="H329">
        <v>4.4000000000000004</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4</v>
      </c>
    </row>
    <row r="330" spans="2:12" x14ac:dyDescent="0.3">
      <c r="B330" t="s">
        <v>346</v>
      </c>
      <c r="C330" t="s">
        <v>22</v>
      </c>
      <c r="D330">
        <v>110</v>
      </c>
      <c r="E330" s="17" t="s">
        <v>6</v>
      </c>
      <c r="F330" s="18">
        <v>45023</v>
      </c>
      <c r="G330">
        <v>36</v>
      </c>
      <c r="H330">
        <v>2.2000000000000002</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2</v>
      </c>
    </row>
    <row r="331" spans="2:12" x14ac:dyDescent="0.3">
      <c r="B331" t="s">
        <v>350</v>
      </c>
      <c r="C331" t="s">
        <v>19</v>
      </c>
      <c r="D331">
        <v>74</v>
      </c>
      <c r="E331" s="17" t="s">
        <v>9</v>
      </c>
      <c r="F331" s="18">
        <v>45023</v>
      </c>
      <c r="G331">
        <v>30</v>
      </c>
      <c r="H331">
        <v>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 to 2 hours</v>
      </c>
      <c r="L331">
        <f>ROUND(calls[[#This Row],[Satisfaction Rating]],0)</f>
        <v>4</v>
      </c>
    </row>
    <row r="332" spans="2:12" x14ac:dyDescent="0.3">
      <c r="B332" t="s">
        <v>348</v>
      </c>
      <c r="C332" t="s">
        <v>17</v>
      </c>
      <c r="D332">
        <v>150</v>
      </c>
      <c r="E332" s="17" t="s">
        <v>10</v>
      </c>
      <c r="F332" s="18">
        <v>45023</v>
      </c>
      <c r="G332">
        <v>24</v>
      </c>
      <c r="H332">
        <v>3.8</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More than 2 hours</v>
      </c>
      <c r="L332">
        <f>ROUND(calls[[#This Row],[Satisfaction Rating]],0)</f>
        <v>4</v>
      </c>
    </row>
    <row r="333" spans="2:12" x14ac:dyDescent="0.3">
      <c r="B333" t="s">
        <v>356</v>
      </c>
      <c r="C333" t="s">
        <v>8</v>
      </c>
      <c r="D333">
        <v>49</v>
      </c>
      <c r="E333" s="17" t="s">
        <v>10</v>
      </c>
      <c r="F333" s="18">
        <v>45024</v>
      </c>
      <c r="G333">
        <v>172</v>
      </c>
      <c r="H333">
        <v>2.9</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30 to 60 mins</v>
      </c>
      <c r="L333">
        <f>ROUND(calls[[#This Row],[Satisfaction Rating]],0)</f>
        <v>3</v>
      </c>
    </row>
    <row r="334" spans="2:12" x14ac:dyDescent="0.3">
      <c r="B334" t="s">
        <v>360</v>
      </c>
      <c r="C334" t="s">
        <v>22</v>
      </c>
      <c r="D334">
        <v>72</v>
      </c>
      <c r="E334" s="17" t="s">
        <v>13</v>
      </c>
      <c r="F334" s="18">
        <v>45024</v>
      </c>
      <c r="G334">
        <v>140</v>
      </c>
      <c r="H334">
        <v>3.2</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1 to 2 hours</v>
      </c>
      <c r="L334">
        <f>ROUND(calls[[#This Row],[Satisfaction Rating]],0)</f>
        <v>3</v>
      </c>
    </row>
    <row r="335" spans="2:12" x14ac:dyDescent="0.3">
      <c r="B335" t="s">
        <v>355</v>
      </c>
      <c r="C335" t="s">
        <v>17</v>
      </c>
      <c r="D335">
        <v>95</v>
      </c>
      <c r="E335" s="17" t="s">
        <v>13</v>
      </c>
      <c r="F335" s="18">
        <v>45024</v>
      </c>
      <c r="G335">
        <v>123</v>
      </c>
      <c r="H335">
        <v>4.4000000000000004</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1 to 2 hours</v>
      </c>
      <c r="L335">
        <f>ROUND(calls[[#This Row],[Satisfaction Rating]],0)</f>
        <v>4</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357</v>
      </c>
      <c r="C338" t="s">
        <v>16</v>
      </c>
      <c r="D338">
        <v>8</v>
      </c>
      <c r="E338" s="17" t="s">
        <v>6</v>
      </c>
      <c r="F338" s="18">
        <v>45024</v>
      </c>
      <c r="G338">
        <v>20</v>
      </c>
      <c r="H338">
        <v>4.8</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Under 10 mins</v>
      </c>
      <c r="L338">
        <f>ROUND(calls[[#This Row],[Satisfaction Rating]],0)</f>
        <v>5</v>
      </c>
    </row>
    <row r="339" spans="2:12" x14ac:dyDescent="0.3">
      <c r="B339" t="s">
        <v>363</v>
      </c>
      <c r="C339" t="s">
        <v>12</v>
      </c>
      <c r="D339">
        <v>69</v>
      </c>
      <c r="E339" s="17" t="s">
        <v>9</v>
      </c>
      <c r="F339" s="18">
        <v>45025</v>
      </c>
      <c r="G339">
        <v>132</v>
      </c>
      <c r="H339">
        <v>5</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365</v>
      </c>
      <c r="C340" t="s">
        <v>24</v>
      </c>
      <c r="D340">
        <v>47</v>
      </c>
      <c r="E340" s="17" t="s">
        <v>10</v>
      </c>
      <c r="F340" s="18">
        <v>45025</v>
      </c>
      <c r="G340">
        <v>132</v>
      </c>
      <c r="H340">
        <v>3.7</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30 to 60 mins</v>
      </c>
      <c r="L340">
        <f>ROUND(calls[[#This Row],[Satisfaction Rating]],0)</f>
        <v>4</v>
      </c>
    </row>
    <row r="341" spans="2:12" x14ac:dyDescent="0.3">
      <c r="B341" t="s">
        <v>361</v>
      </c>
      <c r="C341" t="s">
        <v>23</v>
      </c>
      <c r="D341">
        <v>79</v>
      </c>
      <c r="E341" s="17" t="s">
        <v>9</v>
      </c>
      <c r="F341" s="18">
        <v>45025</v>
      </c>
      <c r="G341">
        <v>120</v>
      </c>
      <c r="H341">
        <v>4.9000000000000004</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362</v>
      </c>
      <c r="C342" t="s">
        <v>19</v>
      </c>
      <c r="D342">
        <v>23</v>
      </c>
      <c r="E342" s="17" t="s">
        <v>9</v>
      </c>
      <c r="F342" s="18">
        <v>45025</v>
      </c>
      <c r="G342">
        <v>86</v>
      </c>
      <c r="H342">
        <v>2.2000000000000002</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10 to 30 mins</v>
      </c>
      <c r="L342">
        <f>ROUND(calls[[#This Row],[Satisfaction Rating]],0)</f>
        <v>2</v>
      </c>
    </row>
    <row r="343" spans="2:12" x14ac:dyDescent="0.3">
      <c r="B343" t="s">
        <v>364</v>
      </c>
      <c r="C343" t="s">
        <v>7</v>
      </c>
      <c r="D343">
        <v>64</v>
      </c>
      <c r="E343" s="17" t="s">
        <v>9</v>
      </c>
      <c r="F343" s="18">
        <v>45025</v>
      </c>
      <c r="G343">
        <v>80</v>
      </c>
      <c r="H343">
        <v>3.3</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1 to 2 hours</v>
      </c>
      <c r="L343">
        <f>ROUND(calls[[#This Row],[Satisfaction Rating]],0)</f>
        <v>3</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369</v>
      </c>
      <c r="C346" t="s">
        <v>19</v>
      </c>
      <c r="D346">
        <v>99</v>
      </c>
      <c r="E346" s="17" t="s">
        <v>13</v>
      </c>
      <c r="F346" s="18">
        <v>45026</v>
      </c>
      <c r="G346">
        <v>42</v>
      </c>
      <c r="H346">
        <v>3.1</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3</v>
      </c>
    </row>
    <row r="347" spans="2:12" x14ac:dyDescent="0.3">
      <c r="B347" t="s">
        <v>368</v>
      </c>
      <c r="C347" t="s">
        <v>24</v>
      </c>
      <c r="D347">
        <v>116</v>
      </c>
      <c r="E347" s="17" t="s">
        <v>9</v>
      </c>
      <c r="F347" s="18">
        <v>45026</v>
      </c>
      <c r="G347">
        <v>22</v>
      </c>
      <c r="H347">
        <v>4.7</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5</v>
      </c>
    </row>
    <row r="348" spans="2:12" x14ac:dyDescent="0.3">
      <c r="B348" t="s">
        <v>372</v>
      </c>
      <c r="C348" t="s">
        <v>15</v>
      </c>
      <c r="D348">
        <v>25</v>
      </c>
      <c r="E348" s="17" t="s">
        <v>10</v>
      </c>
      <c r="F348" s="18">
        <v>45027</v>
      </c>
      <c r="G348">
        <v>75</v>
      </c>
      <c r="H348">
        <v>3.9</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10 to 30 mins</v>
      </c>
      <c r="L348">
        <f>ROUND(calls[[#This Row],[Satisfaction Rating]],0)</f>
        <v>4</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370</v>
      </c>
      <c r="C350" t="s">
        <v>18</v>
      </c>
      <c r="D350">
        <v>84</v>
      </c>
      <c r="E350" s="17" t="s">
        <v>13</v>
      </c>
      <c r="F350" s="18">
        <v>45027</v>
      </c>
      <c r="G350">
        <v>38</v>
      </c>
      <c r="H350">
        <v>3.3</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 to 2 hours</v>
      </c>
      <c r="L350">
        <f>ROUND(calls[[#This Row],[Satisfaction Rating]],0)</f>
        <v>3</v>
      </c>
    </row>
    <row r="351" spans="2:12" x14ac:dyDescent="0.3">
      <c r="B351" t="s">
        <v>374</v>
      </c>
      <c r="C351" t="s">
        <v>16</v>
      </c>
      <c r="D351">
        <v>89</v>
      </c>
      <c r="E351" s="17" t="s">
        <v>10</v>
      </c>
      <c r="F351" s="18">
        <v>45028</v>
      </c>
      <c r="G351">
        <v>200</v>
      </c>
      <c r="H351">
        <v>4.8</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1 to 2 hours</v>
      </c>
      <c r="L351">
        <f>ROUND(calls[[#This Row],[Satisfaction Rating]],0)</f>
        <v>5</v>
      </c>
    </row>
    <row r="352" spans="2:12" x14ac:dyDescent="0.3">
      <c r="B352" t="s">
        <v>373</v>
      </c>
      <c r="C352" t="s">
        <v>16</v>
      </c>
      <c r="D352">
        <v>53</v>
      </c>
      <c r="E352" s="17" t="s">
        <v>6</v>
      </c>
      <c r="F352" s="18">
        <v>45028</v>
      </c>
      <c r="G352">
        <v>23</v>
      </c>
      <c r="H352">
        <v>4.9000000000000004</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30 to 60 mins</v>
      </c>
      <c r="L352">
        <f>ROUND(calls[[#This Row],[Satisfaction Rating]],0)</f>
        <v>5</v>
      </c>
    </row>
    <row r="353" spans="2:12" x14ac:dyDescent="0.3">
      <c r="B353" t="s">
        <v>376</v>
      </c>
      <c r="C353" t="s">
        <v>19</v>
      </c>
      <c r="D353">
        <v>50</v>
      </c>
      <c r="E353" s="17" t="s">
        <v>9</v>
      </c>
      <c r="F353" s="18">
        <v>45029</v>
      </c>
      <c r="G353">
        <v>105</v>
      </c>
      <c r="H353">
        <v>3.5</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30 to 60 mins</v>
      </c>
      <c r="L353">
        <f>ROUND(calls[[#This Row],[Satisfaction Rating]],0)</f>
        <v>4</v>
      </c>
    </row>
    <row r="354" spans="2:12" x14ac:dyDescent="0.3">
      <c r="B354" t="s">
        <v>375</v>
      </c>
      <c r="C354" t="s">
        <v>21</v>
      </c>
      <c r="D354">
        <v>73</v>
      </c>
      <c r="E354" s="17" t="s">
        <v>9</v>
      </c>
      <c r="F354" s="18">
        <v>45029</v>
      </c>
      <c r="G354">
        <v>45</v>
      </c>
      <c r="H354">
        <v>3.6</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1 to 2 hours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380</v>
      </c>
      <c r="C357" t="s">
        <v>23</v>
      </c>
      <c r="D357">
        <v>91</v>
      </c>
      <c r="E357" s="17" t="s">
        <v>9</v>
      </c>
      <c r="F357" s="18">
        <v>45030</v>
      </c>
      <c r="G357">
        <v>84</v>
      </c>
      <c r="H357">
        <v>4.5</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5</v>
      </c>
    </row>
    <row r="358" spans="2:12" x14ac:dyDescent="0.3">
      <c r="B358" t="s">
        <v>379</v>
      </c>
      <c r="C358" t="s">
        <v>7</v>
      </c>
      <c r="D358">
        <v>67</v>
      </c>
      <c r="E358" s="17" t="s">
        <v>13</v>
      </c>
      <c r="F358" s="18">
        <v>45030</v>
      </c>
      <c r="G358">
        <v>35</v>
      </c>
      <c r="H358">
        <v>3</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3</v>
      </c>
    </row>
    <row r="359" spans="2:12" x14ac:dyDescent="0.3">
      <c r="B359" t="s">
        <v>387</v>
      </c>
      <c r="C359" t="s">
        <v>7</v>
      </c>
      <c r="D359">
        <v>55</v>
      </c>
      <c r="E359" s="17" t="s">
        <v>11</v>
      </c>
      <c r="F359" s="18">
        <v>45031</v>
      </c>
      <c r="G359">
        <v>215</v>
      </c>
      <c r="H359">
        <v>4.3</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30 to 60 mins</v>
      </c>
      <c r="L359">
        <f>ROUND(calls[[#This Row],[Satisfaction Rating]],0)</f>
        <v>4</v>
      </c>
    </row>
    <row r="360" spans="2:12" x14ac:dyDescent="0.3">
      <c r="B360" t="s">
        <v>385</v>
      </c>
      <c r="C360" t="s">
        <v>15</v>
      </c>
      <c r="D360">
        <v>66</v>
      </c>
      <c r="E360" s="17" t="s">
        <v>9</v>
      </c>
      <c r="F360" s="18">
        <v>45031</v>
      </c>
      <c r="G360">
        <v>210</v>
      </c>
      <c r="H360">
        <v>4.3</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1 to 2 hours</v>
      </c>
      <c r="L360">
        <f>ROUND(calls[[#This Row],[Satisfaction Rating]],0)</f>
        <v>4</v>
      </c>
    </row>
    <row r="361" spans="2:12" x14ac:dyDescent="0.3">
      <c r="B361" t="s">
        <v>381</v>
      </c>
      <c r="C361" t="s">
        <v>5</v>
      </c>
      <c r="D361">
        <v>67</v>
      </c>
      <c r="E361" s="17" t="s">
        <v>9</v>
      </c>
      <c r="F361" s="18">
        <v>45031</v>
      </c>
      <c r="G361">
        <v>172</v>
      </c>
      <c r="H361">
        <v>4.5</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5</v>
      </c>
    </row>
    <row r="362" spans="2:12" x14ac:dyDescent="0.3">
      <c r="B362" t="s">
        <v>389</v>
      </c>
      <c r="C362" t="s">
        <v>7</v>
      </c>
      <c r="D362">
        <v>128</v>
      </c>
      <c r="E362" s="17" t="s">
        <v>6</v>
      </c>
      <c r="F362" s="18">
        <v>45031</v>
      </c>
      <c r="G362">
        <v>140</v>
      </c>
      <c r="H362">
        <v>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More than 2 hours</v>
      </c>
      <c r="L362">
        <f>ROUND(calls[[#This Row],[Satisfaction Rating]],0)</f>
        <v>3</v>
      </c>
    </row>
    <row r="363" spans="2:12" x14ac:dyDescent="0.3">
      <c r="B363" t="s">
        <v>386</v>
      </c>
      <c r="C363" t="s">
        <v>22</v>
      </c>
      <c r="D363">
        <v>85</v>
      </c>
      <c r="E363" s="17" t="s">
        <v>10</v>
      </c>
      <c r="F363" s="18">
        <v>45031</v>
      </c>
      <c r="G363">
        <v>129</v>
      </c>
      <c r="H363">
        <v>4.2</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382</v>
      </c>
      <c r="C364" t="s">
        <v>14</v>
      </c>
      <c r="D364">
        <v>139</v>
      </c>
      <c r="E364" s="17" t="s">
        <v>10</v>
      </c>
      <c r="F364" s="18">
        <v>45031</v>
      </c>
      <c r="G364">
        <v>114</v>
      </c>
      <c r="H364">
        <v>4</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More than 2 hours</v>
      </c>
      <c r="L364">
        <f>ROUND(calls[[#This Row],[Satisfaction Rating]],0)</f>
        <v>4</v>
      </c>
    </row>
    <row r="365" spans="2:12" x14ac:dyDescent="0.3">
      <c r="B365" t="s">
        <v>388</v>
      </c>
      <c r="C365" t="s">
        <v>17</v>
      </c>
      <c r="D365">
        <v>17</v>
      </c>
      <c r="E365" s="17" t="s">
        <v>6</v>
      </c>
      <c r="F365" s="18">
        <v>45031</v>
      </c>
      <c r="G365">
        <v>69</v>
      </c>
      <c r="H365">
        <v>4.5999999999999996</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10 to 30 mins</v>
      </c>
      <c r="L365">
        <f>ROUND(calls[[#This Row],[Satisfaction Rating]],0)</f>
        <v>5</v>
      </c>
    </row>
    <row r="366" spans="2:12" x14ac:dyDescent="0.3">
      <c r="B366" t="s">
        <v>383</v>
      </c>
      <c r="C366" t="s">
        <v>5</v>
      </c>
      <c r="D366">
        <v>102</v>
      </c>
      <c r="E366" s="17" t="s">
        <v>10</v>
      </c>
      <c r="F366" s="18">
        <v>45031</v>
      </c>
      <c r="G366">
        <v>60</v>
      </c>
      <c r="H366">
        <v>3.8</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 to 2 hours</v>
      </c>
      <c r="L366">
        <f>ROUND(calls[[#This Row],[Satisfaction Rating]],0)</f>
        <v>4</v>
      </c>
    </row>
    <row r="367" spans="2:12" x14ac:dyDescent="0.3">
      <c r="B367" t="s">
        <v>384</v>
      </c>
      <c r="C367" t="s">
        <v>17</v>
      </c>
      <c r="D367">
        <v>108</v>
      </c>
      <c r="E367" s="17" t="s">
        <v>11</v>
      </c>
      <c r="F367" s="18">
        <v>45031</v>
      </c>
      <c r="G367">
        <v>26</v>
      </c>
      <c r="H367">
        <v>3.3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1 to 2 hours</v>
      </c>
      <c r="L367">
        <f>ROUND(calls[[#This Row],[Satisfaction Rating]],0)</f>
        <v>3</v>
      </c>
    </row>
    <row r="368" spans="2:12" x14ac:dyDescent="0.3">
      <c r="B368" t="s">
        <v>392</v>
      </c>
      <c r="C368" t="s">
        <v>24</v>
      </c>
      <c r="D368">
        <v>49</v>
      </c>
      <c r="E368" s="17" t="s">
        <v>6</v>
      </c>
      <c r="F368" s="18">
        <v>45032</v>
      </c>
      <c r="G368">
        <v>195</v>
      </c>
      <c r="H368">
        <v>2.6</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395</v>
      </c>
      <c r="C369" t="s">
        <v>20</v>
      </c>
      <c r="D369">
        <v>135</v>
      </c>
      <c r="E369" s="17" t="s">
        <v>9</v>
      </c>
      <c r="F369" s="18">
        <v>45032</v>
      </c>
      <c r="G369">
        <v>185</v>
      </c>
      <c r="H369">
        <v>4.5</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More than 2 hours</v>
      </c>
      <c r="L369">
        <f>ROUND(calls[[#This Row],[Satisfaction Rating]],0)</f>
        <v>5</v>
      </c>
    </row>
    <row r="370" spans="2:12" x14ac:dyDescent="0.3">
      <c r="B370" t="s">
        <v>391</v>
      </c>
      <c r="C370" t="s">
        <v>17</v>
      </c>
      <c r="D370">
        <v>41</v>
      </c>
      <c r="E370" s="17" t="s">
        <v>6</v>
      </c>
      <c r="F370" s="18">
        <v>45032</v>
      </c>
      <c r="G370">
        <v>164</v>
      </c>
      <c r="H370">
        <v>3.1</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390</v>
      </c>
      <c r="C371" t="s">
        <v>19</v>
      </c>
      <c r="D371">
        <v>45</v>
      </c>
      <c r="E371" s="17" t="s">
        <v>11</v>
      </c>
      <c r="F371" s="18">
        <v>45032</v>
      </c>
      <c r="G371">
        <v>156</v>
      </c>
      <c r="H371">
        <v>2.7</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30 to 60 mins</v>
      </c>
      <c r="L371">
        <f>ROUND(calls[[#This Row],[Satisfaction Rating]],0)</f>
        <v>3</v>
      </c>
    </row>
    <row r="372" spans="2:12" x14ac:dyDescent="0.3">
      <c r="B372" t="s">
        <v>396</v>
      </c>
      <c r="C372" t="s">
        <v>14</v>
      </c>
      <c r="D372">
        <v>69</v>
      </c>
      <c r="E372" s="17" t="s">
        <v>11</v>
      </c>
      <c r="F372" s="18">
        <v>45032</v>
      </c>
      <c r="G372">
        <v>130</v>
      </c>
      <c r="H372">
        <v>1.9</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1 to 2 hours</v>
      </c>
      <c r="L372">
        <f>ROUND(calls[[#This Row],[Satisfaction Rating]],0)</f>
        <v>2</v>
      </c>
    </row>
    <row r="373" spans="2:12" x14ac:dyDescent="0.3">
      <c r="B373" t="s">
        <v>394</v>
      </c>
      <c r="C373" t="s">
        <v>16</v>
      </c>
      <c r="D373">
        <v>133</v>
      </c>
      <c r="E373" s="17" t="s">
        <v>11</v>
      </c>
      <c r="F373" s="18">
        <v>45032</v>
      </c>
      <c r="G373">
        <v>100</v>
      </c>
      <c r="H373">
        <v>4</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4</v>
      </c>
    </row>
    <row r="374" spans="2:12" x14ac:dyDescent="0.3">
      <c r="B374" t="s">
        <v>393</v>
      </c>
      <c r="C374" t="s">
        <v>12</v>
      </c>
      <c r="D374">
        <v>21</v>
      </c>
      <c r="E374" s="17" t="s">
        <v>13</v>
      </c>
      <c r="F374" s="18">
        <v>45032</v>
      </c>
      <c r="G374">
        <v>74</v>
      </c>
      <c r="H374">
        <v>4.5999999999999996</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10 to 30 mins</v>
      </c>
      <c r="L374">
        <f>ROUND(calls[[#This Row],[Satisfaction Rating]],0)</f>
        <v>5</v>
      </c>
    </row>
    <row r="375" spans="2:12" x14ac:dyDescent="0.3">
      <c r="B375" t="s">
        <v>401</v>
      </c>
      <c r="C375" t="s">
        <v>19</v>
      </c>
      <c r="D375">
        <v>125</v>
      </c>
      <c r="E375" s="17" t="s">
        <v>9</v>
      </c>
      <c r="F375" s="18">
        <v>45033</v>
      </c>
      <c r="G375">
        <v>148</v>
      </c>
      <c r="H375">
        <v>4.5</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More than 2 hours</v>
      </c>
      <c r="L375">
        <f>ROUND(calls[[#This Row],[Satisfaction Rating]],0)</f>
        <v>5</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400</v>
      </c>
      <c r="C377" t="s">
        <v>5</v>
      </c>
      <c r="D377">
        <v>165</v>
      </c>
      <c r="E377" s="17" t="s">
        <v>9</v>
      </c>
      <c r="F377" s="18">
        <v>45033</v>
      </c>
      <c r="G377">
        <v>68</v>
      </c>
      <c r="H377">
        <v>4.3</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More than 2 hours</v>
      </c>
      <c r="L377">
        <f>ROUND(calls[[#This Row],[Satisfaction Rating]],0)</f>
        <v>4</v>
      </c>
    </row>
    <row r="378" spans="2:12" x14ac:dyDescent="0.3">
      <c r="B378" t="s">
        <v>399</v>
      </c>
      <c r="C378" t="s">
        <v>23</v>
      </c>
      <c r="D378">
        <v>105</v>
      </c>
      <c r="E378" s="17" t="s">
        <v>6</v>
      </c>
      <c r="F378" s="18">
        <v>45033</v>
      </c>
      <c r="G378">
        <v>35</v>
      </c>
      <c r="H378">
        <v>4.4000000000000004</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1 to 2 hours</v>
      </c>
      <c r="L378">
        <f>ROUND(calls[[#This Row],[Satisfaction Rating]],0)</f>
        <v>4</v>
      </c>
    </row>
    <row r="379" spans="2:12" x14ac:dyDescent="0.3">
      <c r="B379" t="s">
        <v>397</v>
      </c>
      <c r="C379" t="s">
        <v>18</v>
      </c>
      <c r="D379">
        <v>110</v>
      </c>
      <c r="E379" s="17" t="s">
        <v>13</v>
      </c>
      <c r="F379" s="18">
        <v>45033</v>
      </c>
      <c r="G379">
        <v>21</v>
      </c>
      <c r="H379">
        <v>2.6</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1 to 2 hours</v>
      </c>
      <c r="L379">
        <f>ROUND(calls[[#This Row],[Satisfaction Rating]],0)</f>
        <v>3</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410</v>
      </c>
      <c r="C382" t="s">
        <v>7</v>
      </c>
      <c r="D382">
        <v>64</v>
      </c>
      <c r="E382" s="17" t="s">
        <v>9</v>
      </c>
      <c r="F382" s="18">
        <v>45035</v>
      </c>
      <c r="G382">
        <v>170</v>
      </c>
      <c r="H382">
        <v>2.2999999999999998</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2</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408</v>
      </c>
      <c r="C385" t="s">
        <v>8</v>
      </c>
      <c r="D385">
        <v>47</v>
      </c>
      <c r="E385" s="17" t="s">
        <v>11</v>
      </c>
      <c r="F385" s="18">
        <v>45035</v>
      </c>
      <c r="G385">
        <v>84</v>
      </c>
      <c r="H385">
        <v>4.0999999999999996</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30 to 60 mins</v>
      </c>
      <c r="L385">
        <f>ROUND(calls[[#This Row],[Satisfaction Rating]],0)</f>
        <v>4</v>
      </c>
    </row>
    <row r="386" spans="2:12" x14ac:dyDescent="0.3">
      <c r="B386" t="s">
        <v>409</v>
      </c>
      <c r="C386" t="s">
        <v>21</v>
      </c>
      <c r="D386">
        <v>60</v>
      </c>
      <c r="E386" s="17" t="s">
        <v>6</v>
      </c>
      <c r="F386" s="18">
        <v>45035</v>
      </c>
      <c r="G386">
        <v>84</v>
      </c>
      <c r="H386">
        <v>4.8</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5</v>
      </c>
    </row>
    <row r="387" spans="2:12" x14ac:dyDescent="0.3">
      <c r="B387" t="s">
        <v>411</v>
      </c>
      <c r="C387" t="s">
        <v>5</v>
      </c>
      <c r="D387">
        <v>62</v>
      </c>
      <c r="E387" s="17" t="s">
        <v>11</v>
      </c>
      <c r="F387" s="18">
        <v>45035</v>
      </c>
      <c r="G387">
        <v>35</v>
      </c>
      <c r="H387">
        <v>4.4000000000000004</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1 to 2 hours</v>
      </c>
      <c r="L387">
        <f>ROUND(calls[[#This Row],[Satisfaction Rating]],0)</f>
        <v>4</v>
      </c>
    </row>
    <row r="388" spans="2:12" x14ac:dyDescent="0.3">
      <c r="B388" t="s">
        <v>404</v>
      </c>
      <c r="C388" t="s">
        <v>22</v>
      </c>
      <c r="D388">
        <v>69</v>
      </c>
      <c r="E388" s="17" t="s">
        <v>11</v>
      </c>
      <c r="F388" s="18">
        <v>45035</v>
      </c>
      <c r="G388">
        <v>32</v>
      </c>
      <c r="H388">
        <v>3.6</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4</v>
      </c>
    </row>
    <row r="389" spans="2:12" x14ac:dyDescent="0.3">
      <c r="B389" t="s">
        <v>407</v>
      </c>
      <c r="C389" t="s">
        <v>20</v>
      </c>
      <c r="D389">
        <v>120</v>
      </c>
      <c r="E389" s="17" t="s">
        <v>6</v>
      </c>
      <c r="F389" s="18">
        <v>45035</v>
      </c>
      <c r="G389">
        <v>26</v>
      </c>
      <c r="H389">
        <v>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413</v>
      </c>
      <c r="C390" t="s">
        <v>19</v>
      </c>
      <c r="D390">
        <v>116</v>
      </c>
      <c r="E390" s="17" t="s">
        <v>11</v>
      </c>
      <c r="F390" s="18">
        <v>45036</v>
      </c>
      <c r="G390">
        <v>132</v>
      </c>
      <c r="H390">
        <v>5</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5</v>
      </c>
    </row>
    <row r="391" spans="2:12" x14ac:dyDescent="0.3">
      <c r="B391" t="s">
        <v>412</v>
      </c>
      <c r="C391" t="s">
        <v>18</v>
      </c>
      <c r="D391">
        <v>88</v>
      </c>
      <c r="E391" s="17" t="s">
        <v>11</v>
      </c>
      <c r="F391" s="18">
        <v>45036</v>
      </c>
      <c r="G391">
        <v>35</v>
      </c>
      <c r="H391">
        <v>3.8</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4</v>
      </c>
    </row>
    <row r="392" spans="2:12" x14ac:dyDescent="0.3">
      <c r="B392" t="s">
        <v>416</v>
      </c>
      <c r="C392" t="s">
        <v>5</v>
      </c>
      <c r="D392">
        <v>55</v>
      </c>
      <c r="E392" s="17" t="s">
        <v>10</v>
      </c>
      <c r="F392" s="18">
        <v>45037</v>
      </c>
      <c r="G392">
        <v>200</v>
      </c>
      <c r="H392">
        <v>2.2999999999999998</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30 to 60 mins</v>
      </c>
      <c r="L392">
        <f>ROUND(calls[[#This Row],[Satisfaction Rating]],0)</f>
        <v>2</v>
      </c>
    </row>
    <row r="393" spans="2:12" x14ac:dyDescent="0.3">
      <c r="B393" t="s">
        <v>414</v>
      </c>
      <c r="C393" t="s">
        <v>12</v>
      </c>
      <c r="D393">
        <v>82</v>
      </c>
      <c r="E393" s="17" t="s">
        <v>10</v>
      </c>
      <c r="F393" s="18">
        <v>45037</v>
      </c>
      <c r="G393">
        <v>144</v>
      </c>
      <c r="H393">
        <v>3.3</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3</v>
      </c>
    </row>
    <row r="394" spans="2:12" x14ac:dyDescent="0.3">
      <c r="B394" t="s">
        <v>419</v>
      </c>
      <c r="C394" t="s">
        <v>12</v>
      </c>
      <c r="D394">
        <v>123</v>
      </c>
      <c r="E394" s="17" t="s">
        <v>11</v>
      </c>
      <c r="F394" s="18">
        <v>45037</v>
      </c>
      <c r="G394">
        <v>120</v>
      </c>
      <c r="H394">
        <v>4.2</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More than 2 hours</v>
      </c>
      <c r="L394">
        <f>ROUND(calls[[#This Row],[Satisfaction Rating]],0)</f>
        <v>4</v>
      </c>
    </row>
    <row r="395" spans="2:12" x14ac:dyDescent="0.3">
      <c r="B395" t="s">
        <v>418</v>
      </c>
      <c r="C395" t="s">
        <v>19</v>
      </c>
      <c r="D395">
        <v>36</v>
      </c>
      <c r="E395" s="17" t="s">
        <v>13</v>
      </c>
      <c r="F395" s="18">
        <v>45037</v>
      </c>
      <c r="G395">
        <v>81</v>
      </c>
      <c r="H395">
        <v>3.7</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30 to 60 mins</v>
      </c>
      <c r="L395">
        <f>ROUND(calls[[#This Row],[Satisfaction Rating]],0)</f>
        <v>4</v>
      </c>
    </row>
    <row r="396" spans="2:12" x14ac:dyDescent="0.3">
      <c r="B396" t="s">
        <v>420</v>
      </c>
      <c r="C396" t="s">
        <v>24</v>
      </c>
      <c r="D396">
        <v>24</v>
      </c>
      <c r="E396" s="17" t="s">
        <v>6</v>
      </c>
      <c r="F396" s="18">
        <v>45037</v>
      </c>
      <c r="G396">
        <v>74</v>
      </c>
      <c r="H396">
        <v>4.8</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10 to 30 mins</v>
      </c>
      <c r="L396">
        <f>ROUND(calls[[#This Row],[Satisfaction Rating]],0)</f>
        <v>5</v>
      </c>
    </row>
    <row r="397" spans="2:12" x14ac:dyDescent="0.3">
      <c r="B397" t="s">
        <v>415</v>
      </c>
      <c r="C397" t="s">
        <v>5</v>
      </c>
      <c r="D397">
        <v>99</v>
      </c>
      <c r="E397" s="17" t="s">
        <v>9</v>
      </c>
      <c r="F397" s="18">
        <v>45037</v>
      </c>
      <c r="G397">
        <v>48</v>
      </c>
      <c r="H397">
        <v>5</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1 to 2 hours</v>
      </c>
      <c r="L397">
        <f>ROUND(calls[[#This Row],[Satisfaction Rating]],0)</f>
        <v>5</v>
      </c>
    </row>
    <row r="398" spans="2:12" x14ac:dyDescent="0.3">
      <c r="B398" t="s">
        <v>417</v>
      </c>
      <c r="C398" t="s">
        <v>7</v>
      </c>
      <c r="D398">
        <v>61</v>
      </c>
      <c r="E398" s="17" t="s">
        <v>6</v>
      </c>
      <c r="F398" s="18">
        <v>45037</v>
      </c>
      <c r="G398">
        <v>38</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 to 2 hours</v>
      </c>
      <c r="L398">
        <f>ROUND(calls[[#This Row],[Satisfaction Rating]],0)</f>
        <v>5</v>
      </c>
    </row>
    <row r="399" spans="2:12" x14ac:dyDescent="0.3">
      <c r="B399" t="s">
        <v>426</v>
      </c>
      <c r="C399" t="s">
        <v>18</v>
      </c>
      <c r="D399">
        <v>84</v>
      </c>
      <c r="E399" s="17" t="s">
        <v>10</v>
      </c>
      <c r="F399" s="18">
        <v>45038</v>
      </c>
      <c r="G399">
        <v>156</v>
      </c>
      <c r="H399">
        <v>3.2</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1 to 2 hours</v>
      </c>
      <c r="L399">
        <f>ROUND(calls[[#This Row],[Satisfaction Rating]],0)</f>
        <v>3</v>
      </c>
    </row>
    <row r="400" spans="2:12" x14ac:dyDescent="0.3">
      <c r="B400" t="s">
        <v>424</v>
      </c>
      <c r="C400" t="s">
        <v>12</v>
      </c>
      <c r="D400">
        <v>113</v>
      </c>
      <c r="E400" s="17" t="s">
        <v>11</v>
      </c>
      <c r="F400" s="18">
        <v>45038</v>
      </c>
      <c r="G400">
        <v>145</v>
      </c>
      <c r="H400">
        <v>4</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425</v>
      </c>
      <c r="C401" t="s">
        <v>5</v>
      </c>
      <c r="D401">
        <v>89</v>
      </c>
      <c r="E401" s="17" t="s">
        <v>13</v>
      </c>
      <c r="F401" s="18">
        <v>45038</v>
      </c>
      <c r="G401">
        <v>129</v>
      </c>
      <c r="H401">
        <v>4</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1 to 2 hours</v>
      </c>
      <c r="L401">
        <f>ROUND(calls[[#This Row],[Satisfaction Rating]],0)</f>
        <v>4</v>
      </c>
    </row>
    <row r="402" spans="2:12" x14ac:dyDescent="0.3">
      <c r="B402" t="s">
        <v>421</v>
      </c>
      <c r="C402" t="s">
        <v>12</v>
      </c>
      <c r="D402">
        <v>43</v>
      </c>
      <c r="E402" s="17" t="s">
        <v>11</v>
      </c>
      <c r="F402" s="18">
        <v>45038</v>
      </c>
      <c r="G402">
        <v>128</v>
      </c>
      <c r="H402">
        <v>4.7</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30 to 60 mins</v>
      </c>
      <c r="L402">
        <f>ROUND(calls[[#This Row],[Satisfaction Rating]],0)</f>
        <v>5</v>
      </c>
    </row>
    <row r="403" spans="2:12" x14ac:dyDescent="0.3">
      <c r="B403" t="s">
        <v>423</v>
      </c>
      <c r="C403" t="s">
        <v>5</v>
      </c>
      <c r="D403">
        <v>53</v>
      </c>
      <c r="E403" s="17" t="s">
        <v>11</v>
      </c>
      <c r="F403" s="18">
        <v>45038</v>
      </c>
      <c r="G403">
        <v>110</v>
      </c>
      <c r="H403">
        <v>4.3</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30 to 60 mins</v>
      </c>
      <c r="L403">
        <f>ROUND(calls[[#This Row],[Satisfaction Rating]],0)</f>
        <v>4</v>
      </c>
    </row>
    <row r="404" spans="2:12" x14ac:dyDescent="0.3">
      <c r="B404" t="s">
        <v>422</v>
      </c>
      <c r="C404" t="s">
        <v>21</v>
      </c>
      <c r="D404">
        <v>95</v>
      </c>
      <c r="E404" s="17" t="s">
        <v>9</v>
      </c>
      <c r="F404" s="18">
        <v>45038</v>
      </c>
      <c r="G404">
        <v>21</v>
      </c>
      <c r="H404">
        <v>3.9</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4</v>
      </c>
    </row>
    <row r="405" spans="2:12" x14ac:dyDescent="0.3">
      <c r="B405" t="s">
        <v>429</v>
      </c>
      <c r="C405" t="s">
        <v>22</v>
      </c>
      <c r="D405">
        <v>127</v>
      </c>
      <c r="E405" s="17" t="s">
        <v>11</v>
      </c>
      <c r="F405" s="18">
        <v>45039</v>
      </c>
      <c r="G405">
        <v>160</v>
      </c>
      <c r="H405">
        <v>3.2</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3</v>
      </c>
    </row>
    <row r="406" spans="2:12" x14ac:dyDescent="0.3">
      <c r="B406" t="s">
        <v>427</v>
      </c>
      <c r="C406" t="s">
        <v>24</v>
      </c>
      <c r="D406">
        <v>130</v>
      </c>
      <c r="E406" s="17" t="s">
        <v>11</v>
      </c>
      <c r="F406" s="18">
        <v>45039</v>
      </c>
      <c r="G406">
        <v>120</v>
      </c>
      <c r="H406">
        <v>3.8</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4</v>
      </c>
    </row>
    <row r="407" spans="2:12" x14ac:dyDescent="0.3">
      <c r="B407" t="s">
        <v>431</v>
      </c>
      <c r="C407" t="s">
        <v>15</v>
      </c>
      <c r="D407">
        <v>88</v>
      </c>
      <c r="E407" s="17" t="s">
        <v>6</v>
      </c>
      <c r="F407" s="18">
        <v>45039</v>
      </c>
      <c r="G407">
        <v>72</v>
      </c>
      <c r="H407">
        <v>4</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1 to 2 hours</v>
      </c>
      <c r="L407">
        <f>ROUND(calls[[#This Row],[Satisfaction Rating]],0)</f>
        <v>4</v>
      </c>
    </row>
    <row r="408" spans="2:12" x14ac:dyDescent="0.3">
      <c r="B408" t="s">
        <v>428</v>
      </c>
      <c r="C408" t="s">
        <v>21</v>
      </c>
      <c r="D408">
        <v>163</v>
      </c>
      <c r="E408" s="17" t="s">
        <v>13</v>
      </c>
      <c r="F408" s="18">
        <v>45039</v>
      </c>
      <c r="G408">
        <v>62</v>
      </c>
      <c r="H408">
        <v>3.4</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More than 2 hours</v>
      </c>
      <c r="L408">
        <f>ROUND(calls[[#This Row],[Satisfaction Rating]],0)</f>
        <v>3</v>
      </c>
    </row>
    <row r="409" spans="2:12" x14ac:dyDescent="0.3">
      <c r="B409" t="s">
        <v>430</v>
      </c>
      <c r="C409" t="s">
        <v>12</v>
      </c>
      <c r="D409">
        <v>50</v>
      </c>
      <c r="E409" s="17" t="s">
        <v>11</v>
      </c>
      <c r="F409" s="18">
        <v>45039</v>
      </c>
      <c r="G409">
        <v>56</v>
      </c>
      <c r="H409">
        <v>4.7</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30 to 60 mins</v>
      </c>
      <c r="L409">
        <f>ROUND(calls[[#This Row],[Satisfaction Rating]],0)</f>
        <v>5</v>
      </c>
    </row>
    <row r="410" spans="2:12" x14ac:dyDescent="0.3">
      <c r="B410" t="s">
        <v>433</v>
      </c>
      <c r="C410" t="s">
        <v>21</v>
      </c>
      <c r="D410">
        <v>111</v>
      </c>
      <c r="E410" s="17" t="s">
        <v>11</v>
      </c>
      <c r="F410" s="18">
        <v>45040</v>
      </c>
      <c r="G410">
        <v>144</v>
      </c>
      <c r="H410">
        <v>3.9</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1 to 2 hours</v>
      </c>
      <c r="L410">
        <f>ROUND(calls[[#This Row],[Satisfaction Rating]],0)</f>
        <v>4</v>
      </c>
    </row>
    <row r="411" spans="2:12" x14ac:dyDescent="0.3">
      <c r="B411" t="s">
        <v>439</v>
      </c>
      <c r="C411" t="s">
        <v>7</v>
      </c>
      <c r="D411">
        <v>123</v>
      </c>
      <c r="E411" s="17" t="s">
        <v>6</v>
      </c>
      <c r="F411" s="18">
        <v>45040</v>
      </c>
      <c r="G411">
        <v>128</v>
      </c>
      <c r="H411">
        <v>3.6</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More than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432</v>
      </c>
      <c r="C413" t="s">
        <v>12</v>
      </c>
      <c r="D413">
        <v>139</v>
      </c>
      <c r="E413" s="17" t="s">
        <v>9</v>
      </c>
      <c r="F413" s="18">
        <v>45040</v>
      </c>
      <c r="G413">
        <v>81</v>
      </c>
      <c r="H413">
        <v>4.8</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More than 2 hours</v>
      </c>
      <c r="L413">
        <f>ROUND(calls[[#This Row],[Satisfaction Rating]],0)</f>
        <v>5</v>
      </c>
    </row>
    <row r="414" spans="2:12" x14ac:dyDescent="0.3">
      <c r="B414" t="s">
        <v>437</v>
      </c>
      <c r="C414" t="s">
        <v>23</v>
      </c>
      <c r="D414">
        <v>27</v>
      </c>
      <c r="E414" s="17" t="s">
        <v>6</v>
      </c>
      <c r="F414" s="18">
        <v>45040</v>
      </c>
      <c r="G414">
        <v>74</v>
      </c>
      <c r="H414">
        <v>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10 to 30 mins</v>
      </c>
      <c r="L414">
        <f>ROUND(calls[[#This Row],[Satisfaction Rating]],0)</f>
        <v>4</v>
      </c>
    </row>
    <row r="415" spans="2:12" x14ac:dyDescent="0.3">
      <c r="B415" t="s">
        <v>435</v>
      </c>
      <c r="C415" t="s">
        <v>5</v>
      </c>
      <c r="D415">
        <v>26</v>
      </c>
      <c r="E415" s="17" t="s">
        <v>13</v>
      </c>
      <c r="F415" s="18">
        <v>45040</v>
      </c>
      <c r="G415">
        <v>43</v>
      </c>
      <c r="H415">
        <v>4.2</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436</v>
      </c>
      <c r="C417" t="s">
        <v>18</v>
      </c>
      <c r="D417">
        <v>131</v>
      </c>
      <c r="E417" s="17" t="s">
        <v>6</v>
      </c>
      <c r="F417" s="18">
        <v>45040</v>
      </c>
      <c r="G417">
        <v>41</v>
      </c>
      <c r="H417">
        <v>4.9000000000000004</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5</v>
      </c>
    </row>
    <row r="418" spans="2:12" x14ac:dyDescent="0.3">
      <c r="B418" t="s">
        <v>442</v>
      </c>
      <c r="C418" t="s">
        <v>23</v>
      </c>
      <c r="D418">
        <v>108</v>
      </c>
      <c r="E418" s="17" t="s">
        <v>9</v>
      </c>
      <c r="F418" s="18">
        <v>45041</v>
      </c>
      <c r="G418">
        <v>180</v>
      </c>
      <c r="H418">
        <v>3.9</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1 to 2 hours</v>
      </c>
      <c r="L418">
        <f>ROUND(calls[[#This Row],[Satisfaction Rating]],0)</f>
        <v>4</v>
      </c>
    </row>
    <row r="419" spans="2:12" x14ac:dyDescent="0.3">
      <c r="B419" t="s">
        <v>440</v>
      </c>
      <c r="C419" t="s">
        <v>20</v>
      </c>
      <c r="D419">
        <v>129</v>
      </c>
      <c r="E419" s="17" t="s">
        <v>6</v>
      </c>
      <c r="F419" s="18">
        <v>45041</v>
      </c>
      <c r="G419">
        <v>144</v>
      </c>
      <c r="H419">
        <v>4.0999999999999996</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4</v>
      </c>
    </row>
    <row r="420" spans="2:12" x14ac:dyDescent="0.3">
      <c r="B420" t="s">
        <v>441</v>
      </c>
      <c r="C420" t="s">
        <v>16</v>
      </c>
      <c r="D420">
        <v>124</v>
      </c>
      <c r="E420" s="17" t="s">
        <v>9</v>
      </c>
      <c r="F420" s="18">
        <v>45041</v>
      </c>
      <c r="G420">
        <v>132</v>
      </c>
      <c r="H420">
        <v>4.9000000000000004</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More than 2 hours</v>
      </c>
      <c r="L420">
        <f>ROUND(calls[[#This Row],[Satisfaction Rating]],0)</f>
        <v>5</v>
      </c>
    </row>
    <row r="421" spans="2:12" x14ac:dyDescent="0.3">
      <c r="B421" t="s">
        <v>444</v>
      </c>
      <c r="C421" t="s">
        <v>23</v>
      </c>
      <c r="D421">
        <v>66</v>
      </c>
      <c r="E421" s="17" t="s">
        <v>9</v>
      </c>
      <c r="F421" s="18">
        <v>45041</v>
      </c>
      <c r="G421">
        <v>102</v>
      </c>
      <c r="H421">
        <v>3.8</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 to 2 hours</v>
      </c>
      <c r="L421">
        <f>ROUND(calls[[#This Row],[Satisfaction Rating]],0)</f>
        <v>4</v>
      </c>
    </row>
    <row r="422" spans="2:12" x14ac:dyDescent="0.3">
      <c r="B422" t="s">
        <v>443</v>
      </c>
      <c r="C422" t="s">
        <v>8</v>
      </c>
      <c r="D422">
        <v>15</v>
      </c>
      <c r="E422" s="17" t="s">
        <v>9</v>
      </c>
      <c r="F422" s="18">
        <v>45041</v>
      </c>
      <c r="G422">
        <v>31</v>
      </c>
      <c r="H422">
        <v>4.0999999999999996</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10 to 30 mins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449</v>
      </c>
      <c r="C424" t="s">
        <v>23</v>
      </c>
      <c r="D424">
        <v>109</v>
      </c>
      <c r="E424" s="17" t="s">
        <v>9</v>
      </c>
      <c r="F424" s="18">
        <v>45042</v>
      </c>
      <c r="G424">
        <v>126</v>
      </c>
      <c r="H424">
        <v>3.4</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 to 2 hours</v>
      </c>
      <c r="L424">
        <f>ROUND(calls[[#This Row],[Satisfaction Rating]],0)</f>
        <v>3</v>
      </c>
    </row>
    <row r="425" spans="2:12" x14ac:dyDescent="0.3">
      <c r="B425" t="s">
        <v>446</v>
      </c>
      <c r="C425" t="s">
        <v>16</v>
      </c>
      <c r="D425">
        <v>26</v>
      </c>
      <c r="E425" s="17" t="s">
        <v>10</v>
      </c>
      <c r="F425" s="18">
        <v>45042</v>
      </c>
      <c r="G425">
        <v>87</v>
      </c>
      <c r="H425">
        <v>4.7</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10 to 30 mins</v>
      </c>
      <c r="L425">
        <f>ROUND(calls[[#This Row],[Satisfaction Rating]],0)</f>
        <v>5</v>
      </c>
    </row>
    <row r="426" spans="2:12" x14ac:dyDescent="0.3">
      <c r="B426" t="s">
        <v>447</v>
      </c>
      <c r="C426" t="s">
        <v>24</v>
      </c>
      <c r="D426">
        <v>105</v>
      </c>
      <c r="E426" s="17" t="s">
        <v>11</v>
      </c>
      <c r="F426" s="18">
        <v>45042</v>
      </c>
      <c r="G426">
        <v>66</v>
      </c>
      <c r="H426">
        <v>4.2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1 to 2 hours</v>
      </c>
      <c r="L426">
        <f>ROUND(calls[[#This Row],[Satisfaction Rating]],0)</f>
        <v>4</v>
      </c>
    </row>
    <row r="427" spans="2:12" x14ac:dyDescent="0.3">
      <c r="B427" t="s">
        <v>448</v>
      </c>
      <c r="C427" t="s">
        <v>24</v>
      </c>
      <c r="D427">
        <v>31</v>
      </c>
      <c r="E427" s="17" t="s">
        <v>11</v>
      </c>
      <c r="F427" s="18">
        <v>45042</v>
      </c>
      <c r="G427">
        <v>25</v>
      </c>
      <c r="H427">
        <v>3.2</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30 to 60 mins</v>
      </c>
      <c r="L427">
        <f>ROUND(calls[[#This Row],[Satisfaction Rating]],0)</f>
        <v>3</v>
      </c>
    </row>
    <row r="428" spans="2:12" x14ac:dyDescent="0.3">
      <c r="B428" t="s">
        <v>451</v>
      </c>
      <c r="C428" t="s">
        <v>15</v>
      </c>
      <c r="D428">
        <v>101</v>
      </c>
      <c r="E428" s="17" t="s">
        <v>10</v>
      </c>
      <c r="F428" s="18">
        <v>45043</v>
      </c>
      <c r="G428">
        <v>225</v>
      </c>
      <c r="H428">
        <v>1.9</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2</v>
      </c>
    </row>
    <row r="429" spans="2:12" x14ac:dyDescent="0.3">
      <c r="B429" t="s">
        <v>450</v>
      </c>
      <c r="C429" t="s">
        <v>20</v>
      </c>
      <c r="D429">
        <v>113</v>
      </c>
      <c r="E429" s="17" t="s">
        <v>13</v>
      </c>
      <c r="F429" s="18">
        <v>45043</v>
      </c>
      <c r="G429">
        <v>42</v>
      </c>
      <c r="H429">
        <v>4.5999999999999996</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5</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454</v>
      </c>
      <c r="C431" t="s">
        <v>7</v>
      </c>
      <c r="D431">
        <v>36</v>
      </c>
      <c r="E431" s="17" t="s">
        <v>9</v>
      </c>
      <c r="F431" s="18">
        <v>45044</v>
      </c>
      <c r="G431">
        <v>225</v>
      </c>
      <c r="H431">
        <v>4.8</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30 to 60 mins</v>
      </c>
      <c r="L431">
        <f>ROUND(calls[[#This Row],[Satisfaction Rating]],0)</f>
        <v>5</v>
      </c>
    </row>
    <row r="432" spans="2:12" x14ac:dyDescent="0.3">
      <c r="B432" t="s">
        <v>453</v>
      </c>
      <c r="C432" t="s">
        <v>23</v>
      </c>
      <c r="D432">
        <v>145</v>
      </c>
      <c r="E432" s="17" t="s">
        <v>13</v>
      </c>
      <c r="F432" s="18">
        <v>45044</v>
      </c>
      <c r="G432">
        <v>110</v>
      </c>
      <c r="H432">
        <v>3.1</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More than 2 hours</v>
      </c>
      <c r="L432">
        <f>ROUND(calls[[#This Row],[Satisfaction Rating]],0)</f>
        <v>3</v>
      </c>
    </row>
    <row r="433" spans="2:12" x14ac:dyDescent="0.3">
      <c r="B433" t="s">
        <v>458</v>
      </c>
      <c r="C433" t="s">
        <v>22</v>
      </c>
      <c r="D433">
        <v>93</v>
      </c>
      <c r="E433" s="17" t="s">
        <v>11</v>
      </c>
      <c r="F433" s="18">
        <v>45045</v>
      </c>
      <c r="G433">
        <v>150</v>
      </c>
      <c r="H433">
        <v>4.5999999999999996</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1 to 2 hours</v>
      </c>
      <c r="L433">
        <f>ROUND(calls[[#This Row],[Satisfaction Rating]],0)</f>
        <v>5</v>
      </c>
    </row>
    <row r="434" spans="2:12" x14ac:dyDescent="0.3">
      <c r="B434" t="s">
        <v>455</v>
      </c>
      <c r="C434" t="s">
        <v>24</v>
      </c>
      <c r="D434">
        <v>135</v>
      </c>
      <c r="E434" s="17" t="s">
        <v>6</v>
      </c>
      <c r="F434" s="18">
        <v>45045</v>
      </c>
      <c r="G434">
        <v>125</v>
      </c>
      <c r="H434">
        <v>3.3</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More than 2 hours</v>
      </c>
      <c r="L434">
        <f>ROUND(calls[[#This Row],[Satisfaction Rating]],0)</f>
        <v>3</v>
      </c>
    </row>
    <row r="435" spans="2:12" x14ac:dyDescent="0.3">
      <c r="B435" t="s">
        <v>459</v>
      </c>
      <c r="C435" t="s">
        <v>23</v>
      </c>
      <c r="D435">
        <v>14</v>
      </c>
      <c r="E435" s="17" t="s">
        <v>9</v>
      </c>
      <c r="F435" s="18">
        <v>45045</v>
      </c>
      <c r="G435">
        <v>96</v>
      </c>
      <c r="H435">
        <v>4.8</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10 to 30 mins</v>
      </c>
      <c r="L435">
        <f>ROUND(calls[[#This Row],[Satisfaction Rating]],0)</f>
        <v>5</v>
      </c>
    </row>
    <row r="436" spans="2:12" x14ac:dyDescent="0.3">
      <c r="B436" t="s">
        <v>456</v>
      </c>
      <c r="C436" t="s">
        <v>15</v>
      </c>
      <c r="D436">
        <v>81</v>
      </c>
      <c r="E436" s="17" t="s">
        <v>9</v>
      </c>
      <c r="F436" s="18">
        <v>45045</v>
      </c>
      <c r="G436">
        <v>78</v>
      </c>
      <c r="H436">
        <v>2.9</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3</v>
      </c>
    </row>
    <row r="437" spans="2:12" x14ac:dyDescent="0.3">
      <c r="B437" t="s">
        <v>457</v>
      </c>
      <c r="C437" t="s">
        <v>15</v>
      </c>
      <c r="D437">
        <v>81</v>
      </c>
      <c r="E437" s="17" t="s">
        <v>13</v>
      </c>
      <c r="F437" s="18">
        <v>45045</v>
      </c>
      <c r="G437">
        <v>40</v>
      </c>
      <c r="H437">
        <v>2.4</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 to 2 hours</v>
      </c>
      <c r="L437">
        <f>ROUND(calls[[#This Row],[Satisfaction Rating]],0)</f>
        <v>2</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465</v>
      </c>
      <c r="C440" t="s">
        <v>24</v>
      </c>
      <c r="D440">
        <v>76</v>
      </c>
      <c r="E440" s="17" t="s">
        <v>10</v>
      </c>
      <c r="F440" s="18">
        <v>45047</v>
      </c>
      <c r="G440">
        <v>140</v>
      </c>
      <c r="H440">
        <v>3.7</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1 to 2 hours</v>
      </c>
      <c r="L440">
        <f>ROUND(calls[[#This Row],[Satisfaction Rating]],0)</f>
        <v>4</v>
      </c>
    </row>
    <row r="441" spans="2:12" x14ac:dyDescent="0.3">
      <c r="B441" t="s">
        <v>467</v>
      </c>
      <c r="C441" t="s">
        <v>18</v>
      </c>
      <c r="D441">
        <v>119</v>
      </c>
      <c r="E441" s="17" t="s">
        <v>11</v>
      </c>
      <c r="F441" s="18">
        <v>45047</v>
      </c>
      <c r="G441">
        <v>105</v>
      </c>
      <c r="H441">
        <v>4.7</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1 to 2 hours</v>
      </c>
      <c r="L441">
        <f>ROUND(calls[[#This Row],[Satisfaction Rating]],0)</f>
        <v>5</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466</v>
      </c>
      <c r="C443" t="s">
        <v>19</v>
      </c>
      <c r="D443">
        <v>73</v>
      </c>
      <c r="E443" s="17" t="s">
        <v>9</v>
      </c>
      <c r="F443" s="18">
        <v>45047</v>
      </c>
      <c r="G443">
        <v>66</v>
      </c>
      <c r="H443">
        <v>4.8</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5</v>
      </c>
    </row>
    <row r="444" spans="2:12" x14ac:dyDescent="0.3">
      <c r="B444" t="s">
        <v>462</v>
      </c>
      <c r="C444" t="s">
        <v>5</v>
      </c>
      <c r="D444">
        <v>60</v>
      </c>
      <c r="E444" s="17" t="s">
        <v>9</v>
      </c>
      <c r="F444" s="18">
        <v>45047</v>
      </c>
      <c r="G444">
        <v>41</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30 to 60 mins</v>
      </c>
      <c r="L444">
        <f>ROUND(calls[[#This Row],[Satisfaction Rating]],0)</f>
        <v>5</v>
      </c>
    </row>
    <row r="445" spans="2:12" x14ac:dyDescent="0.3">
      <c r="B445" t="s">
        <v>463</v>
      </c>
      <c r="C445" t="s">
        <v>14</v>
      </c>
      <c r="D445">
        <v>137</v>
      </c>
      <c r="E445" s="17" t="s">
        <v>11</v>
      </c>
      <c r="F445" s="18">
        <v>45047</v>
      </c>
      <c r="G445">
        <v>20</v>
      </c>
      <c r="H445">
        <v>4.2</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More than 2 hours</v>
      </c>
      <c r="L445">
        <f>ROUND(calls[[#This Row],[Satisfaction Rating]],0)</f>
        <v>4</v>
      </c>
    </row>
    <row r="446" spans="2:12" x14ac:dyDescent="0.3">
      <c r="B446" t="s">
        <v>469</v>
      </c>
      <c r="C446" t="s">
        <v>14</v>
      </c>
      <c r="D446">
        <v>41</v>
      </c>
      <c r="E446" s="17" t="s">
        <v>6</v>
      </c>
      <c r="F446" s="18">
        <v>45048</v>
      </c>
      <c r="G446">
        <v>123</v>
      </c>
      <c r="H446">
        <v>3.2</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30 to 60 mins</v>
      </c>
      <c r="L446">
        <f>ROUND(calls[[#This Row],[Satisfaction Rating]],0)</f>
        <v>3</v>
      </c>
    </row>
    <row r="447" spans="2:12" x14ac:dyDescent="0.3">
      <c r="B447" t="s">
        <v>468</v>
      </c>
      <c r="C447" t="s">
        <v>20</v>
      </c>
      <c r="D447">
        <v>135</v>
      </c>
      <c r="E447" s="17" t="s">
        <v>13</v>
      </c>
      <c r="F447" s="18">
        <v>45048</v>
      </c>
      <c r="G447">
        <v>104</v>
      </c>
      <c r="H447">
        <v>4.0999999999999996</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More than 2 hours</v>
      </c>
      <c r="L447">
        <f>ROUND(calls[[#This Row],[Satisfaction Rating]],0)</f>
        <v>4</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473</v>
      </c>
      <c r="C449" t="s">
        <v>20</v>
      </c>
      <c r="D449">
        <v>91</v>
      </c>
      <c r="E449" s="17" t="s">
        <v>6</v>
      </c>
      <c r="F449" s="18">
        <v>45049</v>
      </c>
      <c r="G449">
        <v>124</v>
      </c>
      <c r="H449">
        <v>3.9</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4</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471</v>
      </c>
      <c r="C451" t="s">
        <v>20</v>
      </c>
      <c r="D451">
        <v>96</v>
      </c>
      <c r="E451" s="17" t="s">
        <v>9</v>
      </c>
      <c r="F451" s="18">
        <v>45049</v>
      </c>
      <c r="G451">
        <v>46</v>
      </c>
      <c r="H451">
        <v>0.7</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1</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476</v>
      </c>
      <c r="C453" t="s">
        <v>22</v>
      </c>
      <c r="D453">
        <v>81</v>
      </c>
      <c r="E453" s="17" t="s">
        <v>9</v>
      </c>
      <c r="F453" s="18">
        <v>45050</v>
      </c>
      <c r="G453">
        <v>92</v>
      </c>
      <c r="H453">
        <v>4.9000000000000004</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5</v>
      </c>
    </row>
    <row r="454" spans="2:12" x14ac:dyDescent="0.3">
      <c r="B454" t="s">
        <v>475</v>
      </c>
      <c r="C454" t="s">
        <v>5</v>
      </c>
      <c r="D454">
        <v>111</v>
      </c>
      <c r="E454" s="17" t="s">
        <v>11</v>
      </c>
      <c r="F454" s="18">
        <v>45050</v>
      </c>
      <c r="G454">
        <v>90</v>
      </c>
      <c r="H454">
        <v>2.8</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3</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482</v>
      </c>
      <c r="C459" t="s">
        <v>12</v>
      </c>
      <c r="D459">
        <v>31</v>
      </c>
      <c r="E459" s="17" t="s">
        <v>11</v>
      </c>
      <c r="F459" s="18">
        <v>45054</v>
      </c>
      <c r="G459">
        <v>180</v>
      </c>
      <c r="H459">
        <v>4.5</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483</v>
      </c>
      <c r="C460" t="s">
        <v>20</v>
      </c>
      <c r="D460">
        <v>114</v>
      </c>
      <c r="E460" s="17" t="s">
        <v>6</v>
      </c>
      <c r="F460" s="18">
        <v>45054</v>
      </c>
      <c r="G460">
        <v>105</v>
      </c>
      <c r="H460">
        <v>4.9000000000000004</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1 to 2 hours</v>
      </c>
      <c r="L460">
        <f>ROUND(calls[[#This Row],[Satisfaction Rating]],0)</f>
        <v>5</v>
      </c>
    </row>
    <row r="461" spans="2:12" x14ac:dyDescent="0.3">
      <c r="B461" t="s">
        <v>484</v>
      </c>
      <c r="C461" t="s">
        <v>19</v>
      </c>
      <c r="D461">
        <v>73</v>
      </c>
      <c r="E461" s="17" t="s">
        <v>10</v>
      </c>
      <c r="F461" s="18">
        <v>45054</v>
      </c>
      <c r="G461">
        <v>87</v>
      </c>
      <c r="H461">
        <v>3.6</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4</v>
      </c>
    </row>
    <row r="462" spans="2:12" x14ac:dyDescent="0.3">
      <c r="B462" t="s">
        <v>486</v>
      </c>
      <c r="C462" t="s">
        <v>8</v>
      </c>
      <c r="D462">
        <v>44</v>
      </c>
      <c r="E462" s="17" t="s">
        <v>6</v>
      </c>
      <c r="F462" s="18">
        <v>45054</v>
      </c>
      <c r="G462">
        <v>63</v>
      </c>
      <c r="H462">
        <v>3.5</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30 to 60 mins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481</v>
      </c>
      <c r="C464" t="s">
        <v>20</v>
      </c>
      <c r="D464">
        <v>52</v>
      </c>
      <c r="E464" s="17" t="s">
        <v>9</v>
      </c>
      <c r="F464" s="18">
        <v>45054</v>
      </c>
      <c r="G464">
        <v>37</v>
      </c>
      <c r="H464">
        <v>4.9000000000000004</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5</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491</v>
      </c>
      <c r="C468" t="s">
        <v>14</v>
      </c>
      <c r="D468">
        <v>91</v>
      </c>
      <c r="E468" s="17" t="s">
        <v>13</v>
      </c>
      <c r="F468" s="18">
        <v>45058</v>
      </c>
      <c r="G468">
        <v>76</v>
      </c>
      <c r="H468">
        <v>4.9000000000000004</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 to 2 hours</v>
      </c>
      <c r="L468">
        <f>ROUND(calls[[#This Row],[Satisfaction Rating]],0)</f>
        <v>5</v>
      </c>
    </row>
    <row r="469" spans="2:12" x14ac:dyDescent="0.3">
      <c r="B469" t="s">
        <v>492</v>
      </c>
      <c r="C469" t="s">
        <v>8</v>
      </c>
      <c r="D469">
        <v>144</v>
      </c>
      <c r="E469" s="17" t="s">
        <v>6</v>
      </c>
      <c r="F469" s="18">
        <v>45058</v>
      </c>
      <c r="G469">
        <v>62</v>
      </c>
      <c r="H469">
        <v>4.8</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More than 2 hours</v>
      </c>
      <c r="L469">
        <f>ROUND(calls[[#This Row],[Satisfaction Rating]],0)</f>
        <v>5</v>
      </c>
    </row>
    <row r="470" spans="2:12" x14ac:dyDescent="0.3">
      <c r="B470" t="s">
        <v>490</v>
      </c>
      <c r="C470" t="s">
        <v>23</v>
      </c>
      <c r="D470">
        <v>25</v>
      </c>
      <c r="E470" s="17" t="s">
        <v>11</v>
      </c>
      <c r="F470" s="18">
        <v>45058</v>
      </c>
      <c r="G470">
        <v>27</v>
      </c>
      <c r="H470">
        <v>3.2</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10 to 30 mins</v>
      </c>
      <c r="L470">
        <f>ROUND(calls[[#This Row],[Satisfaction Rating]],0)</f>
        <v>3</v>
      </c>
    </row>
    <row r="471" spans="2:12" x14ac:dyDescent="0.3">
      <c r="B471" t="s">
        <v>495</v>
      </c>
      <c r="C471" t="s">
        <v>23</v>
      </c>
      <c r="D471">
        <v>115</v>
      </c>
      <c r="E471" s="17" t="s">
        <v>13</v>
      </c>
      <c r="F471" s="18">
        <v>45060</v>
      </c>
      <c r="G471">
        <v>168</v>
      </c>
      <c r="H471">
        <v>3.4</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3</v>
      </c>
    </row>
    <row r="472" spans="2:12" x14ac:dyDescent="0.3">
      <c r="B472" t="s">
        <v>493</v>
      </c>
      <c r="C472" t="s">
        <v>14</v>
      </c>
      <c r="D472">
        <v>81</v>
      </c>
      <c r="E472" s="17" t="s">
        <v>9</v>
      </c>
      <c r="F472" s="18">
        <v>45060</v>
      </c>
      <c r="G472">
        <v>100</v>
      </c>
      <c r="H472">
        <v>1.3</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1</v>
      </c>
    </row>
    <row r="473" spans="2:12" x14ac:dyDescent="0.3">
      <c r="B473" t="s">
        <v>494</v>
      </c>
      <c r="C473" t="s">
        <v>17</v>
      </c>
      <c r="D473">
        <v>92</v>
      </c>
      <c r="E473" s="17" t="s">
        <v>11</v>
      </c>
      <c r="F473" s="18">
        <v>45060</v>
      </c>
      <c r="G473">
        <v>44</v>
      </c>
      <c r="H473">
        <v>3.1</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501</v>
      </c>
      <c r="C478" t="s">
        <v>5</v>
      </c>
      <c r="D478">
        <v>139</v>
      </c>
      <c r="E478" s="17" t="s">
        <v>11</v>
      </c>
      <c r="F478" s="18">
        <v>45063</v>
      </c>
      <c r="G478">
        <v>220</v>
      </c>
      <c r="H478">
        <v>3.2</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More than 2 hours</v>
      </c>
      <c r="L478">
        <f>ROUND(calls[[#This Row],[Satisfaction Rating]],0)</f>
        <v>3</v>
      </c>
    </row>
    <row r="479" spans="2:12" x14ac:dyDescent="0.3">
      <c r="B479" t="s">
        <v>500</v>
      </c>
      <c r="C479" t="s">
        <v>23</v>
      </c>
      <c r="D479">
        <v>80</v>
      </c>
      <c r="E479" s="17" t="s">
        <v>13</v>
      </c>
      <c r="F479" s="18">
        <v>45063</v>
      </c>
      <c r="G479">
        <v>145</v>
      </c>
      <c r="H479">
        <v>4.9000000000000004</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1 to 2 hours</v>
      </c>
      <c r="L479">
        <f>ROUND(calls[[#This Row],[Satisfaction Rating]],0)</f>
        <v>5</v>
      </c>
    </row>
    <row r="480" spans="2:12" x14ac:dyDescent="0.3">
      <c r="B480" t="s">
        <v>503</v>
      </c>
      <c r="C480" t="s">
        <v>23</v>
      </c>
      <c r="D480">
        <v>88</v>
      </c>
      <c r="E480" s="17" t="s">
        <v>13</v>
      </c>
      <c r="F480" s="18">
        <v>45063</v>
      </c>
      <c r="G480">
        <v>78</v>
      </c>
      <c r="H480">
        <v>4.3</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1 to 2 hours</v>
      </c>
      <c r="L480">
        <f>ROUND(calls[[#This Row],[Satisfaction Rating]],0)</f>
        <v>4</v>
      </c>
    </row>
    <row r="481" spans="2:12" x14ac:dyDescent="0.3">
      <c r="B481" t="s">
        <v>502</v>
      </c>
      <c r="C481" t="s">
        <v>24</v>
      </c>
      <c r="D481">
        <v>50</v>
      </c>
      <c r="E481" s="17" t="s">
        <v>9</v>
      </c>
      <c r="F481" s="18">
        <v>45063</v>
      </c>
      <c r="G481">
        <v>26</v>
      </c>
      <c r="H481">
        <v>4.7</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30 to 60 mins</v>
      </c>
      <c r="L481">
        <f>ROUND(calls[[#This Row],[Satisfaction Rating]],0)</f>
        <v>5</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508</v>
      </c>
      <c r="C485" t="s">
        <v>16</v>
      </c>
      <c r="D485">
        <v>93</v>
      </c>
      <c r="E485" s="17" t="s">
        <v>6</v>
      </c>
      <c r="F485" s="18">
        <v>45067</v>
      </c>
      <c r="G485">
        <v>128</v>
      </c>
      <c r="H485">
        <v>3.9</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4</v>
      </c>
    </row>
    <row r="486" spans="2:12" x14ac:dyDescent="0.3">
      <c r="B486" t="s">
        <v>507</v>
      </c>
      <c r="C486" t="s">
        <v>16</v>
      </c>
      <c r="D486">
        <v>107</v>
      </c>
      <c r="E486" s="17" t="s">
        <v>6</v>
      </c>
      <c r="F486" s="18">
        <v>45067</v>
      </c>
      <c r="G486">
        <v>115</v>
      </c>
      <c r="H486">
        <v>4.9000000000000004</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5</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512</v>
      </c>
      <c r="C488" t="s">
        <v>8</v>
      </c>
      <c r="D488">
        <v>33</v>
      </c>
      <c r="E488" s="17" t="s">
        <v>6</v>
      </c>
      <c r="F488" s="18">
        <v>45068</v>
      </c>
      <c r="G488">
        <v>170</v>
      </c>
      <c r="H488">
        <v>3.8</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30 to 60 mins</v>
      </c>
      <c r="L488">
        <f>ROUND(calls[[#This Row],[Satisfaction Rating]],0)</f>
        <v>4</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513</v>
      </c>
      <c r="C490" t="s">
        <v>16</v>
      </c>
      <c r="D490">
        <v>115</v>
      </c>
      <c r="E490" s="17" t="s">
        <v>11</v>
      </c>
      <c r="F490" s="18">
        <v>45068</v>
      </c>
      <c r="G490">
        <v>42</v>
      </c>
      <c r="H490">
        <v>4.7</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1 to 2 hours</v>
      </c>
      <c r="L490">
        <f>ROUND(calls[[#This Row],[Satisfaction Rating]],0)</f>
        <v>5</v>
      </c>
    </row>
    <row r="491" spans="2:12" x14ac:dyDescent="0.3">
      <c r="B491" t="s">
        <v>510</v>
      </c>
      <c r="C491" t="s">
        <v>24</v>
      </c>
      <c r="D491">
        <v>76</v>
      </c>
      <c r="E491" s="17" t="s">
        <v>13</v>
      </c>
      <c r="F491" s="18">
        <v>45068</v>
      </c>
      <c r="G491">
        <v>39</v>
      </c>
      <c r="H491">
        <v>4.5999999999999996</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515</v>
      </c>
      <c r="C492" t="s">
        <v>12</v>
      </c>
      <c r="D492">
        <v>117</v>
      </c>
      <c r="E492" s="17" t="s">
        <v>13</v>
      </c>
      <c r="F492" s="18">
        <v>45069</v>
      </c>
      <c r="G492">
        <v>88</v>
      </c>
      <c r="H492">
        <v>4.7</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1 to 2 hours</v>
      </c>
      <c r="L492">
        <f>ROUND(calls[[#This Row],[Satisfaction Rating]],0)</f>
        <v>5</v>
      </c>
    </row>
    <row r="493" spans="2:12" x14ac:dyDescent="0.3">
      <c r="B493" t="s">
        <v>516</v>
      </c>
      <c r="C493" t="s">
        <v>5</v>
      </c>
      <c r="D493">
        <v>63</v>
      </c>
      <c r="E493" s="17" t="s">
        <v>13</v>
      </c>
      <c r="F493" s="18">
        <v>45069</v>
      </c>
      <c r="G493">
        <v>80</v>
      </c>
      <c r="H493">
        <v>2.5</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3</v>
      </c>
    </row>
    <row r="494" spans="2:12" x14ac:dyDescent="0.3">
      <c r="B494" t="s">
        <v>514</v>
      </c>
      <c r="C494" t="s">
        <v>21</v>
      </c>
      <c r="D494">
        <v>155</v>
      </c>
      <c r="E494" s="17" t="s">
        <v>13</v>
      </c>
      <c r="F494" s="18">
        <v>45069</v>
      </c>
      <c r="G494">
        <v>37</v>
      </c>
      <c r="H494">
        <v>4</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More than 2 hours</v>
      </c>
      <c r="L494">
        <f>ROUND(calls[[#This Row],[Satisfaction Rating]],0)</f>
        <v>4</v>
      </c>
    </row>
    <row r="495" spans="2:12" x14ac:dyDescent="0.3">
      <c r="B495" t="s">
        <v>519</v>
      </c>
      <c r="C495" t="s">
        <v>17</v>
      </c>
      <c r="D495">
        <v>101</v>
      </c>
      <c r="E495" s="17" t="s">
        <v>9</v>
      </c>
      <c r="F495" s="18">
        <v>45070</v>
      </c>
      <c r="G495">
        <v>205</v>
      </c>
      <c r="H495">
        <v>3.9</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1 to 2 hours</v>
      </c>
      <c r="L495">
        <f>ROUND(calls[[#This Row],[Satisfaction Rating]],0)</f>
        <v>4</v>
      </c>
    </row>
    <row r="496" spans="2:12" x14ac:dyDescent="0.3">
      <c r="B496" t="s">
        <v>517</v>
      </c>
      <c r="C496" t="s">
        <v>18</v>
      </c>
      <c r="D496">
        <v>59</v>
      </c>
      <c r="E496" s="17" t="s">
        <v>10</v>
      </c>
      <c r="F496" s="18">
        <v>45070</v>
      </c>
      <c r="G496">
        <v>123</v>
      </c>
      <c r="H496">
        <v>3.6</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30 to 60 mins</v>
      </c>
      <c r="L496">
        <f>ROUND(calls[[#This Row],[Satisfaction Rating]],0)</f>
        <v>4</v>
      </c>
    </row>
    <row r="497" spans="2:12" x14ac:dyDescent="0.3">
      <c r="B497" t="s">
        <v>518</v>
      </c>
      <c r="C497" t="s">
        <v>7</v>
      </c>
      <c r="D497">
        <v>133</v>
      </c>
      <c r="E497" s="17" t="s">
        <v>6</v>
      </c>
      <c r="F497" s="18">
        <v>45070</v>
      </c>
      <c r="G497">
        <v>31</v>
      </c>
      <c r="H497">
        <v>3.7</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More than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523</v>
      </c>
      <c r="C500" t="s">
        <v>14</v>
      </c>
      <c r="D500">
        <v>81</v>
      </c>
      <c r="E500" s="17" t="s">
        <v>6</v>
      </c>
      <c r="F500" s="18">
        <v>45071</v>
      </c>
      <c r="G500">
        <v>116</v>
      </c>
      <c r="H500">
        <v>4.3</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1 to 2 hours</v>
      </c>
      <c r="L500">
        <f>ROUND(calls[[#This Row],[Satisfaction Rating]],0)</f>
        <v>4</v>
      </c>
    </row>
    <row r="501" spans="2:12" x14ac:dyDescent="0.3">
      <c r="B501" t="s">
        <v>524</v>
      </c>
      <c r="C501" t="s">
        <v>22</v>
      </c>
      <c r="D501">
        <v>115</v>
      </c>
      <c r="E501" s="17" t="s">
        <v>6</v>
      </c>
      <c r="F501" s="18">
        <v>45071</v>
      </c>
      <c r="G501">
        <v>40</v>
      </c>
      <c r="H501">
        <v>4.9000000000000004</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5</v>
      </c>
    </row>
    <row r="502" spans="2:12" x14ac:dyDescent="0.3">
      <c r="B502" t="s">
        <v>525</v>
      </c>
      <c r="C502" t="s">
        <v>22</v>
      </c>
      <c r="D502">
        <v>117</v>
      </c>
      <c r="E502" s="17" t="s">
        <v>13</v>
      </c>
      <c r="F502" s="18">
        <v>45071</v>
      </c>
      <c r="G502">
        <v>40</v>
      </c>
      <c r="H502">
        <v>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4</v>
      </c>
    </row>
    <row r="503" spans="2:12" x14ac:dyDescent="0.3">
      <c r="B503" t="s">
        <v>522</v>
      </c>
      <c r="C503" t="s">
        <v>5</v>
      </c>
      <c r="D503">
        <v>148</v>
      </c>
      <c r="E503" s="17" t="s">
        <v>6</v>
      </c>
      <c r="F503" s="18">
        <v>45071</v>
      </c>
      <c r="G503">
        <v>36</v>
      </c>
      <c r="H503">
        <v>2.9</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More than 2 hours</v>
      </c>
      <c r="L503">
        <f>ROUND(calls[[#This Row],[Satisfaction Rating]],0)</f>
        <v>3</v>
      </c>
    </row>
    <row r="504" spans="2:12" x14ac:dyDescent="0.3">
      <c r="B504" t="s">
        <v>529</v>
      </c>
      <c r="C504" t="s">
        <v>17</v>
      </c>
      <c r="D504">
        <v>110</v>
      </c>
      <c r="E504" s="17" t="s">
        <v>9</v>
      </c>
      <c r="F504" s="18">
        <v>45072</v>
      </c>
      <c r="G504">
        <v>155</v>
      </c>
      <c r="H504">
        <v>2.1</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2</v>
      </c>
    </row>
    <row r="505" spans="2:12" x14ac:dyDescent="0.3">
      <c r="B505" t="s">
        <v>528</v>
      </c>
      <c r="C505" t="s">
        <v>21</v>
      </c>
      <c r="D505">
        <v>45</v>
      </c>
      <c r="E505" s="17" t="s">
        <v>10</v>
      </c>
      <c r="F505" s="18">
        <v>45072</v>
      </c>
      <c r="G505">
        <v>135</v>
      </c>
      <c r="H505">
        <v>3.9</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30 to 60 mins</v>
      </c>
      <c r="L505">
        <f>ROUND(calls[[#This Row],[Satisfaction Rating]],0)</f>
        <v>4</v>
      </c>
    </row>
    <row r="506" spans="2:12" x14ac:dyDescent="0.3">
      <c r="B506" t="s">
        <v>526</v>
      </c>
      <c r="C506" t="s">
        <v>17</v>
      </c>
      <c r="D506">
        <v>110</v>
      </c>
      <c r="E506" s="17" t="s">
        <v>11</v>
      </c>
      <c r="F506" s="18">
        <v>45072</v>
      </c>
      <c r="G506">
        <v>82</v>
      </c>
      <c r="H506">
        <v>4</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1 to 2 hours</v>
      </c>
      <c r="L506">
        <f>ROUND(calls[[#This Row],[Satisfaction Rating]],0)</f>
        <v>4</v>
      </c>
    </row>
    <row r="507" spans="2:12" x14ac:dyDescent="0.3">
      <c r="B507" t="s">
        <v>527</v>
      </c>
      <c r="C507" t="s">
        <v>24</v>
      </c>
      <c r="D507">
        <v>103</v>
      </c>
      <c r="E507" s="17" t="s">
        <v>10</v>
      </c>
      <c r="F507" s="18">
        <v>45072</v>
      </c>
      <c r="G507">
        <v>62</v>
      </c>
      <c r="H507">
        <v>3.4</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3</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532</v>
      </c>
      <c r="C509" t="s">
        <v>17</v>
      </c>
      <c r="D509">
        <v>101</v>
      </c>
      <c r="E509" s="17" t="s">
        <v>13</v>
      </c>
      <c r="F509" s="18">
        <v>45073</v>
      </c>
      <c r="G509">
        <v>185</v>
      </c>
      <c r="H509">
        <v>5</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5</v>
      </c>
    </row>
    <row r="510" spans="2:12" x14ac:dyDescent="0.3">
      <c r="B510" t="s">
        <v>531</v>
      </c>
      <c r="C510" t="s">
        <v>17</v>
      </c>
      <c r="D510">
        <v>104</v>
      </c>
      <c r="E510" s="17" t="s">
        <v>13</v>
      </c>
      <c r="F510" s="18">
        <v>45073</v>
      </c>
      <c r="G510">
        <v>56</v>
      </c>
      <c r="H510">
        <v>3.4</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3</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537</v>
      </c>
      <c r="C514" t="s">
        <v>22</v>
      </c>
      <c r="D514">
        <v>110</v>
      </c>
      <c r="E514" s="17" t="s">
        <v>10</v>
      </c>
      <c r="F514" s="18">
        <v>45075</v>
      </c>
      <c r="G514">
        <v>100</v>
      </c>
      <c r="H514">
        <v>4.4000000000000004</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4</v>
      </c>
    </row>
    <row r="515" spans="2:12" x14ac:dyDescent="0.3">
      <c r="B515" t="s">
        <v>536</v>
      </c>
      <c r="C515" t="s">
        <v>8</v>
      </c>
      <c r="D515">
        <v>98</v>
      </c>
      <c r="E515" s="17" t="s">
        <v>13</v>
      </c>
      <c r="F515" s="18">
        <v>45075</v>
      </c>
      <c r="G515">
        <v>35</v>
      </c>
      <c r="H515">
        <v>4.5</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5</v>
      </c>
    </row>
    <row r="516" spans="2:12" x14ac:dyDescent="0.3">
      <c r="B516" t="s">
        <v>540</v>
      </c>
      <c r="C516" t="s">
        <v>19</v>
      </c>
      <c r="D516">
        <v>94</v>
      </c>
      <c r="E516" s="17" t="s">
        <v>9</v>
      </c>
      <c r="F516" s="18">
        <v>45076</v>
      </c>
      <c r="G516">
        <v>180</v>
      </c>
      <c r="H516">
        <v>4.7</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5</v>
      </c>
    </row>
    <row r="517" spans="2:12" x14ac:dyDescent="0.3">
      <c r="B517" t="s">
        <v>538</v>
      </c>
      <c r="C517" t="s">
        <v>22</v>
      </c>
      <c r="D517">
        <v>62</v>
      </c>
      <c r="E517" s="17" t="s">
        <v>11</v>
      </c>
      <c r="F517" s="18">
        <v>45076</v>
      </c>
      <c r="G517">
        <v>125</v>
      </c>
      <c r="H517">
        <v>3.5</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1 to 2 hours</v>
      </c>
      <c r="L517">
        <f>ROUND(calls[[#This Row],[Satisfaction Rating]],0)</f>
        <v>4</v>
      </c>
    </row>
    <row r="518" spans="2:12" x14ac:dyDescent="0.3">
      <c r="B518" t="s">
        <v>539</v>
      </c>
      <c r="C518" t="s">
        <v>18</v>
      </c>
      <c r="D518">
        <v>134</v>
      </c>
      <c r="E518" s="17" t="s">
        <v>6</v>
      </c>
      <c r="F518" s="18">
        <v>45076</v>
      </c>
      <c r="G518">
        <v>120</v>
      </c>
      <c r="H518">
        <v>3</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More than 2 hours</v>
      </c>
      <c r="L518">
        <f>ROUND(calls[[#This Row],[Satisfaction Rating]],0)</f>
        <v>3</v>
      </c>
    </row>
    <row r="519" spans="2:12" x14ac:dyDescent="0.3">
      <c r="B519" t="s">
        <v>542</v>
      </c>
      <c r="C519" t="s">
        <v>7</v>
      </c>
      <c r="D519">
        <v>95</v>
      </c>
      <c r="E519" s="17" t="s">
        <v>6</v>
      </c>
      <c r="F519" s="18">
        <v>45076</v>
      </c>
      <c r="G519">
        <v>86</v>
      </c>
      <c r="H519">
        <v>3.6</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4</v>
      </c>
    </row>
    <row r="520" spans="2:12" x14ac:dyDescent="0.3">
      <c r="B520" t="s">
        <v>541</v>
      </c>
      <c r="C520" t="s">
        <v>15</v>
      </c>
      <c r="D520">
        <v>63</v>
      </c>
      <c r="E520" s="17" t="s">
        <v>10</v>
      </c>
      <c r="F520" s="18">
        <v>45076</v>
      </c>
      <c r="G520">
        <v>44</v>
      </c>
      <c r="H520">
        <v>3</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3</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547</v>
      </c>
      <c r="C523" t="s">
        <v>14</v>
      </c>
      <c r="D523">
        <v>111</v>
      </c>
      <c r="E523" s="17" t="s">
        <v>6</v>
      </c>
      <c r="F523" s="18">
        <v>45078</v>
      </c>
      <c r="G523">
        <v>210</v>
      </c>
      <c r="H523">
        <v>4.3</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1 to 2 hours</v>
      </c>
      <c r="L523">
        <f>ROUND(calls[[#This Row],[Satisfaction Rating]],0)</f>
        <v>4</v>
      </c>
    </row>
    <row r="524" spans="2:12" x14ac:dyDescent="0.3">
      <c r="B524" t="s">
        <v>545</v>
      </c>
      <c r="C524" t="s">
        <v>21</v>
      </c>
      <c r="D524">
        <v>51</v>
      </c>
      <c r="E524" s="17" t="s">
        <v>9</v>
      </c>
      <c r="F524" s="18">
        <v>45078</v>
      </c>
      <c r="G524">
        <v>108</v>
      </c>
      <c r="H524">
        <v>4.5</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546</v>
      </c>
      <c r="C525" t="s">
        <v>5</v>
      </c>
      <c r="D525">
        <v>39</v>
      </c>
      <c r="E525" s="17" t="s">
        <v>9</v>
      </c>
      <c r="F525" s="18">
        <v>45078</v>
      </c>
      <c r="G525">
        <v>46</v>
      </c>
      <c r="H525">
        <v>4.5999999999999996</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30 to 60 mins</v>
      </c>
      <c r="L525">
        <f>ROUND(calls[[#This Row],[Satisfaction Rating]],0)</f>
        <v>5</v>
      </c>
    </row>
    <row r="526" spans="2:12" x14ac:dyDescent="0.3">
      <c r="B526" t="s">
        <v>549</v>
      </c>
      <c r="C526" t="s">
        <v>15</v>
      </c>
      <c r="D526">
        <v>147</v>
      </c>
      <c r="E526" s="17" t="s">
        <v>6</v>
      </c>
      <c r="F526" s="18">
        <v>45080</v>
      </c>
      <c r="G526">
        <v>115</v>
      </c>
      <c r="H526">
        <v>4.7</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548</v>
      </c>
      <c r="C527" t="s">
        <v>16</v>
      </c>
      <c r="D527">
        <v>141</v>
      </c>
      <c r="E527" s="17" t="s">
        <v>11</v>
      </c>
      <c r="F527" s="18">
        <v>45080</v>
      </c>
      <c r="G527">
        <v>54</v>
      </c>
      <c r="H527">
        <v>4.8</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561</v>
      </c>
      <c r="C536" t="s">
        <v>24</v>
      </c>
      <c r="D536">
        <v>76</v>
      </c>
      <c r="E536" s="17" t="s">
        <v>6</v>
      </c>
      <c r="F536" s="18">
        <v>45086</v>
      </c>
      <c r="G536">
        <v>164</v>
      </c>
      <c r="H536">
        <v>4.5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1 to 2 hours</v>
      </c>
      <c r="L536">
        <f>ROUND(calls[[#This Row],[Satisfaction Rating]],0)</f>
        <v>5</v>
      </c>
    </row>
    <row r="537" spans="2:12" x14ac:dyDescent="0.3">
      <c r="B537" t="s">
        <v>560</v>
      </c>
      <c r="C537" t="s">
        <v>18</v>
      </c>
      <c r="D537">
        <v>147</v>
      </c>
      <c r="E537" s="17" t="s">
        <v>6</v>
      </c>
      <c r="F537" s="18">
        <v>45086</v>
      </c>
      <c r="G537">
        <v>140</v>
      </c>
      <c r="H537">
        <v>4.2</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558</v>
      </c>
      <c r="C538" t="s">
        <v>7</v>
      </c>
      <c r="D538">
        <v>59</v>
      </c>
      <c r="E538" s="17" t="s">
        <v>6</v>
      </c>
      <c r="F538" s="18">
        <v>45086</v>
      </c>
      <c r="G538">
        <v>90</v>
      </c>
      <c r="H538">
        <v>3.5</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30 to 60 mins</v>
      </c>
      <c r="L538">
        <f>ROUND(calls[[#This Row],[Satisfaction Rating]],0)</f>
        <v>4</v>
      </c>
    </row>
    <row r="539" spans="2:12" x14ac:dyDescent="0.3">
      <c r="B539" t="s">
        <v>559</v>
      </c>
      <c r="C539" t="s">
        <v>14</v>
      </c>
      <c r="D539">
        <v>125</v>
      </c>
      <c r="E539" s="17" t="s">
        <v>10</v>
      </c>
      <c r="F539" s="18">
        <v>45086</v>
      </c>
      <c r="G539">
        <v>87</v>
      </c>
      <c r="H539">
        <v>4.0999999999999996</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More than 2 hours</v>
      </c>
      <c r="L539">
        <f>ROUND(calls[[#This Row],[Satisfaction Rating]],0)</f>
        <v>4</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565</v>
      </c>
      <c r="C541" t="s">
        <v>20</v>
      </c>
      <c r="D541">
        <v>141</v>
      </c>
      <c r="E541" s="17" t="s">
        <v>11</v>
      </c>
      <c r="F541" s="18">
        <v>45088</v>
      </c>
      <c r="G541">
        <v>100</v>
      </c>
      <c r="H541">
        <v>4.5999999999999996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More than 2 hours</v>
      </c>
      <c r="L541">
        <f>ROUND(calls[[#This Row],[Satisfaction Rating]],0)</f>
        <v>5</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563</v>
      </c>
      <c r="C543" t="s">
        <v>5</v>
      </c>
      <c r="D543">
        <v>111</v>
      </c>
      <c r="E543" s="17" t="s">
        <v>13</v>
      </c>
      <c r="F543" s="18">
        <v>45088</v>
      </c>
      <c r="G543">
        <v>22</v>
      </c>
      <c r="H543">
        <v>4.0999999999999996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1 to 2 hours</v>
      </c>
      <c r="L543">
        <f>ROUND(calls[[#This Row],[Satisfaction Rating]],0)</f>
        <v>4</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575</v>
      </c>
      <c r="C549" t="s">
        <v>23</v>
      </c>
      <c r="D549">
        <v>44</v>
      </c>
      <c r="E549" s="17" t="s">
        <v>10</v>
      </c>
      <c r="F549" s="18">
        <v>45092</v>
      </c>
      <c r="G549">
        <v>170</v>
      </c>
      <c r="H549">
        <v>3.8</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30 to 60 mins</v>
      </c>
      <c r="L549">
        <f>ROUND(calls[[#This Row],[Satisfaction Rating]],0)</f>
        <v>4</v>
      </c>
    </row>
    <row r="550" spans="2:12" x14ac:dyDescent="0.3">
      <c r="B550" t="s">
        <v>573</v>
      </c>
      <c r="C550" t="s">
        <v>8</v>
      </c>
      <c r="D550">
        <v>103</v>
      </c>
      <c r="E550" s="17" t="s">
        <v>6</v>
      </c>
      <c r="F550" s="18">
        <v>45092</v>
      </c>
      <c r="G550">
        <v>120</v>
      </c>
      <c r="H550">
        <v>5</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5</v>
      </c>
    </row>
    <row r="551" spans="2:12" x14ac:dyDescent="0.3">
      <c r="B551" t="s">
        <v>571</v>
      </c>
      <c r="C551" t="s">
        <v>12</v>
      </c>
      <c r="D551">
        <v>70</v>
      </c>
      <c r="E551" s="17" t="s">
        <v>6</v>
      </c>
      <c r="F551" s="18">
        <v>45092</v>
      </c>
      <c r="G551">
        <v>116</v>
      </c>
      <c r="H551">
        <v>3.2</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3</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572</v>
      </c>
      <c r="C553" t="s">
        <v>16</v>
      </c>
      <c r="D553">
        <v>78</v>
      </c>
      <c r="E553" s="17" t="s">
        <v>13</v>
      </c>
      <c r="F553" s="18">
        <v>45092</v>
      </c>
      <c r="G553">
        <v>28</v>
      </c>
      <c r="H553">
        <v>3.9</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1 to 2 hours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578</v>
      </c>
      <c r="C555" t="s">
        <v>20</v>
      </c>
      <c r="D555">
        <v>106</v>
      </c>
      <c r="E555" s="17" t="s">
        <v>13</v>
      </c>
      <c r="F555" s="18">
        <v>45094</v>
      </c>
      <c r="G555">
        <v>112</v>
      </c>
      <c r="H555">
        <v>3.7</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1 to 2 hours</v>
      </c>
      <c r="L555">
        <f>ROUND(calls[[#This Row],[Satisfaction Rating]],0)</f>
        <v>4</v>
      </c>
    </row>
    <row r="556" spans="2:12" x14ac:dyDescent="0.3">
      <c r="B556" t="s">
        <v>577</v>
      </c>
      <c r="C556" t="s">
        <v>8</v>
      </c>
      <c r="D556">
        <v>132</v>
      </c>
      <c r="E556" s="17" t="s">
        <v>6</v>
      </c>
      <c r="F556" s="18">
        <v>45094</v>
      </c>
      <c r="G556">
        <v>50</v>
      </c>
      <c r="H556">
        <v>4.2</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More than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589</v>
      </c>
      <c r="C562" t="s">
        <v>19</v>
      </c>
      <c r="D562">
        <v>74</v>
      </c>
      <c r="E562" s="17" t="s">
        <v>10</v>
      </c>
      <c r="F562" s="18">
        <v>45098</v>
      </c>
      <c r="G562">
        <v>117</v>
      </c>
      <c r="H562">
        <v>4.8</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1 to 2 hours</v>
      </c>
      <c r="L562">
        <f>ROUND(calls[[#This Row],[Satisfaction Rating]],0)</f>
        <v>5</v>
      </c>
    </row>
    <row r="563" spans="2:12" x14ac:dyDescent="0.3">
      <c r="B563" t="s">
        <v>584</v>
      </c>
      <c r="C563" t="s">
        <v>23</v>
      </c>
      <c r="D563">
        <v>130</v>
      </c>
      <c r="E563" s="17" t="s">
        <v>9</v>
      </c>
      <c r="F563" s="18">
        <v>45098</v>
      </c>
      <c r="G563">
        <v>87</v>
      </c>
      <c r="H563">
        <v>3.4</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More than 2 hours</v>
      </c>
      <c r="L563">
        <f>ROUND(calls[[#This Row],[Satisfaction Rating]],0)</f>
        <v>3</v>
      </c>
    </row>
    <row r="564" spans="2:12" x14ac:dyDescent="0.3">
      <c r="B564" t="s">
        <v>588</v>
      </c>
      <c r="C564" t="s">
        <v>17</v>
      </c>
      <c r="D564">
        <v>102</v>
      </c>
      <c r="E564" s="17" t="s">
        <v>10</v>
      </c>
      <c r="F564" s="18">
        <v>45098</v>
      </c>
      <c r="G564">
        <v>76</v>
      </c>
      <c r="H564">
        <v>4.2</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4</v>
      </c>
    </row>
    <row r="565" spans="2:12" x14ac:dyDescent="0.3">
      <c r="B565" t="s">
        <v>585</v>
      </c>
      <c r="C565" t="s">
        <v>23</v>
      </c>
      <c r="D565">
        <v>73</v>
      </c>
      <c r="E565" s="17" t="s">
        <v>9</v>
      </c>
      <c r="F565" s="18">
        <v>45098</v>
      </c>
      <c r="G565">
        <v>75</v>
      </c>
      <c r="H565">
        <v>2.7</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1 to 2 hours</v>
      </c>
      <c r="L565">
        <f>ROUND(calls[[#This Row],[Satisfaction Rating]],0)</f>
        <v>3</v>
      </c>
    </row>
    <row r="566" spans="2:12" x14ac:dyDescent="0.3">
      <c r="B566" t="s">
        <v>587</v>
      </c>
      <c r="C566" t="s">
        <v>17</v>
      </c>
      <c r="D566">
        <v>44</v>
      </c>
      <c r="E566" s="17" t="s">
        <v>11</v>
      </c>
      <c r="F566" s="18">
        <v>45098</v>
      </c>
      <c r="G566">
        <v>33</v>
      </c>
      <c r="H566">
        <v>3</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30 to 60 mins</v>
      </c>
      <c r="L566">
        <f>ROUND(calls[[#This Row],[Satisfaction Rating]],0)</f>
        <v>3</v>
      </c>
    </row>
    <row r="567" spans="2:12" x14ac:dyDescent="0.3">
      <c r="B567" t="s">
        <v>586</v>
      </c>
      <c r="C567" t="s">
        <v>15</v>
      </c>
      <c r="D567">
        <v>80</v>
      </c>
      <c r="E567" s="17" t="s">
        <v>6</v>
      </c>
      <c r="F567" s="18">
        <v>45098</v>
      </c>
      <c r="G567">
        <v>32</v>
      </c>
      <c r="H567">
        <v>4.7</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593</v>
      </c>
      <c r="C568" t="s">
        <v>14</v>
      </c>
      <c r="D568">
        <v>104</v>
      </c>
      <c r="E568" s="17" t="s">
        <v>6</v>
      </c>
      <c r="F568" s="18">
        <v>45100</v>
      </c>
      <c r="G568">
        <v>136</v>
      </c>
      <c r="H568">
        <v>5</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1 to 2 hours</v>
      </c>
      <c r="L568">
        <f>ROUND(calls[[#This Row],[Satisfaction Rating]],0)</f>
        <v>5</v>
      </c>
    </row>
    <row r="569" spans="2:12" x14ac:dyDescent="0.3">
      <c r="B569" t="s">
        <v>590</v>
      </c>
      <c r="C569" t="s">
        <v>15</v>
      </c>
      <c r="D569">
        <v>52</v>
      </c>
      <c r="E569" s="17" t="s">
        <v>11</v>
      </c>
      <c r="F569" s="18">
        <v>45100</v>
      </c>
      <c r="G569">
        <v>70</v>
      </c>
      <c r="H569">
        <v>4.0999999999999996</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30 to 60 mins</v>
      </c>
      <c r="L569">
        <f>ROUND(calls[[#This Row],[Satisfaction Rating]],0)</f>
        <v>4</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591</v>
      </c>
      <c r="C571" t="s">
        <v>15</v>
      </c>
      <c r="D571">
        <v>74</v>
      </c>
      <c r="E571" s="17" t="s">
        <v>9</v>
      </c>
      <c r="F571" s="18">
        <v>45100</v>
      </c>
      <c r="G571">
        <v>37</v>
      </c>
      <c r="H571">
        <v>2.7</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3</v>
      </c>
    </row>
    <row r="572" spans="2:12" x14ac:dyDescent="0.3">
      <c r="B572" t="s">
        <v>595</v>
      </c>
      <c r="C572" t="s">
        <v>22</v>
      </c>
      <c r="D572">
        <v>100</v>
      </c>
      <c r="E572" s="17" t="s">
        <v>13</v>
      </c>
      <c r="F572" s="18">
        <v>45101</v>
      </c>
      <c r="G572">
        <v>69</v>
      </c>
      <c r="H572">
        <v>3</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1 to 2 hours</v>
      </c>
      <c r="L572">
        <f>ROUND(calls[[#This Row],[Satisfaction Rating]],0)</f>
        <v>3</v>
      </c>
    </row>
    <row r="573" spans="2:12" x14ac:dyDescent="0.3">
      <c r="B573" t="s">
        <v>594</v>
      </c>
      <c r="C573" t="s">
        <v>23</v>
      </c>
      <c r="D573">
        <v>123</v>
      </c>
      <c r="E573" s="17" t="s">
        <v>10</v>
      </c>
      <c r="F573" s="18">
        <v>45101</v>
      </c>
      <c r="G573">
        <v>44</v>
      </c>
      <c r="H573">
        <v>4.5999999999999996</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More than 2 hours</v>
      </c>
      <c r="L573">
        <f>ROUND(calls[[#This Row],[Satisfaction Rating]],0)</f>
        <v>5</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599</v>
      </c>
      <c r="C576" t="s">
        <v>23</v>
      </c>
      <c r="D576">
        <v>126</v>
      </c>
      <c r="E576" s="17" t="s">
        <v>9</v>
      </c>
      <c r="F576" s="18">
        <v>45103</v>
      </c>
      <c r="G576">
        <v>190</v>
      </c>
      <c r="H576">
        <v>2.4</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2</v>
      </c>
    </row>
    <row r="577" spans="2:12" x14ac:dyDescent="0.3">
      <c r="B577" t="s">
        <v>600</v>
      </c>
      <c r="C577" t="s">
        <v>15</v>
      </c>
      <c r="D577">
        <v>39</v>
      </c>
      <c r="E577" s="17" t="s">
        <v>10</v>
      </c>
      <c r="F577" s="18">
        <v>45103</v>
      </c>
      <c r="G577">
        <v>176</v>
      </c>
      <c r="H577">
        <v>4.3</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30 to 60 mins</v>
      </c>
      <c r="L577">
        <f>ROUND(calls[[#This Row],[Satisfaction Rating]],0)</f>
        <v>4</v>
      </c>
    </row>
    <row r="578" spans="2:12" x14ac:dyDescent="0.3">
      <c r="B578" t="s">
        <v>601</v>
      </c>
      <c r="C578" t="s">
        <v>19</v>
      </c>
      <c r="D578">
        <v>31</v>
      </c>
      <c r="E578" s="17" t="s">
        <v>6</v>
      </c>
      <c r="F578" s="18">
        <v>45103</v>
      </c>
      <c r="G578">
        <v>172</v>
      </c>
      <c r="H578">
        <v>3.9</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602</v>
      </c>
      <c r="C579" t="s">
        <v>8</v>
      </c>
      <c r="D579">
        <v>25</v>
      </c>
      <c r="E579" s="17" t="s">
        <v>11</v>
      </c>
      <c r="F579" s="18">
        <v>45103</v>
      </c>
      <c r="G579">
        <v>84</v>
      </c>
      <c r="H579">
        <v>4.5</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10 to 30 mins</v>
      </c>
      <c r="L579">
        <f>ROUND(calls[[#This Row],[Satisfaction Rating]],0)</f>
        <v>5</v>
      </c>
    </row>
    <row r="580" spans="2:12" x14ac:dyDescent="0.3">
      <c r="B580" t="s">
        <v>598</v>
      </c>
      <c r="C580" t="s">
        <v>24</v>
      </c>
      <c r="D580">
        <v>133</v>
      </c>
      <c r="E580" s="17" t="s">
        <v>11</v>
      </c>
      <c r="F580" s="18">
        <v>45103</v>
      </c>
      <c r="G580">
        <v>21</v>
      </c>
      <c r="H580">
        <v>3.7</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More than 2 hours</v>
      </c>
      <c r="L580">
        <f>ROUND(calls[[#This Row],[Satisfaction Rating]],0)</f>
        <v>4</v>
      </c>
    </row>
    <row r="581" spans="2:12" x14ac:dyDescent="0.3">
      <c r="B581" t="s">
        <v>606</v>
      </c>
      <c r="C581" t="s">
        <v>18</v>
      </c>
      <c r="D581">
        <v>101</v>
      </c>
      <c r="E581" s="17" t="s">
        <v>9</v>
      </c>
      <c r="F581" s="18">
        <v>45104</v>
      </c>
      <c r="G581">
        <v>84</v>
      </c>
      <c r="H581">
        <v>3.5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1 to 2 hours</v>
      </c>
      <c r="L581">
        <f>ROUND(calls[[#This Row],[Satisfaction Rating]],0)</f>
        <v>4</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603</v>
      </c>
      <c r="C584" t="s">
        <v>12</v>
      </c>
      <c r="D584">
        <v>132</v>
      </c>
      <c r="E584" s="17" t="s">
        <v>13</v>
      </c>
      <c r="F584" s="18">
        <v>45104</v>
      </c>
      <c r="G584">
        <v>42</v>
      </c>
      <c r="H584">
        <v>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More than 2 hours</v>
      </c>
      <c r="L584">
        <f>ROUND(calls[[#This Row],[Satisfaction Rating]],0)</f>
        <v>5</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611</v>
      </c>
      <c r="C588" t="s">
        <v>21</v>
      </c>
      <c r="D588">
        <v>103</v>
      </c>
      <c r="E588" s="17" t="s">
        <v>13</v>
      </c>
      <c r="F588" s="18">
        <v>45107</v>
      </c>
      <c r="G588">
        <v>102</v>
      </c>
      <c r="H588">
        <v>4.5</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1 to 2 hours</v>
      </c>
      <c r="L588">
        <f>ROUND(calls[[#This Row],[Satisfaction Rating]],0)</f>
        <v>5</v>
      </c>
    </row>
    <row r="589" spans="2:12" x14ac:dyDescent="0.3">
      <c r="B589" t="s">
        <v>610</v>
      </c>
      <c r="C589" t="s">
        <v>14</v>
      </c>
      <c r="D589">
        <v>60</v>
      </c>
      <c r="E589" s="17" t="s">
        <v>13</v>
      </c>
      <c r="F589" s="18">
        <v>45107</v>
      </c>
      <c r="G589">
        <v>66</v>
      </c>
      <c r="H589">
        <v>3.2</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30 to 60 mins</v>
      </c>
      <c r="L589">
        <f>ROUND(calls[[#This Row],[Satisfaction Rating]],0)</f>
        <v>3</v>
      </c>
    </row>
    <row r="590" spans="2:12" x14ac:dyDescent="0.3">
      <c r="B590" t="s">
        <v>617</v>
      </c>
      <c r="C590" t="s">
        <v>7</v>
      </c>
      <c r="D590">
        <v>128</v>
      </c>
      <c r="E590" s="17" t="s">
        <v>9</v>
      </c>
      <c r="F590" s="18">
        <v>45108</v>
      </c>
      <c r="G590">
        <v>140</v>
      </c>
      <c r="H590">
        <v>4.3</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More than 2 hours</v>
      </c>
      <c r="L590">
        <f>ROUND(calls[[#This Row],[Satisfaction Rating]],0)</f>
        <v>4</v>
      </c>
    </row>
    <row r="591" spans="2:12" x14ac:dyDescent="0.3">
      <c r="B591" t="s">
        <v>612</v>
      </c>
      <c r="C591" t="s">
        <v>24</v>
      </c>
      <c r="D591">
        <v>90</v>
      </c>
      <c r="E591" s="17" t="s">
        <v>10</v>
      </c>
      <c r="F591" s="18">
        <v>45108</v>
      </c>
      <c r="G591">
        <v>129</v>
      </c>
      <c r="H591">
        <v>3.9</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615</v>
      </c>
      <c r="C592" t="s">
        <v>17</v>
      </c>
      <c r="D592">
        <v>142</v>
      </c>
      <c r="E592" s="17" t="s">
        <v>10</v>
      </c>
      <c r="F592" s="18">
        <v>45108</v>
      </c>
      <c r="G592">
        <v>116</v>
      </c>
      <c r="H592">
        <v>4.2</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More than 2 hours</v>
      </c>
      <c r="L592">
        <f>ROUND(calls[[#This Row],[Satisfaction Rating]],0)</f>
        <v>4</v>
      </c>
    </row>
    <row r="593" spans="2:12" x14ac:dyDescent="0.3">
      <c r="B593" t="s">
        <v>616</v>
      </c>
      <c r="C593" t="s">
        <v>17</v>
      </c>
      <c r="D593">
        <v>153</v>
      </c>
      <c r="E593" s="17" t="s">
        <v>11</v>
      </c>
      <c r="F593" s="18">
        <v>45108</v>
      </c>
      <c r="G593">
        <v>102</v>
      </c>
      <c r="H593">
        <v>3.1</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3</v>
      </c>
    </row>
    <row r="594" spans="2:12" x14ac:dyDescent="0.3">
      <c r="B594" t="s">
        <v>613</v>
      </c>
      <c r="C594" t="s">
        <v>16</v>
      </c>
      <c r="D594">
        <v>88</v>
      </c>
      <c r="E594" s="17" t="s">
        <v>13</v>
      </c>
      <c r="F594" s="18">
        <v>45108</v>
      </c>
      <c r="G594">
        <v>80</v>
      </c>
      <c r="H594">
        <v>4.2</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1 to 2 hours</v>
      </c>
      <c r="L594">
        <f>ROUND(calls[[#This Row],[Satisfaction Rating]],0)</f>
        <v>4</v>
      </c>
    </row>
    <row r="595" spans="2:12" x14ac:dyDescent="0.3">
      <c r="B595" t="s">
        <v>614</v>
      </c>
      <c r="C595" t="s">
        <v>21</v>
      </c>
      <c r="D595">
        <v>37</v>
      </c>
      <c r="E595" s="17" t="s">
        <v>13</v>
      </c>
      <c r="F595" s="18">
        <v>45108</v>
      </c>
      <c r="G595">
        <v>54</v>
      </c>
      <c r="H595">
        <v>1.8</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30 to 60 mins</v>
      </c>
      <c r="L595">
        <f>ROUND(calls[[#This Row],[Satisfaction Rating]],0)</f>
        <v>2</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623</v>
      </c>
      <c r="C600" t="s">
        <v>8</v>
      </c>
      <c r="D600">
        <v>128</v>
      </c>
      <c r="E600" s="17" t="s">
        <v>13</v>
      </c>
      <c r="F600" s="18">
        <v>45112</v>
      </c>
      <c r="G600">
        <v>116</v>
      </c>
      <c r="H600">
        <v>2.2999999999999998</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More than 2 hours</v>
      </c>
      <c r="L600">
        <f>ROUND(calls[[#This Row],[Satisfaction Rating]],0)</f>
        <v>2</v>
      </c>
    </row>
    <row r="601" spans="2:12" x14ac:dyDescent="0.3">
      <c r="B601" t="s">
        <v>622</v>
      </c>
      <c r="C601" t="s">
        <v>18</v>
      </c>
      <c r="D601">
        <v>68</v>
      </c>
      <c r="E601" s="17" t="s">
        <v>13</v>
      </c>
      <c r="F601" s="18">
        <v>45112</v>
      </c>
      <c r="G601">
        <v>41</v>
      </c>
      <c r="H601">
        <v>3.1</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1 to 2 hours</v>
      </c>
      <c r="L601">
        <f>ROUND(calls[[#This Row],[Satisfaction Rating]],0)</f>
        <v>3</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630</v>
      </c>
      <c r="C607" t="s">
        <v>24</v>
      </c>
      <c r="D607">
        <v>72</v>
      </c>
      <c r="E607" s="17" t="s">
        <v>10</v>
      </c>
      <c r="F607" s="18">
        <v>45115</v>
      </c>
      <c r="G607">
        <v>76</v>
      </c>
      <c r="H607">
        <v>4.5</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1 to 2 hours</v>
      </c>
      <c r="L607">
        <f>ROUND(calls[[#This Row],[Satisfaction Rating]],0)</f>
        <v>5</v>
      </c>
    </row>
    <row r="608" spans="2:12" x14ac:dyDescent="0.3">
      <c r="B608" t="s">
        <v>632</v>
      </c>
      <c r="C608" t="s">
        <v>24</v>
      </c>
      <c r="D608">
        <v>52</v>
      </c>
      <c r="E608" s="17" t="s">
        <v>13</v>
      </c>
      <c r="F608" s="18">
        <v>45115</v>
      </c>
      <c r="G608">
        <v>42</v>
      </c>
      <c r="H608">
        <v>4.8</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30 to 60 mins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629</v>
      </c>
      <c r="C610" t="s">
        <v>15</v>
      </c>
      <c r="D610">
        <v>49</v>
      </c>
      <c r="E610" s="17" t="s">
        <v>11</v>
      </c>
      <c r="F610" s="18">
        <v>45115</v>
      </c>
      <c r="G610">
        <v>39</v>
      </c>
      <c r="H610">
        <v>4.5999999999999996</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635</v>
      </c>
      <c r="C612" t="s">
        <v>19</v>
      </c>
      <c r="D612">
        <v>52</v>
      </c>
      <c r="E612" s="17" t="s">
        <v>6</v>
      </c>
      <c r="F612" s="18">
        <v>45117</v>
      </c>
      <c r="G612">
        <v>190</v>
      </c>
      <c r="H612">
        <v>3.3</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30 to 60 mins</v>
      </c>
      <c r="L612">
        <f>ROUND(calls[[#This Row],[Satisfaction Rating]],0)</f>
        <v>3</v>
      </c>
    </row>
    <row r="613" spans="2:12" x14ac:dyDescent="0.3">
      <c r="B613" t="s">
        <v>636</v>
      </c>
      <c r="C613" t="s">
        <v>8</v>
      </c>
      <c r="D613">
        <v>154</v>
      </c>
      <c r="E613" s="17" t="s">
        <v>11</v>
      </c>
      <c r="F613" s="18">
        <v>45117</v>
      </c>
      <c r="G613">
        <v>164</v>
      </c>
      <c r="H613">
        <v>4.9000000000000004</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More than 2 hours</v>
      </c>
      <c r="L613">
        <f>ROUND(calls[[#This Row],[Satisfaction Rating]],0)</f>
        <v>5</v>
      </c>
    </row>
    <row r="614" spans="2:12" x14ac:dyDescent="0.3">
      <c r="B614" t="s">
        <v>634</v>
      </c>
      <c r="C614" t="s">
        <v>22</v>
      </c>
      <c r="D614">
        <v>98</v>
      </c>
      <c r="E614" s="17" t="s">
        <v>6</v>
      </c>
      <c r="F614" s="18">
        <v>45117</v>
      </c>
      <c r="G614">
        <v>130</v>
      </c>
      <c r="H614">
        <v>3.4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1 to 2 hours</v>
      </c>
      <c r="L614">
        <f>ROUND(calls[[#This Row],[Satisfaction Rating]],0)</f>
        <v>3</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640</v>
      </c>
      <c r="C616" t="s">
        <v>7</v>
      </c>
      <c r="D616">
        <v>114</v>
      </c>
      <c r="E616" s="17" t="s">
        <v>13</v>
      </c>
      <c r="F616" s="18">
        <v>45119</v>
      </c>
      <c r="G616">
        <v>114</v>
      </c>
      <c r="H616">
        <v>3.9</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4</v>
      </c>
    </row>
    <row r="617" spans="2:12" x14ac:dyDescent="0.3">
      <c r="B617" t="s">
        <v>638</v>
      </c>
      <c r="C617" t="s">
        <v>23</v>
      </c>
      <c r="D617">
        <v>73</v>
      </c>
      <c r="E617" s="17" t="s">
        <v>9</v>
      </c>
      <c r="F617" s="18">
        <v>45119</v>
      </c>
      <c r="G617">
        <v>87</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1 to 2 hours</v>
      </c>
      <c r="L617">
        <f>ROUND(calls[[#This Row],[Satisfaction Rating]],0)</f>
        <v>5</v>
      </c>
    </row>
    <row r="618" spans="2:12" x14ac:dyDescent="0.3">
      <c r="B618" t="s">
        <v>639</v>
      </c>
      <c r="C618" t="s">
        <v>14</v>
      </c>
      <c r="D618">
        <v>45</v>
      </c>
      <c r="E618" s="17" t="s">
        <v>6</v>
      </c>
      <c r="F618" s="18">
        <v>45119</v>
      </c>
      <c r="G618">
        <v>84</v>
      </c>
      <c r="H618">
        <v>4.8</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30 to 60 mins</v>
      </c>
      <c r="L618">
        <f>ROUND(calls[[#This Row],[Satisfaction Rating]],0)</f>
        <v>5</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647</v>
      </c>
      <c r="C624" t="s">
        <v>20</v>
      </c>
      <c r="D624">
        <v>37</v>
      </c>
      <c r="E624" s="17" t="s">
        <v>11</v>
      </c>
      <c r="F624" s="18">
        <v>45123</v>
      </c>
      <c r="G624">
        <v>124</v>
      </c>
      <c r="H624">
        <v>4.5999999999999996</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30 to 60 mins</v>
      </c>
      <c r="L624">
        <f>ROUND(calls[[#This Row],[Satisfaction Rating]],0)</f>
        <v>5</v>
      </c>
    </row>
    <row r="625" spans="2:12" x14ac:dyDescent="0.3">
      <c r="B625" t="s">
        <v>646</v>
      </c>
      <c r="C625" t="s">
        <v>12</v>
      </c>
      <c r="D625">
        <v>80</v>
      </c>
      <c r="E625" s="17" t="s">
        <v>11</v>
      </c>
      <c r="F625" s="18">
        <v>45123</v>
      </c>
      <c r="G625">
        <v>88</v>
      </c>
      <c r="H625">
        <v>4.9000000000000004</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1 to 2 hours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652</v>
      </c>
      <c r="C629" t="s">
        <v>12</v>
      </c>
      <c r="D629">
        <v>144</v>
      </c>
      <c r="E629" s="17" t="s">
        <v>6</v>
      </c>
      <c r="F629" s="18">
        <v>45126</v>
      </c>
      <c r="G629">
        <v>164</v>
      </c>
      <c r="H629">
        <v>2.8</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More than 2 hours</v>
      </c>
      <c r="L629">
        <f>ROUND(calls[[#This Row],[Satisfaction Rating]],0)</f>
        <v>3</v>
      </c>
    </row>
    <row r="630" spans="2:12" x14ac:dyDescent="0.3">
      <c r="B630" t="s">
        <v>653</v>
      </c>
      <c r="C630" t="s">
        <v>5</v>
      </c>
      <c r="D630">
        <v>109</v>
      </c>
      <c r="E630" s="17" t="s">
        <v>10</v>
      </c>
      <c r="F630" s="18">
        <v>45126</v>
      </c>
      <c r="G630">
        <v>132</v>
      </c>
      <c r="H630">
        <v>3.1</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1 to 2 hours</v>
      </c>
      <c r="L630">
        <f>ROUND(calls[[#This Row],[Satisfaction Rating]],0)</f>
        <v>3</v>
      </c>
    </row>
    <row r="631" spans="2:12" x14ac:dyDescent="0.3">
      <c r="B631" t="s">
        <v>651</v>
      </c>
      <c r="C631" t="s">
        <v>20</v>
      </c>
      <c r="D631">
        <v>76</v>
      </c>
      <c r="E631" s="17" t="s">
        <v>6</v>
      </c>
      <c r="F631" s="18">
        <v>45126</v>
      </c>
      <c r="G631">
        <v>84</v>
      </c>
      <c r="H631">
        <v>3.9</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4</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661</v>
      </c>
      <c r="C638" t="s">
        <v>22</v>
      </c>
      <c r="D638">
        <v>162</v>
      </c>
      <c r="E638" s="17" t="s">
        <v>10</v>
      </c>
      <c r="F638" s="18">
        <v>45129</v>
      </c>
      <c r="G638">
        <v>82</v>
      </c>
      <c r="H638">
        <v>4.5999999999999996</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More than 2 hours</v>
      </c>
      <c r="L638">
        <f>ROUND(calls[[#This Row],[Satisfaction Rating]],0)</f>
        <v>5</v>
      </c>
    </row>
    <row r="639" spans="2:12" x14ac:dyDescent="0.3">
      <c r="B639" t="s">
        <v>660</v>
      </c>
      <c r="C639" t="s">
        <v>8</v>
      </c>
      <c r="D639">
        <v>67</v>
      </c>
      <c r="E639" s="17" t="s">
        <v>11</v>
      </c>
      <c r="F639" s="18">
        <v>45129</v>
      </c>
      <c r="G639">
        <v>38</v>
      </c>
      <c r="H639">
        <v>4.2</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1 to 2 hours</v>
      </c>
      <c r="L639">
        <f>ROUND(calls[[#This Row],[Satisfaction Rating]],0)</f>
        <v>4</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664</v>
      </c>
      <c r="C641" t="s">
        <v>12</v>
      </c>
      <c r="D641">
        <v>138</v>
      </c>
      <c r="E641" s="17" t="s">
        <v>6</v>
      </c>
      <c r="F641" s="18">
        <v>45133</v>
      </c>
      <c r="G641">
        <v>195</v>
      </c>
      <c r="H641">
        <v>4.0999999999999996</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More than 2 hours</v>
      </c>
      <c r="L641">
        <f>ROUND(calls[[#This Row],[Satisfaction Rating]],0)</f>
        <v>4</v>
      </c>
    </row>
    <row r="642" spans="2:12" x14ac:dyDescent="0.3">
      <c r="B642" t="s">
        <v>663</v>
      </c>
      <c r="C642" t="s">
        <v>19</v>
      </c>
      <c r="D642">
        <v>10</v>
      </c>
      <c r="E642" s="17" t="s">
        <v>6</v>
      </c>
      <c r="F642" s="18">
        <v>45133</v>
      </c>
      <c r="G642">
        <v>72</v>
      </c>
      <c r="H642">
        <v>3.7</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Under 10 mins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668</v>
      </c>
      <c r="C645" t="s">
        <v>23</v>
      </c>
      <c r="D645">
        <v>106</v>
      </c>
      <c r="E645" s="17" t="s">
        <v>13</v>
      </c>
      <c r="F645" s="18">
        <v>45135</v>
      </c>
      <c r="G645">
        <v>105</v>
      </c>
      <c r="H645">
        <v>4.2</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667</v>
      </c>
      <c r="C646" t="s">
        <v>20</v>
      </c>
      <c r="D646">
        <v>65</v>
      </c>
      <c r="E646" s="17" t="s">
        <v>10</v>
      </c>
      <c r="F646" s="18">
        <v>45135</v>
      </c>
      <c r="G646">
        <v>70</v>
      </c>
      <c r="H646">
        <v>4.4000000000000004</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673</v>
      </c>
      <c r="C649" t="s">
        <v>17</v>
      </c>
      <c r="D649">
        <v>33</v>
      </c>
      <c r="E649" s="17" t="s">
        <v>11</v>
      </c>
      <c r="F649" s="18">
        <v>45138</v>
      </c>
      <c r="G649">
        <v>92</v>
      </c>
      <c r="H649">
        <v>1.7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30 to 60 mins</v>
      </c>
      <c r="L649">
        <f>ROUND(calls[[#This Row],[Satisfaction Rating]],0)</f>
        <v>2</v>
      </c>
    </row>
    <row r="650" spans="2:12" x14ac:dyDescent="0.3">
      <c r="B650" t="s">
        <v>671</v>
      </c>
      <c r="C650" t="s">
        <v>24</v>
      </c>
      <c r="D650">
        <v>122</v>
      </c>
      <c r="E650" s="17" t="s">
        <v>13</v>
      </c>
      <c r="F650" s="18">
        <v>45138</v>
      </c>
      <c r="G650">
        <v>78</v>
      </c>
      <c r="H650">
        <v>2.7</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More than 2 hours</v>
      </c>
      <c r="L650">
        <f>ROUND(calls[[#This Row],[Satisfaction Rating]],0)</f>
        <v>3</v>
      </c>
    </row>
    <row r="651" spans="2:12" x14ac:dyDescent="0.3">
      <c r="B651" t="s">
        <v>675</v>
      </c>
      <c r="C651" t="s">
        <v>16</v>
      </c>
      <c r="D651">
        <v>163</v>
      </c>
      <c r="E651" s="17" t="s">
        <v>9</v>
      </c>
      <c r="F651" s="18">
        <v>45138</v>
      </c>
      <c r="G651">
        <v>76</v>
      </c>
      <c r="H651">
        <v>4.4000000000000004</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More than 2 hours</v>
      </c>
      <c r="L651">
        <f>ROUND(calls[[#This Row],[Satisfaction Rating]],0)</f>
        <v>4</v>
      </c>
    </row>
    <row r="652" spans="2:12" x14ac:dyDescent="0.3">
      <c r="B652" t="s">
        <v>672</v>
      </c>
      <c r="C652" t="s">
        <v>12</v>
      </c>
      <c r="D652">
        <v>58</v>
      </c>
      <c r="E652" s="17" t="s">
        <v>6</v>
      </c>
      <c r="F652" s="18">
        <v>45138</v>
      </c>
      <c r="G652">
        <v>38</v>
      </c>
      <c r="H652">
        <v>4.5</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30 to 60 mins</v>
      </c>
      <c r="L652">
        <f>ROUND(calls[[#This Row],[Satisfaction Rating]],0)</f>
        <v>5</v>
      </c>
    </row>
    <row r="653" spans="2:12" x14ac:dyDescent="0.3">
      <c r="B653" t="s">
        <v>674</v>
      </c>
      <c r="C653" t="s">
        <v>5</v>
      </c>
      <c r="D653">
        <v>164</v>
      </c>
      <c r="E653" s="17" t="s">
        <v>10</v>
      </c>
      <c r="F653" s="18">
        <v>45138</v>
      </c>
      <c r="G653">
        <v>36</v>
      </c>
      <c r="H653">
        <v>4.7</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5</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679</v>
      </c>
      <c r="C656" t="s">
        <v>16</v>
      </c>
      <c r="D656">
        <v>111</v>
      </c>
      <c r="E656" s="17" t="s">
        <v>6</v>
      </c>
      <c r="F656" s="18">
        <v>45141</v>
      </c>
      <c r="G656">
        <v>99</v>
      </c>
      <c r="H656">
        <v>4.0999999999999996</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678</v>
      </c>
      <c r="C657" t="s">
        <v>7</v>
      </c>
      <c r="D657">
        <v>69</v>
      </c>
      <c r="E657" s="17" t="s">
        <v>9</v>
      </c>
      <c r="F657" s="18">
        <v>45141</v>
      </c>
      <c r="G657">
        <v>20</v>
      </c>
      <c r="H657">
        <v>4.3</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681</v>
      </c>
      <c r="C658" t="s">
        <v>14</v>
      </c>
      <c r="D658">
        <v>144</v>
      </c>
      <c r="E658" s="17" t="s">
        <v>13</v>
      </c>
      <c r="F658" s="18">
        <v>45142</v>
      </c>
      <c r="G658">
        <v>195</v>
      </c>
      <c r="H658">
        <v>3.4</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More than 2 hours</v>
      </c>
      <c r="L658">
        <f>ROUND(calls[[#This Row],[Satisfaction Rating]],0)</f>
        <v>3</v>
      </c>
    </row>
    <row r="659" spans="2:12" x14ac:dyDescent="0.3">
      <c r="B659" t="s">
        <v>680</v>
      </c>
      <c r="C659" t="s">
        <v>18</v>
      </c>
      <c r="D659">
        <v>97</v>
      </c>
      <c r="E659" s="17" t="s">
        <v>9</v>
      </c>
      <c r="F659" s="18">
        <v>45142</v>
      </c>
      <c r="G659">
        <v>105</v>
      </c>
      <c r="H659">
        <v>2.9</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1 to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688</v>
      </c>
      <c r="C665" t="s">
        <v>12</v>
      </c>
      <c r="D665">
        <v>130</v>
      </c>
      <c r="E665" s="17" t="s">
        <v>9</v>
      </c>
      <c r="F665" s="18">
        <v>45146</v>
      </c>
      <c r="G665">
        <v>60</v>
      </c>
      <c r="H665">
        <v>2.5</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3</v>
      </c>
    </row>
    <row r="666" spans="2:12" x14ac:dyDescent="0.3">
      <c r="B666" t="s">
        <v>687</v>
      </c>
      <c r="C666" t="s">
        <v>8</v>
      </c>
      <c r="D666">
        <v>124</v>
      </c>
      <c r="E666" s="17" t="s">
        <v>9</v>
      </c>
      <c r="F666" s="18">
        <v>45146</v>
      </c>
      <c r="G666">
        <v>54</v>
      </c>
      <c r="H666">
        <v>3.8</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4</v>
      </c>
    </row>
    <row r="667" spans="2:12" x14ac:dyDescent="0.3">
      <c r="B667" t="s">
        <v>690</v>
      </c>
      <c r="C667" t="s">
        <v>18</v>
      </c>
      <c r="D667">
        <v>75</v>
      </c>
      <c r="E667" s="17" t="s">
        <v>6</v>
      </c>
      <c r="F667" s="18">
        <v>45148</v>
      </c>
      <c r="G667">
        <v>220</v>
      </c>
      <c r="H667">
        <v>4.7</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689</v>
      </c>
      <c r="C668" t="s">
        <v>19</v>
      </c>
      <c r="D668">
        <v>120</v>
      </c>
      <c r="E668" s="17" t="s">
        <v>10</v>
      </c>
      <c r="F668" s="18">
        <v>45148</v>
      </c>
      <c r="G668">
        <v>58</v>
      </c>
      <c r="H668">
        <v>4.5999999999999996</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694</v>
      </c>
      <c r="C671" t="s">
        <v>16</v>
      </c>
      <c r="D671">
        <v>103</v>
      </c>
      <c r="E671" s="17" t="s">
        <v>9</v>
      </c>
      <c r="F671" s="18">
        <v>45151</v>
      </c>
      <c r="G671">
        <v>200</v>
      </c>
      <c r="H671">
        <v>4.9000000000000004</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1 to 2 hours</v>
      </c>
      <c r="L671">
        <f>ROUND(calls[[#This Row],[Satisfaction Rating]],0)</f>
        <v>5</v>
      </c>
    </row>
    <row r="672" spans="2:12" x14ac:dyDescent="0.3">
      <c r="B672" t="s">
        <v>693</v>
      </c>
      <c r="C672" t="s">
        <v>7</v>
      </c>
      <c r="D672">
        <v>134</v>
      </c>
      <c r="E672" s="17" t="s">
        <v>13</v>
      </c>
      <c r="F672" s="18">
        <v>45151</v>
      </c>
      <c r="G672">
        <v>160</v>
      </c>
      <c r="H672">
        <v>4.7</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More than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702</v>
      </c>
      <c r="C677" t="s">
        <v>16</v>
      </c>
      <c r="D677">
        <v>30</v>
      </c>
      <c r="E677" s="17" t="s">
        <v>10</v>
      </c>
      <c r="F677" s="18">
        <v>45157</v>
      </c>
      <c r="G677">
        <v>210</v>
      </c>
      <c r="H677">
        <v>4.2</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10 to 30 mins</v>
      </c>
      <c r="L677">
        <f>ROUND(calls[[#This Row],[Satisfaction Rating]],0)</f>
        <v>4</v>
      </c>
    </row>
    <row r="678" spans="2:12" x14ac:dyDescent="0.3">
      <c r="B678" t="s">
        <v>701</v>
      </c>
      <c r="C678" t="s">
        <v>8</v>
      </c>
      <c r="D678">
        <v>128</v>
      </c>
      <c r="E678" s="17" t="s">
        <v>11</v>
      </c>
      <c r="F678" s="18">
        <v>45157</v>
      </c>
      <c r="G678">
        <v>135</v>
      </c>
      <c r="H678">
        <v>2.1</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More than 2 hours</v>
      </c>
      <c r="L678">
        <f>ROUND(calls[[#This Row],[Satisfaction Rating]],0)</f>
        <v>2</v>
      </c>
    </row>
    <row r="679" spans="2:12" x14ac:dyDescent="0.3">
      <c r="B679" t="s">
        <v>699</v>
      </c>
      <c r="C679" t="s">
        <v>18</v>
      </c>
      <c r="D679">
        <v>66</v>
      </c>
      <c r="E679" s="17" t="s">
        <v>13</v>
      </c>
      <c r="F679" s="18">
        <v>45157</v>
      </c>
      <c r="G679">
        <v>120</v>
      </c>
      <c r="H679">
        <v>4.5</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1 to 2 hours</v>
      </c>
      <c r="L679">
        <f>ROUND(calls[[#This Row],[Satisfaction Rating]],0)</f>
        <v>5</v>
      </c>
    </row>
    <row r="680" spans="2:12" x14ac:dyDescent="0.3">
      <c r="B680" t="s">
        <v>700</v>
      </c>
      <c r="C680" t="s">
        <v>15</v>
      </c>
      <c r="D680">
        <v>61</v>
      </c>
      <c r="E680" s="17" t="s">
        <v>11</v>
      </c>
      <c r="F680" s="18">
        <v>45157</v>
      </c>
      <c r="G680">
        <v>93</v>
      </c>
      <c r="H680">
        <v>2.7</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 to 2 hours</v>
      </c>
      <c r="L680">
        <f>ROUND(calls[[#This Row],[Satisfaction Rating]],0)</f>
        <v>3</v>
      </c>
    </row>
    <row r="681" spans="2:12" x14ac:dyDescent="0.3">
      <c r="B681" t="s">
        <v>704</v>
      </c>
      <c r="C681" t="s">
        <v>24</v>
      </c>
      <c r="D681">
        <v>64</v>
      </c>
      <c r="E681" s="17" t="s">
        <v>6</v>
      </c>
      <c r="F681" s="18">
        <v>45158</v>
      </c>
      <c r="G681">
        <v>111</v>
      </c>
      <c r="H681">
        <v>3.9</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4</v>
      </c>
    </row>
    <row r="682" spans="2:12" x14ac:dyDescent="0.3">
      <c r="B682" t="s">
        <v>703</v>
      </c>
      <c r="C682" t="s">
        <v>5</v>
      </c>
      <c r="D682">
        <v>63</v>
      </c>
      <c r="E682" s="17" t="s">
        <v>11</v>
      </c>
      <c r="F682" s="18">
        <v>45158</v>
      </c>
      <c r="G682">
        <v>29</v>
      </c>
      <c r="H682">
        <v>4.7</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5</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710</v>
      </c>
      <c r="C687" t="s">
        <v>15</v>
      </c>
      <c r="D687">
        <v>146</v>
      </c>
      <c r="E687" s="17" t="s">
        <v>11</v>
      </c>
      <c r="F687" s="18">
        <v>45162</v>
      </c>
      <c r="G687">
        <v>160</v>
      </c>
      <c r="H687">
        <v>4.0999999999999996</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More than 2 hours</v>
      </c>
      <c r="L687">
        <f>ROUND(calls[[#This Row],[Satisfaction Rating]],0)</f>
        <v>4</v>
      </c>
    </row>
    <row r="688" spans="2:12" x14ac:dyDescent="0.3">
      <c r="B688" t="s">
        <v>709</v>
      </c>
      <c r="C688" t="s">
        <v>24</v>
      </c>
      <c r="D688">
        <v>18</v>
      </c>
      <c r="E688" s="17" t="s">
        <v>9</v>
      </c>
      <c r="F688" s="18">
        <v>45162</v>
      </c>
      <c r="G688">
        <v>40</v>
      </c>
      <c r="H688">
        <v>4.4000000000000004</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10 to 30 mins</v>
      </c>
      <c r="L688">
        <f>ROUND(calls[[#This Row],[Satisfaction Rating]],0)</f>
        <v>4</v>
      </c>
    </row>
    <row r="689" spans="2:12" x14ac:dyDescent="0.3">
      <c r="B689" t="s">
        <v>712</v>
      </c>
      <c r="C689" t="s">
        <v>21</v>
      </c>
      <c r="D689">
        <v>108</v>
      </c>
      <c r="E689" s="17" t="s">
        <v>9</v>
      </c>
      <c r="F689" s="18">
        <v>45163</v>
      </c>
      <c r="G689">
        <v>80</v>
      </c>
      <c r="H689">
        <v>4.3</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711</v>
      </c>
      <c r="C690" t="s">
        <v>16</v>
      </c>
      <c r="D690">
        <v>73</v>
      </c>
      <c r="E690" s="17" t="s">
        <v>13</v>
      </c>
      <c r="F690" s="18">
        <v>45163</v>
      </c>
      <c r="G690">
        <v>44</v>
      </c>
      <c r="H690">
        <v>3.8</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716</v>
      </c>
      <c r="C691" t="s">
        <v>16</v>
      </c>
      <c r="D691">
        <v>131</v>
      </c>
      <c r="E691" s="17" t="s">
        <v>11</v>
      </c>
      <c r="F691" s="18">
        <v>45164</v>
      </c>
      <c r="G691">
        <v>92</v>
      </c>
      <c r="H691">
        <v>4.9000000000000004</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More than 2 hours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713</v>
      </c>
      <c r="C693" t="s">
        <v>7</v>
      </c>
      <c r="D693">
        <v>52</v>
      </c>
      <c r="E693" s="17" t="s">
        <v>9</v>
      </c>
      <c r="F693" s="18">
        <v>45164</v>
      </c>
      <c r="G693">
        <v>66</v>
      </c>
      <c r="H693">
        <v>4.5</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30 to 60 mins</v>
      </c>
      <c r="L693">
        <f>ROUND(calls[[#This Row],[Satisfaction Rating]],0)</f>
        <v>5</v>
      </c>
    </row>
    <row r="694" spans="2:12" x14ac:dyDescent="0.3">
      <c r="B694" t="s">
        <v>715</v>
      </c>
      <c r="C694" t="s">
        <v>15</v>
      </c>
      <c r="D694">
        <v>104</v>
      </c>
      <c r="E694" s="17" t="s">
        <v>13</v>
      </c>
      <c r="F694" s="18">
        <v>45164</v>
      </c>
      <c r="G694">
        <v>66</v>
      </c>
      <c r="H694">
        <v>4.8</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1 to 2 hours</v>
      </c>
      <c r="L694">
        <f>ROUND(calls[[#This Row],[Satisfaction Rating]],0)</f>
        <v>5</v>
      </c>
    </row>
    <row r="695" spans="2:12" x14ac:dyDescent="0.3">
      <c r="B695" t="s">
        <v>721</v>
      </c>
      <c r="C695" t="s">
        <v>23</v>
      </c>
      <c r="D695">
        <v>38</v>
      </c>
      <c r="E695" s="17" t="s">
        <v>10</v>
      </c>
      <c r="F695" s="18">
        <v>45165</v>
      </c>
      <c r="G695">
        <v>110</v>
      </c>
      <c r="H695">
        <v>3.5</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30 to 60 mins</v>
      </c>
      <c r="L695">
        <f>ROUND(calls[[#This Row],[Satisfaction Rating]],0)</f>
        <v>4</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717</v>
      </c>
      <c r="C697" t="s">
        <v>19</v>
      </c>
      <c r="D697">
        <v>80</v>
      </c>
      <c r="E697" s="17" t="s">
        <v>6</v>
      </c>
      <c r="F697" s="18">
        <v>45165</v>
      </c>
      <c r="G697">
        <v>104</v>
      </c>
      <c r="H697">
        <v>4.7</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5</v>
      </c>
    </row>
    <row r="698" spans="2:12" x14ac:dyDescent="0.3">
      <c r="B698" t="s">
        <v>719</v>
      </c>
      <c r="C698" t="s">
        <v>17</v>
      </c>
      <c r="D698">
        <v>73</v>
      </c>
      <c r="E698" s="17" t="s">
        <v>13</v>
      </c>
      <c r="F698" s="18">
        <v>45165</v>
      </c>
      <c r="G698">
        <v>100</v>
      </c>
      <c r="H698">
        <v>2.8</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3</v>
      </c>
    </row>
    <row r="699" spans="2:12" x14ac:dyDescent="0.3">
      <c r="B699" t="s">
        <v>720</v>
      </c>
      <c r="C699" t="s">
        <v>15</v>
      </c>
      <c r="D699">
        <v>117</v>
      </c>
      <c r="E699" s="17" t="s">
        <v>6</v>
      </c>
      <c r="F699" s="18">
        <v>45165</v>
      </c>
      <c r="G699">
        <v>90</v>
      </c>
      <c r="H699">
        <v>4.0999999999999996</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1 to 2 hours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728</v>
      </c>
      <c r="C705" t="s">
        <v>18</v>
      </c>
      <c r="D705">
        <v>96</v>
      </c>
      <c r="E705" s="17" t="s">
        <v>13</v>
      </c>
      <c r="F705" s="18">
        <v>45170</v>
      </c>
      <c r="G705">
        <v>36</v>
      </c>
      <c r="H705">
        <v>3.4</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1 to 2 hours</v>
      </c>
      <c r="L705">
        <f>ROUND(calls[[#This Row],[Satisfaction Rating]],0)</f>
        <v>3</v>
      </c>
    </row>
    <row r="706" spans="2:12" x14ac:dyDescent="0.3">
      <c r="B706" t="s">
        <v>727</v>
      </c>
      <c r="C706" t="s">
        <v>20</v>
      </c>
      <c r="D706">
        <v>143</v>
      </c>
      <c r="E706" s="17" t="s">
        <v>6</v>
      </c>
      <c r="F706" s="18">
        <v>45170</v>
      </c>
      <c r="G706">
        <v>20</v>
      </c>
      <c r="H706">
        <v>4.7</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More than 2 hours</v>
      </c>
      <c r="L706">
        <f>ROUND(calls[[#This Row],[Satisfaction Rating]],0)</f>
        <v>5</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732</v>
      </c>
      <c r="C709" t="s">
        <v>20</v>
      </c>
      <c r="D709">
        <v>61</v>
      </c>
      <c r="E709" s="17" t="s">
        <v>11</v>
      </c>
      <c r="F709" s="18">
        <v>45173</v>
      </c>
      <c r="G709">
        <v>132</v>
      </c>
      <c r="H709">
        <v>4.9000000000000004</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734</v>
      </c>
      <c r="C710" t="s">
        <v>16</v>
      </c>
      <c r="D710">
        <v>96</v>
      </c>
      <c r="E710" s="17" t="s">
        <v>13</v>
      </c>
      <c r="F710" s="18">
        <v>45173</v>
      </c>
      <c r="G710">
        <v>96</v>
      </c>
      <c r="H710">
        <v>2.9</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3</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731</v>
      </c>
      <c r="C712" t="s">
        <v>22</v>
      </c>
      <c r="D712">
        <v>103</v>
      </c>
      <c r="E712" s="17" t="s">
        <v>10</v>
      </c>
      <c r="F712" s="18">
        <v>45173</v>
      </c>
      <c r="G712">
        <v>44</v>
      </c>
      <c r="H712">
        <v>4.5</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5</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738</v>
      </c>
      <c r="C714" t="s">
        <v>21</v>
      </c>
      <c r="D714">
        <v>58</v>
      </c>
      <c r="E714" s="17" t="s">
        <v>6</v>
      </c>
      <c r="F714" s="18">
        <v>45175</v>
      </c>
      <c r="G714">
        <v>96</v>
      </c>
      <c r="H714">
        <v>3.2</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3</v>
      </c>
    </row>
    <row r="715" spans="2:12" x14ac:dyDescent="0.3">
      <c r="B715" t="s">
        <v>736</v>
      </c>
      <c r="C715" t="s">
        <v>15</v>
      </c>
      <c r="D715">
        <v>52</v>
      </c>
      <c r="E715" s="17" t="s">
        <v>13</v>
      </c>
      <c r="F715" s="18">
        <v>45175</v>
      </c>
      <c r="G715">
        <v>88</v>
      </c>
      <c r="H715">
        <v>4.3</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30 to 60 mins</v>
      </c>
      <c r="L715">
        <f>ROUND(calls[[#This Row],[Satisfaction Rating]],0)</f>
        <v>4</v>
      </c>
    </row>
    <row r="716" spans="2:12" x14ac:dyDescent="0.3">
      <c r="B716" t="s">
        <v>737</v>
      </c>
      <c r="C716" t="s">
        <v>12</v>
      </c>
      <c r="D716">
        <v>100</v>
      </c>
      <c r="E716" s="17" t="s">
        <v>10</v>
      </c>
      <c r="F716" s="18">
        <v>45175</v>
      </c>
      <c r="G716">
        <v>24</v>
      </c>
      <c r="H716">
        <v>4.7</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1 to 2 hours</v>
      </c>
      <c r="L716">
        <f>ROUND(calls[[#This Row],[Satisfaction Rating]],0)</f>
        <v>5</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742</v>
      </c>
      <c r="C719" t="s">
        <v>23</v>
      </c>
      <c r="D719">
        <v>64</v>
      </c>
      <c r="E719" s="17" t="s">
        <v>6</v>
      </c>
      <c r="F719" s="18">
        <v>45177</v>
      </c>
      <c r="G719">
        <v>66</v>
      </c>
      <c r="H719">
        <v>4</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4</v>
      </c>
    </row>
    <row r="720" spans="2:12" x14ac:dyDescent="0.3">
      <c r="B720" t="s">
        <v>743</v>
      </c>
      <c r="C720" t="s">
        <v>20</v>
      </c>
      <c r="D720">
        <v>106</v>
      </c>
      <c r="E720" s="17" t="s">
        <v>10</v>
      </c>
      <c r="F720" s="18">
        <v>45177</v>
      </c>
      <c r="G720">
        <v>58</v>
      </c>
      <c r="H720">
        <v>4.7</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5</v>
      </c>
    </row>
    <row r="721" spans="2:12" x14ac:dyDescent="0.3">
      <c r="B721" t="s">
        <v>741</v>
      </c>
      <c r="C721" t="s">
        <v>16</v>
      </c>
      <c r="D721">
        <v>97</v>
      </c>
      <c r="E721" s="17" t="s">
        <v>9</v>
      </c>
      <c r="F721" s="18">
        <v>45177</v>
      </c>
      <c r="G721">
        <v>45</v>
      </c>
      <c r="H721">
        <v>4.5999999999999996</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746</v>
      </c>
      <c r="C723" t="s">
        <v>7</v>
      </c>
      <c r="D723">
        <v>143</v>
      </c>
      <c r="E723" s="17" t="s">
        <v>9</v>
      </c>
      <c r="F723" s="18">
        <v>45178</v>
      </c>
      <c r="G723">
        <v>78</v>
      </c>
      <c r="H723">
        <v>4</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More than 2 hours</v>
      </c>
      <c r="L723">
        <f>ROUND(calls[[#This Row],[Satisfaction Rating]],0)</f>
        <v>4</v>
      </c>
    </row>
    <row r="724" spans="2:12" x14ac:dyDescent="0.3">
      <c r="B724" t="s">
        <v>745</v>
      </c>
      <c r="C724" t="s">
        <v>8</v>
      </c>
      <c r="D724">
        <v>74</v>
      </c>
      <c r="E724" s="17" t="s">
        <v>13</v>
      </c>
      <c r="F724" s="18">
        <v>45178</v>
      </c>
      <c r="G724">
        <v>75</v>
      </c>
      <c r="H724">
        <v>2.8</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1 to 2 hours</v>
      </c>
      <c r="L724">
        <f>ROUND(calls[[#This Row],[Satisfaction Rating]],0)</f>
        <v>3</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749</v>
      </c>
      <c r="C726" t="s">
        <v>17</v>
      </c>
      <c r="D726">
        <v>156</v>
      </c>
      <c r="E726" s="17" t="s">
        <v>6</v>
      </c>
      <c r="F726" s="18">
        <v>45179</v>
      </c>
      <c r="G726">
        <v>64</v>
      </c>
      <c r="H726">
        <v>2.7</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748</v>
      </c>
      <c r="C727" t="s">
        <v>19</v>
      </c>
      <c r="D727">
        <v>124</v>
      </c>
      <c r="E727" s="17" t="s">
        <v>10</v>
      </c>
      <c r="F727" s="18">
        <v>45179</v>
      </c>
      <c r="G727">
        <v>46</v>
      </c>
      <c r="H727">
        <v>3.1</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753</v>
      </c>
      <c r="C729" t="s">
        <v>24</v>
      </c>
      <c r="D729">
        <v>75</v>
      </c>
      <c r="E729" s="17" t="s">
        <v>6</v>
      </c>
      <c r="F729" s="18">
        <v>45181</v>
      </c>
      <c r="G729">
        <v>120</v>
      </c>
      <c r="H729">
        <v>4.4000000000000004</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1 to 2 hours</v>
      </c>
      <c r="L729">
        <f>ROUND(calls[[#This Row],[Satisfaction Rating]],0)</f>
        <v>4</v>
      </c>
    </row>
    <row r="730" spans="2:12" x14ac:dyDescent="0.3">
      <c r="B730" t="s">
        <v>751</v>
      </c>
      <c r="C730" t="s">
        <v>20</v>
      </c>
      <c r="D730">
        <v>58</v>
      </c>
      <c r="E730" s="17" t="s">
        <v>9</v>
      </c>
      <c r="F730" s="18">
        <v>45181</v>
      </c>
      <c r="G730">
        <v>90</v>
      </c>
      <c r="H730">
        <v>4.3</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30 to 60 mins</v>
      </c>
      <c r="L730">
        <f>ROUND(calls[[#This Row],[Satisfaction Rating]],0)</f>
        <v>4</v>
      </c>
    </row>
    <row r="731" spans="2:12" x14ac:dyDescent="0.3">
      <c r="B731" t="s">
        <v>752</v>
      </c>
      <c r="C731" t="s">
        <v>14</v>
      </c>
      <c r="D731">
        <v>66</v>
      </c>
      <c r="E731" s="17" t="s">
        <v>9</v>
      </c>
      <c r="F731" s="18">
        <v>45181</v>
      </c>
      <c r="G731">
        <v>32</v>
      </c>
      <c r="H731">
        <v>3.8</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756</v>
      </c>
      <c r="C733" t="s">
        <v>20</v>
      </c>
      <c r="D733">
        <v>110</v>
      </c>
      <c r="E733" s="17" t="s">
        <v>6</v>
      </c>
      <c r="F733" s="18">
        <v>45182</v>
      </c>
      <c r="G733">
        <v>180</v>
      </c>
      <c r="H733">
        <v>4.2</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4</v>
      </c>
    </row>
    <row r="734" spans="2:12" x14ac:dyDescent="0.3">
      <c r="B734" t="s">
        <v>755</v>
      </c>
      <c r="C734" t="s">
        <v>23</v>
      </c>
      <c r="D734">
        <v>76</v>
      </c>
      <c r="E734" s="17" t="s">
        <v>6</v>
      </c>
      <c r="F734" s="18">
        <v>45182</v>
      </c>
      <c r="G734">
        <v>108</v>
      </c>
      <c r="H734">
        <v>4.9000000000000004</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5</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771</v>
      </c>
      <c r="C748" t="s">
        <v>15</v>
      </c>
      <c r="D748">
        <v>79</v>
      </c>
      <c r="E748" s="17" t="s">
        <v>10</v>
      </c>
      <c r="F748" s="18">
        <v>45192</v>
      </c>
      <c r="G748">
        <v>215</v>
      </c>
      <c r="H748">
        <v>4.5999999999999996</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5</v>
      </c>
    </row>
    <row r="749" spans="2:12" x14ac:dyDescent="0.3">
      <c r="B749" t="s">
        <v>772</v>
      </c>
      <c r="C749" t="s">
        <v>15</v>
      </c>
      <c r="D749">
        <v>45</v>
      </c>
      <c r="E749" s="17" t="s">
        <v>11</v>
      </c>
      <c r="F749" s="18">
        <v>45192</v>
      </c>
      <c r="G749">
        <v>92</v>
      </c>
      <c r="H749">
        <v>4.3</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30 to 60 mins</v>
      </c>
      <c r="L749">
        <f>ROUND(calls[[#This Row],[Satisfaction Rating]],0)</f>
        <v>4</v>
      </c>
    </row>
    <row r="750" spans="2:12" x14ac:dyDescent="0.3">
      <c r="B750" t="s">
        <v>773</v>
      </c>
      <c r="C750" t="s">
        <v>8</v>
      </c>
      <c r="D750">
        <v>96</v>
      </c>
      <c r="E750" s="17" t="s">
        <v>10</v>
      </c>
      <c r="F750" s="18">
        <v>45192</v>
      </c>
      <c r="G750">
        <v>80</v>
      </c>
      <c r="H750">
        <v>3.6</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1 to 2 hours</v>
      </c>
      <c r="L750">
        <f>ROUND(calls[[#This Row],[Satisfaction Rating]],0)</f>
        <v>4</v>
      </c>
    </row>
    <row r="751" spans="2:12" x14ac:dyDescent="0.3">
      <c r="B751" t="s">
        <v>770</v>
      </c>
      <c r="C751" t="s">
        <v>23</v>
      </c>
      <c r="D751">
        <v>108</v>
      </c>
      <c r="E751" s="17" t="s">
        <v>11</v>
      </c>
      <c r="F751" s="18">
        <v>45192</v>
      </c>
      <c r="G751">
        <v>66</v>
      </c>
      <c r="H751">
        <v>3.9</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776</v>
      </c>
      <c r="C753" t="s">
        <v>19</v>
      </c>
      <c r="D753">
        <v>159</v>
      </c>
      <c r="E753" s="17" t="s">
        <v>9</v>
      </c>
      <c r="F753" s="18">
        <v>45193</v>
      </c>
      <c r="G753">
        <v>63</v>
      </c>
      <c r="H753">
        <v>4.2</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More than 2 hours</v>
      </c>
      <c r="L753">
        <f>ROUND(calls[[#This Row],[Satisfaction Rating]],0)</f>
        <v>4</v>
      </c>
    </row>
    <row r="754" spans="2:12" x14ac:dyDescent="0.3">
      <c r="B754" t="s">
        <v>778</v>
      </c>
      <c r="C754" t="s">
        <v>15</v>
      </c>
      <c r="D754">
        <v>107</v>
      </c>
      <c r="E754" s="17" t="s">
        <v>6</v>
      </c>
      <c r="F754" s="18">
        <v>45193</v>
      </c>
      <c r="G754">
        <v>60</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1 to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775</v>
      </c>
      <c r="C756" t="s">
        <v>16</v>
      </c>
      <c r="D756">
        <v>95</v>
      </c>
      <c r="E756" s="17" t="s">
        <v>13</v>
      </c>
      <c r="F756" s="18">
        <v>45193</v>
      </c>
      <c r="G756">
        <v>23</v>
      </c>
      <c r="H756">
        <v>2.4</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2</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784</v>
      </c>
      <c r="C759" t="s">
        <v>17</v>
      </c>
      <c r="D759">
        <v>108</v>
      </c>
      <c r="E759" s="17" t="s">
        <v>9</v>
      </c>
      <c r="F759" s="18">
        <v>45196</v>
      </c>
      <c r="G759">
        <v>190</v>
      </c>
      <c r="H759">
        <v>3.2</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1 to 2 hours</v>
      </c>
      <c r="L759">
        <f>ROUND(calls[[#This Row],[Satisfaction Rating]],0)</f>
        <v>3</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785</v>
      </c>
      <c r="C762" t="s">
        <v>17</v>
      </c>
      <c r="D762">
        <v>156</v>
      </c>
      <c r="E762" s="17" t="s">
        <v>13</v>
      </c>
      <c r="F762" s="18">
        <v>45196</v>
      </c>
      <c r="G762">
        <v>81</v>
      </c>
      <c r="H762">
        <v>5</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More than 2 hours</v>
      </c>
      <c r="L762">
        <f>ROUND(calls[[#This Row],[Satisfaction Rating]],0)</f>
        <v>5</v>
      </c>
    </row>
    <row r="763" spans="2:12" x14ac:dyDescent="0.3">
      <c r="B763" t="s">
        <v>786</v>
      </c>
      <c r="C763" t="s">
        <v>7</v>
      </c>
      <c r="D763">
        <v>126</v>
      </c>
      <c r="E763" s="17" t="s">
        <v>9</v>
      </c>
      <c r="F763" s="18">
        <v>45196</v>
      </c>
      <c r="G763">
        <v>44</v>
      </c>
      <c r="H763">
        <v>3.7</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4</v>
      </c>
    </row>
    <row r="764" spans="2:12" x14ac:dyDescent="0.3">
      <c r="B764" t="s">
        <v>781</v>
      </c>
      <c r="C764" t="s">
        <v>7</v>
      </c>
      <c r="D764">
        <v>142</v>
      </c>
      <c r="E764" s="17" t="s">
        <v>9</v>
      </c>
      <c r="F764" s="18">
        <v>45196</v>
      </c>
      <c r="G764">
        <v>37</v>
      </c>
      <c r="H764">
        <v>3.8</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792</v>
      </c>
      <c r="C766" t="s">
        <v>19</v>
      </c>
      <c r="D766">
        <v>125</v>
      </c>
      <c r="E766" s="17" t="s">
        <v>9</v>
      </c>
      <c r="F766" s="18">
        <v>45198</v>
      </c>
      <c r="G766">
        <v>116</v>
      </c>
      <c r="H766">
        <v>4.4000000000000004</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More than 2 hours</v>
      </c>
      <c r="L766">
        <f>ROUND(calls[[#This Row],[Satisfaction Rating]],0)</f>
        <v>4</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788</v>
      </c>
      <c r="C769" t="s">
        <v>7</v>
      </c>
      <c r="D769">
        <v>110</v>
      </c>
      <c r="E769" s="17" t="s">
        <v>10</v>
      </c>
      <c r="F769" s="18">
        <v>45198</v>
      </c>
      <c r="G769">
        <v>90</v>
      </c>
      <c r="H769">
        <v>3.1</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1 to 2 hours</v>
      </c>
      <c r="L769">
        <f>ROUND(calls[[#This Row],[Satisfaction Rating]],0)</f>
        <v>3</v>
      </c>
    </row>
    <row r="770" spans="2:12" x14ac:dyDescent="0.3">
      <c r="B770" t="s">
        <v>791</v>
      </c>
      <c r="C770" t="s">
        <v>5</v>
      </c>
      <c r="D770">
        <v>124</v>
      </c>
      <c r="E770" s="17" t="s">
        <v>11</v>
      </c>
      <c r="F770" s="18">
        <v>45198</v>
      </c>
      <c r="G770">
        <v>48</v>
      </c>
      <c r="H770">
        <v>3.7</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796</v>
      </c>
      <c r="C772" t="s">
        <v>8</v>
      </c>
      <c r="D772">
        <v>96</v>
      </c>
      <c r="E772" s="17" t="s">
        <v>10</v>
      </c>
      <c r="F772" s="18">
        <v>45199</v>
      </c>
      <c r="G772">
        <v>195</v>
      </c>
      <c r="H772">
        <v>2.7</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3</v>
      </c>
    </row>
    <row r="773" spans="2:12" x14ac:dyDescent="0.3">
      <c r="B773" t="s">
        <v>794</v>
      </c>
      <c r="C773" t="s">
        <v>22</v>
      </c>
      <c r="D773">
        <v>93</v>
      </c>
      <c r="E773" s="17" t="s">
        <v>13</v>
      </c>
      <c r="F773" s="18">
        <v>45199</v>
      </c>
      <c r="G773">
        <v>170</v>
      </c>
      <c r="H773">
        <v>2.2000000000000002</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2</v>
      </c>
    </row>
    <row r="774" spans="2:12" x14ac:dyDescent="0.3">
      <c r="B774" t="s">
        <v>799</v>
      </c>
      <c r="C774" t="s">
        <v>5</v>
      </c>
      <c r="D774">
        <v>61</v>
      </c>
      <c r="E774" s="17" t="s">
        <v>11</v>
      </c>
      <c r="F774" s="18">
        <v>45199</v>
      </c>
      <c r="G774">
        <v>117</v>
      </c>
      <c r="H774">
        <v>4.0999999999999996</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4</v>
      </c>
    </row>
    <row r="775" spans="2:12" x14ac:dyDescent="0.3">
      <c r="B775" t="s">
        <v>801</v>
      </c>
      <c r="C775" t="s">
        <v>24</v>
      </c>
      <c r="D775">
        <v>134</v>
      </c>
      <c r="E775" s="17" t="s">
        <v>6</v>
      </c>
      <c r="F775" s="18">
        <v>45199</v>
      </c>
      <c r="G775">
        <v>117</v>
      </c>
      <c r="H775">
        <v>4</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More than 2 hours</v>
      </c>
      <c r="L775">
        <f>ROUND(calls[[#This Row],[Satisfaction Rating]],0)</f>
        <v>4</v>
      </c>
    </row>
    <row r="776" spans="2:12" x14ac:dyDescent="0.3">
      <c r="B776" t="s">
        <v>797</v>
      </c>
      <c r="C776" t="s">
        <v>21</v>
      </c>
      <c r="D776">
        <v>67</v>
      </c>
      <c r="E776" s="17" t="s">
        <v>10</v>
      </c>
      <c r="F776" s="18">
        <v>45199</v>
      </c>
      <c r="G776">
        <v>96</v>
      </c>
      <c r="H776">
        <v>3.7</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4</v>
      </c>
    </row>
    <row r="777" spans="2:12" x14ac:dyDescent="0.3">
      <c r="B777" t="s">
        <v>798</v>
      </c>
      <c r="C777" t="s">
        <v>19</v>
      </c>
      <c r="D777">
        <v>119</v>
      </c>
      <c r="E777" s="17" t="s">
        <v>10</v>
      </c>
      <c r="F777" s="18">
        <v>45199</v>
      </c>
      <c r="G777">
        <v>96</v>
      </c>
      <c r="H777">
        <v>3.1</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3</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795</v>
      </c>
      <c r="C779" t="s">
        <v>12</v>
      </c>
      <c r="D779">
        <v>120</v>
      </c>
      <c r="E779" s="17" t="s">
        <v>6</v>
      </c>
      <c r="F779" s="18">
        <v>45199</v>
      </c>
      <c r="G779">
        <v>68</v>
      </c>
      <c r="H779">
        <v>3.4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1 to 2 hours</v>
      </c>
      <c r="L779">
        <f>ROUND(calls[[#This Row],[Satisfaction Rating]],0)</f>
        <v>3</v>
      </c>
    </row>
    <row r="780" spans="2:12" x14ac:dyDescent="0.3">
      <c r="B780" t="s">
        <v>804</v>
      </c>
      <c r="C780" t="s">
        <v>14</v>
      </c>
      <c r="D780">
        <v>78</v>
      </c>
      <c r="E780" s="17" t="s">
        <v>13</v>
      </c>
      <c r="F780" s="18">
        <v>45200</v>
      </c>
      <c r="G780">
        <v>135</v>
      </c>
      <c r="H780">
        <v>4.0999999999999996</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4</v>
      </c>
    </row>
    <row r="781" spans="2:12" x14ac:dyDescent="0.3">
      <c r="B781" t="s">
        <v>806</v>
      </c>
      <c r="C781" t="s">
        <v>18</v>
      </c>
      <c r="D781">
        <v>149</v>
      </c>
      <c r="E781" s="17" t="s">
        <v>11</v>
      </c>
      <c r="F781" s="18">
        <v>45200</v>
      </c>
      <c r="G781">
        <v>130</v>
      </c>
      <c r="H781">
        <v>3.3</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More than 2 hours</v>
      </c>
      <c r="L781">
        <f>ROUND(calls[[#This Row],[Satisfaction Rating]],0)</f>
        <v>3</v>
      </c>
    </row>
    <row r="782" spans="2:12" x14ac:dyDescent="0.3">
      <c r="B782" t="s">
        <v>808</v>
      </c>
      <c r="C782" t="s">
        <v>8</v>
      </c>
      <c r="D782">
        <v>80</v>
      </c>
      <c r="E782" s="17" t="s">
        <v>11</v>
      </c>
      <c r="F782" s="18">
        <v>45200</v>
      </c>
      <c r="G782">
        <v>128</v>
      </c>
      <c r="H782">
        <v>3.7</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803</v>
      </c>
      <c r="C783" t="s">
        <v>17</v>
      </c>
      <c r="D783">
        <v>12</v>
      </c>
      <c r="E783" s="17" t="s">
        <v>6</v>
      </c>
      <c r="F783" s="18">
        <v>45200</v>
      </c>
      <c r="G783">
        <v>117</v>
      </c>
      <c r="H783">
        <v>4.8</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10 to 30 mins</v>
      </c>
      <c r="L783">
        <f>ROUND(calls[[#This Row],[Satisfaction Rating]],0)</f>
        <v>5</v>
      </c>
    </row>
    <row r="784" spans="2:12" x14ac:dyDescent="0.3">
      <c r="B784" t="s">
        <v>805</v>
      </c>
      <c r="C784" t="s">
        <v>19</v>
      </c>
      <c r="D784">
        <v>82</v>
      </c>
      <c r="E784" s="17" t="s">
        <v>9</v>
      </c>
      <c r="F784" s="18">
        <v>45200</v>
      </c>
      <c r="G784">
        <v>99</v>
      </c>
      <c r="H784">
        <v>4.2</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1 to 2 hours</v>
      </c>
      <c r="L784">
        <f>ROUND(calls[[#This Row],[Satisfaction Rating]],0)</f>
        <v>4</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809</v>
      </c>
      <c r="C786" t="s">
        <v>5</v>
      </c>
      <c r="D786">
        <v>131</v>
      </c>
      <c r="E786" s="17" t="s">
        <v>10</v>
      </c>
      <c r="F786" s="18">
        <v>45200</v>
      </c>
      <c r="G786">
        <v>69</v>
      </c>
      <c r="H786">
        <v>4.7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More than 2 hours</v>
      </c>
      <c r="L786">
        <f>ROUND(calls[[#This Row],[Satisfaction Rating]],0)</f>
        <v>5</v>
      </c>
    </row>
    <row r="787" spans="2:12" x14ac:dyDescent="0.3">
      <c r="B787" t="s">
        <v>810</v>
      </c>
      <c r="C787" t="s">
        <v>5</v>
      </c>
      <c r="D787">
        <v>109</v>
      </c>
      <c r="E787" s="17" t="s">
        <v>10</v>
      </c>
      <c r="F787" s="18">
        <v>45200</v>
      </c>
      <c r="G787">
        <v>44</v>
      </c>
      <c r="H787">
        <v>4.5999999999999996</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1 to 2 hours</v>
      </c>
      <c r="L787">
        <f>ROUND(calls[[#This Row],[Satisfaction Rating]],0)</f>
        <v>5</v>
      </c>
    </row>
    <row r="788" spans="2:12" x14ac:dyDescent="0.3">
      <c r="B788" t="s">
        <v>811</v>
      </c>
      <c r="C788" t="s">
        <v>15</v>
      </c>
      <c r="D788">
        <v>142</v>
      </c>
      <c r="E788" s="17" t="s">
        <v>10</v>
      </c>
      <c r="F788" s="18">
        <v>45200</v>
      </c>
      <c r="G788">
        <v>44</v>
      </c>
      <c r="H788">
        <v>4.8</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More than 2 hours</v>
      </c>
      <c r="L788">
        <f>ROUND(calls[[#This Row],[Satisfaction Rating]],0)</f>
        <v>5</v>
      </c>
    </row>
    <row r="789" spans="2:12" x14ac:dyDescent="0.3">
      <c r="B789" t="s">
        <v>802</v>
      </c>
      <c r="C789" t="s">
        <v>7</v>
      </c>
      <c r="D789">
        <v>113</v>
      </c>
      <c r="E789" s="17" t="s">
        <v>10</v>
      </c>
      <c r="F789" s="18">
        <v>45200</v>
      </c>
      <c r="G789">
        <v>40</v>
      </c>
      <c r="H789">
        <v>3</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1 to 2 hours</v>
      </c>
      <c r="L789">
        <f>ROUND(calls[[#This Row],[Satisfaction Rating]],0)</f>
        <v>3</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814</v>
      </c>
      <c r="C791" t="s">
        <v>17</v>
      </c>
      <c r="D791">
        <v>43</v>
      </c>
      <c r="E791" s="17" t="s">
        <v>11</v>
      </c>
      <c r="F791" s="18">
        <v>45201</v>
      </c>
      <c r="G791">
        <v>87</v>
      </c>
      <c r="H791">
        <v>3</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30 to 60 mins</v>
      </c>
      <c r="L791">
        <f>ROUND(calls[[#This Row],[Satisfaction Rating]],0)</f>
        <v>3</v>
      </c>
    </row>
    <row r="792" spans="2:12" x14ac:dyDescent="0.3">
      <c r="B792" t="s">
        <v>813</v>
      </c>
      <c r="C792" t="s">
        <v>21</v>
      </c>
      <c r="D792">
        <v>93</v>
      </c>
      <c r="E792" s="17" t="s">
        <v>11</v>
      </c>
      <c r="F792" s="18">
        <v>45201</v>
      </c>
      <c r="G792">
        <v>45</v>
      </c>
      <c r="H792">
        <v>3.9</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1 to 2 hours</v>
      </c>
      <c r="L792">
        <f>ROUND(calls[[#This Row],[Satisfaction Rating]],0)</f>
        <v>4</v>
      </c>
    </row>
    <row r="793" spans="2:12" x14ac:dyDescent="0.3">
      <c r="B793" t="s">
        <v>817</v>
      </c>
      <c r="C793" t="s">
        <v>15</v>
      </c>
      <c r="D793">
        <v>82</v>
      </c>
      <c r="E793" s="17" t="s">
        <v>9</v>
      </c>
      <c r="F793" s="18">
        <v>45202</v>
      </c>
      <c r="G793">
        <v>130</v>
      </c>
      <c r="H793">
        <v>4.4000000000000004</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4</v>
      </c>
    </row>
    <row r="794" spans="2:12" x14ac:dyDescent="0.3">
      <c r="B794" t="s">
        <v>815</v>
      </c>
      <c r="C794" t="s">
        <v>24</v>
      </c>
      <c r="D794">
        <v>78</v>
      </c>
      <c r="E794" s="17" t="s">
        <v>13</v>
      </c>
      <c r="F794" s="18">
        <v>45202</v>
      </c>
      <c r="G794">
        <v>84</v>
      </c>
      <c r="H794">
        <v>4.5999999999999996</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5</v>
      </c>
    </row>
    <row r="795" spans="2:12" x14ac:dyDescent="0.3">
      <c r="B795" t="s">
        <v>816</v>
      </c>
      <c r="C795" t="s">
        <v>22</v>
      </c>
      <c r="D795">
        <v>89</v>
      </c>
      <c r="E795" s="17" t="s">
        <v>10</v>
      </c>
      <c r="F795" s="18">
        <v>45202</v>
      </c>
      <c r="G795">
        <v>81</v>
      </c>
      <c r="H795">
        <v>3.8</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820</v>
      </c>
      <c r="C796" t="s">
        <v>21</v>
      </c>
      <c r="D796">
        <v>103</v>
      </c>
      <c r="E796" s="17" t="s">
        <v>6</v>
      </c>
      <c r="F796" s="18">
        <v>45203</v>
      </c>
      <c r="G796">
        <v>160</v>
      </c>
      <c r="H796">
        <v>4.5</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5</v>
      </c>
    </row>
    <row r="797" spans="2:12" x14ac:dyDescent="0.3">
      <c r="B797" t="s">
        <v>818</v>
      </c>
      <c r="C797" t="s">
        <v>8</v>
      </c>
      <c r="D797">
        <v>86</v>
      </c>
      <c r="E797" s="17" t="s">
        <v>10</v>
      </c>
      <c r="F797" s="18">
        <v>45203</v>
      </c>
      <c r="G797">
        <v>92</v>
      </c>
      <c r="H797">
        <v>2.4</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1 to 2 hours</v>
      </c>
      <c r="L797">
        <f>ROUND(calls[[#This Row],[Satisfaction Rating]],0)</f>
        <v>2</v>
      </c>
    </row>
    <row r="798" spans="2:12" x14ac:dyDescent="0.3">
      <c r="B798" t="s">
        <v>819</v>
      </c>
      <c r="C798" t="s">
        <v>16</v>
      </c>
      <c r="D798">
        <v>57</v>
      </c>
      <c r="E798" s="17" t="s">
        <v>13</v>
      </c>
      <c r="F798" s="18">
        <v>45203</v>
      </c>
      <c r="G798">
        <v>48</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30 to 60 mins</v>
      </c>
      <c r="L798">
        <f>ROUND(calls[[#This Row],[Satisfaction Rating]],0)</f>
        <v>5</v>
      </c>
    </row>
    <row r="799" spans="2:12" x14ac:dyDescent="0.3">
      <c r="B799" t="s">
        <v>824</v>
      </c>
      <c r="C799" t="s">
        <v>8</v>
      </c>
      <c r="D799">
        <v>4</v>
      </c>
      <c r="E799" s="17" t="s">
        <v>10</v>
      </c>
      <c r="F799" s="18">
        <v>45204</v>
      </c>
      <c r="G799">
        <v>170</v>
      </c>
      <c r="H799">
        <v>3.9</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Under 10 mins</v>
      </c>
      <c r="L799">
        <f>ROUND(calls[[#This Row],[Satisfaction Rating]],0)</f>
        <v>4</v>
      </c>
    </row>
    <row r="800" spans="2:12" x14ac:dyDescent="0.3">
      <c r="B800" t="s">
        <v>821</v>
      </c>
      <c r="C800" t="s">
        <v>14</v>
      </c>
      <c r="D800">
        <v>138</v>
      </c>
      <c r="E800" s="17" t="s">
        <v>13</v>
      </c>
      <c r="F800" s="18">
        <v>45204</v>
      </c>
      <c r="G800">
        <v>155</v>
      </c>
      <c r="H800">
        <v>2.7</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More than 2 hours</v>
      </c>
      <c r="L800">
        <f>ROUND(calls[[#This Row],[Satisfaction Rating]],0)</f>
        <v>3</v>
      </c>
    </row>
    <row r="801" spans="2:12" x14ac:dyDescent="0.3">
      <c r="B801" t="s">
        <v>822</v>
      </c>
      <c r="C801" t="s">
        <v>18</v>
      </c>
      <c r="D801">
        <v>88</v>
      </c>
      <c r="E801" s="17" t="s">
        <v>9</v>
      </c>
      <c r="F801" s="18">
        <v>45204</v>
      </c>
      <c r="G801">
        <v>100</v>
      </c>
      <c r="H801">
        <v>4.9000000000000004</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5</v>
      </c>
    </row>
    <row r="802" spans="2:12" x14ac:dyDescent="0.3">
      <c r="B802" t="s">
        <v>823</v>
      </c>
      <c r="C802" t="s">
        <v>22</v>
      </c>
      <c r="D802">
        <v>118</v>
      </c>
      <c r="E802" s="17" t="s">
        <v>11</v>
      </c>
      <c r="F802" s="18">
        <v>45204</v>
      </c>
      <c r="G802">
        <v>56</v>
      </c>
      <c r="H802">
        <v>3.7</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1 to 2 hours</v>
      </c>
      <c r="L802">
        <f>ROUND(calls[[#This Row],[Satisfaction Rating]],0)</f>
        <v>4</v>
      </c>
    </row>
    <row r="803" spans="2:12" x14ac:dyDescent="0.3">
      <c r="B803" t="s">
        <v>829</v>
      </c>
      <c r="C803" t="s">
        <v>12</v>
      </c>
      <c r="D803">
        <v>65</v>
      </c>
      <c r="E803" s="17" t="s">
        <v>11</v>
      </c>
      <c r="F803" s="18">
        <v>45205</v>
      </c>
      <c r="G803">
        <v>150</v>
      </c>
      <c r="H803">
        <v>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5</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825</v>
      </c>
      <c r="C806" t="s">
        <v>17</v>
      </c>
      <c r="D806">
        <v>78</v>
      </c>
      <c r="E806" s="17" t="s">
        <v>6</v>
      </c>
      <c r="F806" s="18">
        <v>45205</v>
      </c>
      <c r="G806">
        <v>74</v>
      </c>
      <c r="H806">
        <v>3.5</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1 to 2 hours</v>
      </c>
      <c r="L806">
        <f>ROUND(calls[[#This Row],[Satisfaction Rating]],0)</f>
        <v>4</v>
      </c>
    </row>
    <row r="807" spans="2:12" x14ac:dyDescent="0.3">
      <c r="B807" t="s">
        <v>828</v>
      </c>
      <c r="C807" t="s">
        <v>7</v>
      </c>
      <c r="D807">
        <v>134</v>
      </c>
      <c r="E807" s="17" t="s">
        <v>10</v>
      </c>
      <c r="F807" s="18">
        <v>45205</v>
      </c>
      <c r="G807">
        <v>35</v>
      </c>
      <c r="H807">
        <v>3.4</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More than 2 hours</v>
      </c>
      <c r="L807">
        <f>ROUND(calls[[#This Row],[Satisfaction Rating]],0)</f>
        <v>3</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832</v>
      </c>
      <c r="C809" t="s">
        <v>15</v>
      </c>
      <c r="D809">
        <v>66</v>
      </c>
      <c r="E809" s="17" t="s">
        <v>6</v>
      </c>
      <c r="F809" s="18">
        <v>45206</v>
      </c>
      <c r="G809">
        <v>136</v>
      </c>
      <c r="H809">
        <v>4.7</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5</v>
      </c>
    </row>
    <row r="810" spans="2:12" x14ac:dyDescent="0.3">
      <c r="B810" t="s">
        <v>831</v>
      </c>
      <c r="C810" t="s">
        <v>23</v>
      </c>
      <c r="D810">
        <v>90</v>
      </c>
      <c r="E810" s="17" t="s">
        <v>6</v>
      </c>
      <c r="F810" s="18">
        <v>45206</v>
      </c>
      <c r="G810">
        <v>84</v>
      </c>
      <c r="H810">
        <v>4.3</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4</v>
      </c>
    </row>
    <row r="811" spans="2:12" x14ac:dyDescent="0.3">
      <c r="B811" t="s">
        <v>834</v>
      </c>
      <c r="C811" t="s">
        <v>24</v>
      </c>
      <c r="D811">
        <v>18</v>
      </c>
      <c r="E811" s="17" t="s">
        <v>11</v>
      </c>
      <c r="F811" s="18">
        <v>45207</v>
      </c>
      <c r="G811">
        <v>96</v>
      </c>
      <c r="H811">
        <v>4.8</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10 to 30 mins</v>
      </c>
      <c r="L811">
        <f>ROUND(calls[[#This Row],[Satisfaction Rating]],0)</f>
        <v>5</v>
      </c>
    </row>
    <row r="812" spans="2:12" x14ac:dyDescent="0.3">
      <c r="B812" t="s">
        <v>833</v>
      </c>
      <c r="C812" t="s">
        <v>8</v>
      </c>
      <c r="D812">
        <v>150</v>
      </c>
      <c r="E812" s="17" t="s">
        <v>6</v>
      </c>
      <c r="F812" s="18">
        <v>45207</v>
      </c>
      <c r="G812">
        <v>70</v>
      </c>
      <c r="H812">
        <v>4.0999999999999996</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More than 2 hours</v>
      </c>
      <c r="L812">
        <f>ROUND(calls[[#This Row],[Satisfaction Rating]],0)</f>
        <v>4</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837</v>
      </c>
      <c r="C814" t="s">
        <v>16</v>
      </c>
      <c r="D814">
        <v>56</v>
      </c>
      <c r="E814" s="17" t="s">
        <v>6</v>
      </c>
      <c r="F814" s="18">
        <v>45208</v>
      </c>
      <c r="G814">
        <v>205</v>
      </c>
      <c r="H814">
        <v>3.3</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30 to 60 mins</v>
      </c>
      <c r="L814">
        <f>ROUND(calls[[#This Row],[Satisfaction Rating]],0)</f>
        <v>3</v>
      </c>
    </row>
    <row r="815" spans="2:12" x14ac:dyDescent="0.3">
      <c r="B815" t="s">
        <v>836</v>
      </c>
      <c r="C815" t="s">
        <v>14</v>
      </c>
      <c r="D815">
        <v>94</v>
      </c>
      <c r="E815" s="17" t="s">
        <v>6</v>
      </c>
      <c r="F815" s="18">
        <v>45208</v>
      </c>
      <c r="G815">
        <v>120</v>
      </c>
      <c r="H815">
        <v>3.4</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1 to 2 hours</v>
      </c>
      <c r="L815">
        <f>ROUND(calls[[#This Row],[Satisfaction Rating]],0)</f>
        <v>3</v>
      </c>
    </row>
    <row r="816" spans="2:12" x14ac:dyDescent="0.3">
      <c r="B816" t="s">
        <v>841</v>
      </c>
      <c r="C816" t="s">
        <v>17</v>
      </c>
      <c r="D816">
        <v>63</v>
      </c>
      <c r="E816" s="17" t="s">
        <v>10</v>
      </c>
      <c r="F816" s="18">
        <v>45209</v>
      </c>
      <c r="G816">
        <v>172</v>
      </c>
      <c r="H816">
        <v>4.9000000000000004</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1 to 2 hours</v>
      </c>
      <c r="L816">
        <f>ROUND(calls[[#This Row],[Satisfaction Rating]],0)</f>
        <v>5</v>
      </c>
    </row>
    <row r="817" spans="2:12" x14ac:dyDescent="0.3">
      <c r="B817" t="s">
        <v>842</v>
      </c>
      <c r="C817" t="s">
        <v>19</v>
      </c>
      <c r="D817">
        <v>59</v>
      </c>
      <c r="E817" s="17" t="s">
        <v>6</v>
      </c>
      <c r="F817" s="18">
        <v>45209</v>
      </c>
      <c r="G817">
        <v>152</v>
      </c>
      <c r="H817">
        <v>4.8</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30 to 60 mins</v>
      </c>
      <c r="L817">
        <f>ROUND(calls[[#This Row],[Satisfaction Rating]],0)</f>
        <v>5</v>
      </c>
    </row>
    <row r="818" spans="2:12" x14ac:dyDescent="0.3">
      <c r="B818" t="s">
        <v>839</v>
      </c>
      <c r="C818" t="s">
        <v>8</v>
      </c>
      <c r="D818">
        <v>119</v>
      </c>
      <c r="E818" s="17" t="s">
        <v>13</v>
      </c>
      <c r="F818" s="18">
        <v>45209</v>
      </c>
      <c r="G818">
        <v>111</v>
      </c>
      <c r="H818">
        <v>3.9</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4</v>
      </c>
    </row>
    <row r="819" spans="2:12" x14ac:dyDescent="0.3">
      <c r="B819" t="s">
        <v>840</v>
      </c>
      <c r="C819" t="s">
        <v>21</v>
      </c>
      <c r="D819">
        <v>108</v>
      </c>
      <c r="E819" s="17" t="s">
        <v>6</v>
      </c>
      <c r="F819" s="18">
        <v>45209</v>
      </c>
      <c r="G819">
        <v>68</v>
      </c>
      <c r="H819">
        <v>2.5</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3</v>
      </c>
    </row>
    <row r="820" spans="2:12" x14ac:dyDescent="0.3">
      <c r="B820" t="s">
        <v>843</v>
      </c>
      <c r="C820" t="s">
        <v>19</v>
      </c>
      <c r="D820">
        <v>90</v>
      </c>
      <c r="E820" s="17" t="s">
        <v>9</v>
      </c>
      <c r="F820" s="18">
        <v>45209</v>
      </c>
      <c r="G820">
        <v>48</v>
      </c>
      <c r="H820">
        <v>4.7</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1 to 2 hours</v>
      </c>
      <c r="L820">
        <f>ROUND(calls[[#This Row],[Satisfaction Rating]],0)</f>
        <v>5</v>
      </c>
    </row>
    <row r="821" spans="2:12" x14ac:dyDescent="0.3">
      <c r="B821" t="s">
        <v>838</v>
      </c>
      <c r="C821" t="s">
        <v>22</v>
      </c>
      <c r="D821">
        <v>41</v>
      </c>
      <c r="E821" s="17" t="s">
        <v>9</v>
      </c>
      <c r="F821" s="18">
        <v>45209</v>
      </c>
      <c r="G821">
        <v>42</v>
      </c>
      <c r="H821">
        <v>3.8</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30 to 60 mins</v>
      </c>
      <c r="L821">
        <f>ROUND(calls[[#This Row],[Satisfaction Rating]],0)</f>
        <v>4</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846</v>
      </c>
      <c r="C823" t="s">
        <v>21</v>
      </c>
      <c r="D823">
        <v>150</v>
      </c>
      <c r="E823" s="17" t="s">
        <v>11</v>
      </c>
      <c r="F823" s="18">
        <v>45210</v>
      </c>
      <c r="G823">
        <v>108</v>
      </c>
      <c r="H823">
        <v>4.7</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More than 2 hours</v>
      </c>
      <c r="L823">
        <f>ROUND(calls[[#This Row],[Satisfaction Rating]],0)</f>
        <v>5</v>
      </c>
    </row>
    <row r="824" spans="2:12" x14ac:dyDescent="0.3">
      <c r="B824" t="s">
        <v>845</v>
      </c>
      <c r="C824" t="s">
        <v>21</v>
      </c>
      <c r="D824">
        <v>84</v>
      </c>
      <c r="E824" s="17" t="s">
        <v>13</v>
      </c>
      <c r="F824" s="18">
        <v>45210</v>
      </c>
      <c r="G824">
        <v>54</v>
      </c>
      <c r="H824">
        <v>3.3</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1 to 2 hours</v>
      </c>
      <c r="L824">
        <f>ROUND(calls[[#This Row],[Satisfaction Rating]],0)</f>
        <v>3</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850</v>
      </c>
      <c r="C826" t="s">
        <v>5</v>
      </c>
      <c r="D826">
        <v>120</v>
      </c>
      <c r="E826" s="17" t="s">
        <v>10</v>
      </c>
      <c r="F826" s="18">
        <v>45211</v>
      </c>
      <c r="G826">
        <v>195</v>
      </c>
      <c r="H826">
        <v>4.3</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4</v>
      </c>
    </row>
    <row r="827" spans="2:12" x14ac:dyDescent="0.3">
      <c r="B827" t="s">
        <v>848</v>
      </c>
      <c r="C827" t="s">
        <v>20</v>
      </c>
      <c r="D827">
        <v>120</v>
      </c>
      <c r="E827" s="17" t="s">
        <v>9</v>
      </c>
      <c r="F827" s="18">
        <v>45211</v>
      </c>
      <c r="G827">
        <v>140</v>
      </c>
      <c r="H827">
        <v>4.5999999999999996</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1 to 2 hours</v>
      </c>
      <c r="L827">
        <f>ROUND(calls[[#This Row],[Satisfaction Rating]],0)</f>
        <v>5</v>
      </c>
    </row>
    <row r="828" spans="2:12" x14ac:dyDescent="0.3">
      <c r="B828" t="s">
        <v>849</v>
      </c>
      <c r="C828" t="s">
        <v>23</v>
      </c>
      <c r="D828">
        <v>126</v>
      </c>
      <c r="E828" s="17" t="s">
        <v>13</v>
      </c>
      <c r="F828" s="18">
        <v>45211</v>
      </c>
      <c r="G828">
        <v>50</v>
      </c>
      <c r="H828">
        <v>4.8</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More than 2 hours</v>
      </c>
      <c r="L828">
        <f>ROUND(calls[[#This Row],[Satisfaction Rating]],0)</f>
        <v>5</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854</v>
      </c>
      <c r="C830" t="s">
        <v>12</v>
      </c>
      <c r="D830">
        <v>132</v>
      </c>
      <c r="E830" s="17" t="s">
        <v>11</v>
      </c>
      <c r="F830" s="18">
        <v>45213</v>
      </c>
      <c r="G830">
        <v>140</v>
      </c>
      <c r="H830">
        <v>4.3</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4</v>
      </c>
    </row>
    <row r="831" spans="2:12" x14ac:dyDescent="0.3">
      <c r="B831" t="s">
        <v>855</v>
      </c>
      <c r="C831" t="s">
        <v>17</v>
      </c>
      <c r="D831">
        <v>67</v>
      </c>
      <c r="E831" s="17" t="s">
        <v>11</v>
      </c>
      <c r="F831" s="18">
        <v>45213</v>
      </c>
      <c r="G831">
        <v>105</v>
      </c>
      <c r="H831">
        <v>3.8</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4</v>
      </c>
    </row>
    <row r="832" spans="2:12" x14ac:dyDescent="0.3">
      <c r="B832" t="s">
        <v>856</v>
      </c>
      <c r="C832" t="s">
        <v>15</v>
      </c>
      <c r="D832">
        <v>125</v>
      </c>
      <c r="E832" s="17" t="s">
        <v>11</v>
      </c>
      <c r="F832" s="18">
        <v>45213</v>
      </c>
      <c r="G832">
        <v>82</v>
      </c>
      <c r="H832">
        <v>4.5999999999999996</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5</v>
      </c>
    </row>
    <row r="833" spans="2:12" x14ac:dyDescent="0.3">
      <c r="B833" t="s">
        <v>853</v>
      </c>
      <c r="C833" t="s">
        <v>20</v>
      </c>
      <c r="D833">
        <v>108</v>
      </c>
      <c r="E833" s="17" t="s">
        <v>10</v>
      </c>
      <c r="F833" s="18">
        <v>45213</v>
      </c>
      <c r="G833">
        <v>44</v>
      </c>
      <c r="H833">
        <v>4.7</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5</v>
      </c>
    </row>
    <row r="834" spans="2:12" x14ac:dyDescent="0.3">
      <c r="B834" t="s">
        <v>852</v>
      </c>
      <c r="C834" t="s">
        <v>18</v>
      </c>
      <c r="D834">
        <v>124</v>
      </c>
      <c r="E834" s="17" t="s">
        <v>6</v>
      </c>
      <c r="F834" s="18">
        <v>45213</v>
      </c>
      <c r="G834">
        <v>29</v>
      </c>
      <c r="H834">
        <v>4.8</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859</v>
      </c>
      <c r="C836" t="s">
        <v>12</v>
      </c>
      <c r="D836">
        <v>56</v>
      </c>
      <c r="E836" s="17" t="s">
        <v>9</v>
      </c>
      <c r="F836" s="18">
        <v>45214</v>
      </c>
      <c r="G836">
        <v>225</v>
      </c>
      <c r="H836">
        <v>4.9000000000000004</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30 to 60 mins</v>
      </c>
      <c r="L836">
        <f>ROUND(calls[[#This Row],[Satisfaction Rating]],0)</f>
        <v>5</v>
      </c>
    </row>
    <row r="837" spans="2:12" x14ac:dyDescent="0.3">
      <c r="B837" t="s">
        <v>858</v>
      </c>
      <c r="C837" t="s">
        <v>8</v>
      </c>
      <c r="D837">
        <v>131</v>
      </c>
      <c r="E837" s="17" t="s">
        <v>6</v>
      </c>
      <c r="F837" s="18">
        <v>45214</v>
      </c>
      <c r="G837">
        <v>205</v>
      </c>
      <c r="H837">
        <v>4.8</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More than 2 hours</v>
      </c>
      <c r="L837">
        <f>ROUND(calls[[#This Row],[Satisfaction Rating]],0)</f>
        <v>5</v>
      </c>
    </row>
    <row r="838" spans="2:12" x14ac:dyDescent="0.3">
      <c r="B838" t="s">
        <v>861</v>
      </c>
      <c r="C838" t="s">
        <v>8</v>
      </c>
      <c r="D838">
        <v>55</v>
      </c>
      <c r="E838" s="17" t="s">
        <v>11</v>
      </c>
      <c r="F838" s="18">
        <v>45214</v>
      </c>
      <c r="G838">
        <v>80</v>
      </c>
      <c r="H838">
        <v>4.3</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30 to 60 mins</v>
      </c>
      <c r="L838">
        <f>ROUND(calls[[#This Row],[Satisfaction Rating]],0)</f>
        <v>4</v>
      </c>
    </row>
    <row r="839" spans="2:12" x14ac:dyDescent="0.3">
      <c r="B839" t="s">
        <v>862</v>
      </c>
      <c r="C839" t="s">
        <v>15</v>
      </c>
      <c r="D839">
        <v>77</v>
      </c>
      <c r="E839" s="17" t="s">
        <v>9</v>
      </c>
      <c r="F839" s="18">
        <v>45214</v>
      </c>
      <c r="G839">
        <v>78</v>
      </c>
      <c r="H839">
        <v>3.9</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1 to 2 hours</v>
      </c>
      <c r="L839">
        <f>ROUND(calls[[#This Row],[Satisfaction Rating]],0)</f>
        <v>4</v>
      </c>
    </row>
    <row r="840" spans="2:12" x14ac:dyDescent="0.3">
      <c r="B840" t="s">
        <v>860</v>
      </c>
      <c r="C840" t="s">
        <v>8</v>
      </c>
      <c r="D840">
        <v>70</v>
      </c>
      <c r="E840" s="17" t="s">
        <v>6</v>
      </c>
      <c r="F840" s="18">
        <v>45214</v>
      </c>
      <c r="G840">
        <v>50</v>
      </c>
      <c r="H840">
        <v>3.4</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3</v>
      </c>
    </row>
    <row r="841" spans="2:12" x14ac:dyDescent="0.3">
      <c r="B841" t="s">
        <v>864</v>
      </c>
      <c r="C841" t="s">
        <v>15</v>
      </c>
      <c r="D841">
        <v>77</v>
      </c>
      <c r="E841" s="17" t="s">
        <v>9</v>
      </c>
      <c r="F841" s="18">
        <v>45215</v>
      </c>
      <c r="G841">
        <v>176</v>
      </c>
      <c r="H841">
        <v>1.5</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1 to 2 hours</v>
      </c>
      <c r="L841">
        <f>ROUND(calls[[#This Row],[Satisfaction Rating]],0)</f>
        <v>2</v>
      </c>
    </row>
    <row r="842" spans="2:12" x14ac:dyDescent="0.3">
      <c r="B842" t="s">
        <v>865</v>
      </c>
      <c r="C842" t="s">
        <v>19</v>
      </c>
      <c r="D842">
        <v>103</v>
      </c>
      <c r="E842" s="17" t="s">
        <v>6</v>
      </c>
      <c r="F842" s="18">
        <v>45215</v>
      </c>
      <c r="G842">
        <v>78</v>
      </c>
      <c r="H842">
        <v>3</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3</v>
      </c>
    </row>
    <row r="843" spans="2:12" x14ac:dyDescent="0.3">
      <c r="B843" t="s">
        <v>866</v>
      </c>
      <c r="C843" t="s">
        <v>5</v>
      </c>
      <c r="D843">
        <v>32</v>
      </c>
      <c r="E843" s="17" t="s">
        <v>9</v>
      </c>
      <c r="F843" s="18">
        <v>45215</v>
      </c>
      <c r="G843">
        <v>42</v>
      </c>
      <c r="H843">
        <v>4.2</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30 to 60 mins</v>
      </c>
      <c r="L843">
        <f>ROUND(calls[[#This Row],[Satisfaction Rating]],0)</f>
        <v>4</v>
      </c>
    </row>
    <row r="844" spans="2:12" x14ac:dyDescent="0.3">
      <c r="B844" t="s">
        <v>863</v>
      </c>
      <c r="C844" t="s">
        <v>21</v>
      </c>
      <c r="D844">
        <v>133</v>
      </c>
      <c r="E844" s="17" t="s">
        <v>6</v>
      </c>
      <c r="F844" s="18">
        <v>45215</v>
      </c>
      <c r="G844">
        <v>40</v>
      </c>
      <c r="H844">
        <v>3.9</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More than 2 hours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870</v>
      </c>
      <c r="C847" t="s">
        <v>14</v>
      </c>
      <c r="D847">
        <v>96</v>
      </c>
      <c r="E847" s="17" t="s">
        <v>6</v>
      </c>
      <c r="F847" s="18">
        <v>45216</v>
      </c>
      <c r="G847">
        <v>215</v>
      </c>
      <c r="H847">
        <v>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1 to 2 hours</v>
      </c>
      <c r="L847">
        <f>ROUND(calls[[#This Row],[Satisfaction Rating]],0)</f>
        <v>4</v>
      </c>
    </row>
    <row r="848" spans="2:12" x14ac:dyDescent="0.3">
      <c r="B848" t="s">
        <v>869</v>
      </c>
      <c r="C848" t="s">
        <v>15</v>
      </c>
      <c r="D848">
        <v>137</v>
      </c>
      <c r="E848" s="17" t="s">
        <v>10</v>
      </c>
      <c r="F848" s="18">
        <v>45216</v>
      </c>
      <c r="G848">
        <v>45</v>
      </c>
      <c r="H848">
        <v>4.4000000000000004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More than 2 hours</v>
      </c>
      <c r="L848">
        <f>ROUND(calls[[#This Row],[Satisfaction Rating]],0)</f>
        <v>4</v>
      </c>
    </row>
    <row r="849" spans="2:12" x14ac:dyDescent="0.3">
      <c r="B849" t="s">
        <v>873</v>
      </c>
      <c r="C849" t="s">
        <v>18</v>
      </c>
      <c r="D849">
        <v>127</v>
      </c>
      <c r="E849" s="17" t="s">
        <v>6</v>
      </c>
      <c r="F849" s="18">
        <v>45217</v>
      </c>
      <c r="G849">
        <v>165</v>
      </c>
      <c r="H849">
        <v>2.5</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3</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874</v>
      </c>
      <c r="C851" t="s">
        <v>12</v>
      </c>
      <c r="D851">
        <v>117</v>
      </c>
      <c r="E851" s="17" t="s">
        <v>11</v>
      </c>
      <c r="F851" s="18">
        <v>45217</v>
      </c>
      <c r="G851">
        <v>120</v>
      </c>
      <c r="H851">
        <v>3.4</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1 to 2 hours</v>
      </c>
      <c r="L851">
        <f>ROUND(calls[[#This Row],[Satisfaction Rating]],0)</f>
        <v>3</v>
      </c>
    </row>
    <row r="852" spans="2:12" x14ac:dyDescent="0.3">
      <c r="B852" t="s">
        <v>875</v>
      </c>
      <c r="C852" t="s">
        <v>20</v>
      </c>
      <c r="D852">
        <v>133</v>
      </c>
      <c r="E852" s="17" t="s">
        <v>9</v>
      </c>
      <c r="F852" s="18">
        <v>45217</v>
      </c>
      <c r="G852">
        <v>117</v>
      </c>
      <c r="H852">
        <v>4.8</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More than 2 hours</v>
      </c>
      <c r="L852">
        <f>ROUND(calls[[#This Row],[Satisfaction Rating]],0)</f>
        <v>5</v>
      </c>
    </row>
    <row r="853" spans="2:12" x14ac:dyDescent="0.3">
      <c r="B853" t="s">
        <v>871</v>
      </c>
      <c r="C853" t="s">
        <v>18</v>
      </c>
      <c r="D853">
        <v>155</v>
      </c>
      <c r="E853" s="17" t="s">
        <v>6</v>
      </c>
      <c r="F853" s="18">
        <v>45217</v>
      </c>
      <c r="G853">
        <v>72</v>
      </c>
      <c r="H853">
        <v>4.7</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880</v>
      </c>
      <c r="C854" t="s">
        <v>21</v>
      </c>
      <c r="D854">
        <v>94</v>
      </c>
      <c r="E854" s="17" t="s">
        <v>6</v>
      </c>
      <c r="F854" s="18">
        <v>45218</v>
      </c>
      <c r="G854">
        <v>120</v>
      </c>
      <c r="H854">
        <v>3.5</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1 to 2 hours</v>
      </c>
      <c r="L854">
        <f>ROUND(calls[[#This Row],[Satisfaction Rating]],0)</f>
        <v>4</v>
      </c>
    </row>
    <row r="855" spans="2:12" x14ac:dyDescent="0.3">
      <c r="B855" t="s">
        <v>878</v>
      </c>
      <c r="C855" t="s">
        <v>19</v>
      </c>
      <c r="D855">
        <v>43</v>
      </c>
      <c r="E855" s="17" t="s">
        <v>9</v>
      </c>
      <c r="F855" s="18">
        <v>45218</v>
      </c>
      <c r="G855">
        <v>84</v>
      </c>
      <c r="H855">
        <v>3.6</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4</v>
      </c>
    </row>
    <row r="856" spans="2:12" x14ac:dyDescent="0.3">
      <c r="B856" t="s">
        <v>877</v>
      </c>
      <c r="C856" t="s">
        <v>20</v>
      </c>
      <c r="D856">
        <v>50</v>
      </c>
      <c r="E856" s="17" t="s">
        <v>11</v>
      </c>
      <c r="F856" s="18">
        <v>45218</v>
      </c>
      <c r="G856">
        <v>64</v>
      </c>
      <c r="H856">
        <v>4.5</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5</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876</v>
      </c>
      <c r="C858" t="s">
        <v>24</v>
      </c>
      <c r="D858">
        <v>166</v>
      </c>
      <c r="E858" s="17" t="s">
        <v>13</v>
      </c>
      <c r="F858" s="18">
        <v>45218</v>
      </c>
      <c r="G858">
        <v>29</v>
      </c>
      <c r="H858">
        <v>4.3</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More than 2 hours</v>
      </c>
      <c r="L858">
        <f>ROUND(calls[[#This Row],[Satisfaction Rating]],0)</f>
        <v>4</v>
      </c>
    </row>
    <row r="859" spans="2:12" x14ac:dyDescent="0.3">
      <c r="B859" t="s">
        <v>882</v>
      </c>
      <c r="C859" t="s">
        <v>24</v>
      </c>
      <c r="D859">
        <v>105</v>
      </c>
      <c r="E859" s="17" t="s">
        <v>11</v>
      </c>
      <c r="F859" s="18">
        <v>45219</v>
      </c>
      <c r="G859">
        <v>185</v>
      </c>
      <c r="H859">
        <v>3.5</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1 to 2 hours</v>
      </c>
      <c r="L859">
        <f>ROUND(calls[[#This Row],[Satisfaction Rating]],0)</f>
        <v>4</v>
      </c>
    </row>
    <row r="860" spans="2:12" x14ac:dyDescent="0.3">
      <c r="B860" t="s">
        <v>881</v>
      </c>
      <c r="C860" t="s">
        <v>19</v>
      </c>
      <c r="D860">
        <v>126</v>
      </c>
      <c r="E860" s="17" t="s">
        <v>13</v>
      </c>
      <c r="F860" s="18">
        <v>45219</v>
      </c>
      <c r="G860">
        <v>80</v>
      </c>
      <c r="H860">
        <v>4.7</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More than 2 hours</v>
      </c>
      <c r="L860">
        <f>ROUND(calls[[#This Row],[Satisfaction Rating]],0)</f>
        <v>5</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885</v>
      </c>
      <c r="C862" t="s">
        <v>16</v>
      </c>
      <c r="D862">
        <v>40</v>
      </c>
      <c r="E862" s="17" t="s">
        <v>11</v>
      </c>
      <c r="F862" s="18">
        <v>45220</v>
      </c>
      <c r="G862">
        <v>31</v>
      </c>
      <c r="H862">
        <v>4</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30 to 60 mins</v>
      </c>
      <c r="L862">
        <f>ROUND(calls[[#This Row],[Satisfaction Rating]],0)</f>
        <v>4</v>
      </c>
    </row>
    <row r="863" spans="2:12" x14ac:dyDescent="0.3">
      <c r="B863" t="s">
        <v>884</v>
      </c>
      <c r="C863" t="s">
        <v>8</v>
      </c>
      <c r="D863">
        <v>72</v>
      </c>
      <c r="E863" s="17" t="s">
        <v>11</v>
      </c>
      <c r="F863" s="18">
        <v>45220</v>
      </c>
      <c r="G863">
        <v>20</v>
      </c>
      <c r="H863">
        <v>4.8</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1 to 2 hours</v>
      </c>
      <c r="L863">
        <f>ROUND(calls[[#This Row],[Satisfaction Rating]],0)</f>
        <v>5</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893</v>
      </c>
      <c r="C869" t="s">
        <v>21</v>
      </c>
      <c r="D869">
        <v>73</v>
      </c>
      <c r="E869" s="17" t="s">
        <v>9</v>
      </c>
      <c r="F869" s="18">
        <v>45223</v>
      </c>
      <c r="G869">
        <v>180</v>
      </c>
      <c r="H869">
        <v>3.6</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 to 2 hours</v>
      </c>
      <c r="L869">
        <f>ROUND(calls[[#This Row],[Satisfaction Rating]],0)</f>
        <v>4</v>
      </c>
    </row>
    <row r="870" spans="2:12" x14ac:dyDescent="0.3">
      <c r="B870" t="s">
        <v>891</v>
      </c>
      <c r="C870" t="s">
        <v>8</v>
      </c>
      <c r="D870">
        <v>19</v>
      </c>
      <c r="E870" s="17" t="s">
        <v>6</v>
      </c>
      <c r="F870" s="18">
        <v>45223</v>
      </c>
      <c r="G870">
        <v>58</v>
      </c>
      <c r="H870">
        <v>3.9</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10 to 30 mins</v>
      </c>
      <c r="L870">
        <f>ROUND(calls[[#This Row],[Satisfaction Rating]],0)</f>
        <v>4</v>
      </c>
    </row>
    <row r="871" spans="2:12" x14ac:dyDescent="0.3">
      <c r="B871" t="s">
        <v>894</v>
      </c>
      <c r="C871" t="s">
        <v>17</v>
      </c>
      <c r="D871">
        <v>87</v>
      </c>
      <c r="E871" s="17" t="s">
        <v>9</v>
      </c>
      <c r="F871" s="18">
        <v>45223</v>
      </c>
      <c r="G871">
        <v>42</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892</v>
      </c>
      <c r="C872" t="s">
        <v>16</v>
      </c>
      <c r="D872">
        <v>72</v>
      </c>
      <c r="E872" s="17" t="s">
        <v>10</v>
      </c>
      <c r="F872" s="18">
        <v>45223</v>
      </c>
      <c r="G872">
        <v>41</v>
      </c>
      <c r="H872">
        <v>4.3</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896</v>
      </c>
      <c r="C873" t="s">
        <v>16</v>
      </c>
      <c r="D873">
        <v>101</v>
      </c>
      <c r="E873" s="17" t="s">
        <v>9</v>
      </c>
      <c r="F873" s="18">
        <v>45224</v>
      </c>
      <c r="G873">
        <v>125</v>
      </c>
      <c r="H873">
        <v>4.2</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895</v>
      </c>
      <c r="C874" t="s">
        <v>17</v>
      </c>
      <c r="D874">
        <v>68</v>
      </c>
      <c r="E874" s="17" t="s">
        <v>9</v>
      </c>
      <c r="F874" s="18">
        <v>45224</v>
      </c>
      <c r="G874">
        <v>24</v>
      </c>
      <c r="H874">
        <v>4</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898</v>
      </c>
      <c r="C875" t="s">
        <v>22</v>
      </c>
      <c r="D875">
        <v>109</v>
      </c>
      <c r="E875" s="17" t="s">
        <v>11</v>
      </c>
      <c r="F875" s="18">
        <v>45225</v>
      </c>
      <c r="G875">
        <v>180</v>
      </c>
      <c r="H875">
        <v>3.8</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899</v>
      </c>
      <c r="C876" t="s">
        <v>14</v>
      </c>
      <c r="D876">
        <v>171</v>
      </c>
      <c r="E876" s="17" t="s">
        <v>10</v>
      </c>
      <c r="F876" s="18">
        <v>45225</v>
      </c>
      <c r="G876">
        <v>84</v>
      </c>
      <c r="H876">
        <v>4.4000000000000004</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More than 2 hours</v>
      </c>
      <c r="L876">
        <f>ROUND(calls[[#This Row],[Satisfaction Rating]],0)</f>
        <v>4</v>
      </c>
    </row>
    <row r="877" spans="2:12" x14ac:dyDescent="0.3">
      <c r="B877" t="s">
        <v>897</v>
      </c>
      <c r="C877" t="s">
        <v>16</v>
      </c>
      <c r="D877">
        <v>107</v>
      </c>
      <c r="E877" s="17" t="s">
        <v>10</v>
      </c>
      <c r="F877" s="18">
        <v>45225</v>
      </c>
      <c r="G877">
        <v>78</v>
      </c>
      <c r="H877">
        <v>4.3</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1 to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903</v>
      </c>
      <c r="C880" t="s">
        <v>24</v>
      </c>
      <c r="D880">
        <v>72</v>
      </c>
      <c r="E880" s="17" t="s">
        <v>11</v>
      </c>
      <c r="F880" s="18">
        <v>45226</v>
      </c>
      <c r="G880">
        <v>108</v>
      </c>
      <c r="H880">
        <v>4.8</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5</v>
      </c>
    </row>
    <row r="881" spans="2:12" x14ac:dyDescent="0.3">
      <c r="B881" t="s">
        <v>902</v>
      </c>
      <c r="C881" t="s">
        <v>21</v>
      </c>
      <c r="D881">
        <v>97</v>
      </c>
      <c r="E881" s="17" t="s">
        <v>11</v>
      </c>
      <c r="F881" s="18">
        <v>45226</v>
      </c>
      <c r="G881">
        <v>31</v>
      </c>
      <c r="H881">
        <v>2.2000000000000002</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2</v>
      </c>
    </row>
    <row r="882" spans="2:12" x14ac:dyDescent="0.3">
      <c r="B882" t="s">
        <v>907</v>
      </c>
      <c r="C882" t="s">
        <v>14</v>
      </c>
      <c r="D882">
        <v>18</v>
      </c>
      <c r="E882" s="17" t="s">
        <v>6</v>
      </c>
      <c r="F882" s="18">
        <v>45227</v>
      </c>
      <c r="G882">
        <v>225</v>
      </c>
      <c r="H882">
        <v>2.6</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10 to 30 mins</v>
      </c>
      <c r="L882">
        <f>ROUND(calls[[#This Row],[Satisfaction Rating]],0)</f>
        <v>3</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908</v>
      </c>
      <c r="C884" t="s">
        <v>21</v>
      </c>
      <c r="D884">
        <v>100</v>
      </c>
      <c r="E884" s="17" t="s">
        <v>13</v>
      </c>
      <c r="F884" s="18">
        <v>45227</v>
      </c>
      <c r="G884">
        <v>150</v>
      </c>
      <c r="H884">
        <v>2.6</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3</v>
      </c>
    </row>
    <row r="885" spans="2:12" x14ac:dyDescent="0.3">
      <c r="B885" t="s">
        <v>904</v>
      </c>
      <c r="C885" t="s">
        <v>14</v>
      </c>
      <c r="D885">
        <v>143</v>
      </c>
      <c r="E885" s="17" t="s">
        <v>13</v>
      </c>
      <c r="F885" s="18">
        <v>45227</v>
      </c>
      <c r="G885">
        <v>58</v>
      </c>
      <c r="H885">
        <v>4.3</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More than 2 hours</v>
      </c>
      <c r="L885">
        <f>ROUND(calls[[#This Row],[Satisfaction Rating]],0)</f>
        <v>4</v>
      </c>
    </row>
    <row r="886" spans="2:12" x14ac:dyDescent="0.3">
      <c r="B886" t="s">
        <v>906</v>
      </c>
      <c r="C886" t="s">
        <v>14</v>
      </c>
      <c r="D886">
        <v>69</v>
      </c>
      <c r="E886" s="17" t="s">
        <v>11</v>
      </c>
      <c r="F886" s="18">
        <v>45227</v>
      </c>
      <c r="G886">
        <v>40</v>
      </c>
      <c r="H886">
        <v>4.8</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5</v>
      </c>
    </row>
    <row r="887" spans="2:12" x14ac:dyDescent="0.3">
      <c r="B887" t="s">
        <v>910</v>
      </c>
      <c r="C887" t="s">
        <v>7</v>
      </c>
      <c r="D887">
        <v>41</v>
      </c>
      <c r="E887" s="17" t="s">
        <v>10</v>
      </c>
      <c r="F887" s="18">
        <v>45228</v>
      </c>
      <c r="G887">
        <v>140</v>
      </c>
      <c r="H887">
        <v>3.7</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30 to 60 mins</v>
      </c>
      <c r="L887">
        <f>ROUND(calls[[#This Row],[Satisfaction Rating]],0)</f>
        <v>4</v>
      </c>
    </row>
    <row r="888" spans="2:12" x14ac:dyDescent="0.3">
      <c r="B888" t="s">
        <v>909</v>
      </c>
      <c r="C888" t="s">
        <v>18</v>
      </c>
      <c r="D888">
        <v>110</v>
      </c>
      <c r="E888" s="17" t="s">
        <v>9</v>
      </c>
      <c r="F888" s="18">
        <v>45228</v>
      </c>
      <c r="G888">
        <v>88</v>
      </c>
      <c r="H888">
        <v>3.4</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1 to 2 hours</v>
      </c>
      <c r="L888">
        <f>ROUND(calls[[#This Row],[Satisfaction Rating]],0)</f>
        <v>3</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914</v>
      </c>
      <c r="C891" t="s">
        <v>22</v>
      </c>
      <c r="D891">
        <v>61</v>
      </c>
      <c r="E891" s="17" t="s">
        <v>10</v>
      </c>
      <c r="F891" s="18">
        <v>45229</v>
      </c>
      <c r="G891">
        <v>82</v>
      </c>
      <c r="H891">
        <v>3.1</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1 to 2 hours</v>
      </c>
      <c r="L891">
        <f>ROUND(calls[[#This Row],[Satisfaction Rating]],0)</f>
        <v>3</v>
      </c>
    </row>
    <row r="892" spans="2:12" x14ac:dyDescent="0.3">
      <c r="B892" t="s">
        <v>913</v>
      </c>
      <c r="C892" t="s">
        <v>17</v>
      </c>
      <c r="D892">
        <v>142</v>
      </c>
      <c r="E892" s="17" t="s">
        <v>10</v>
      </c>
      <c r="F892" s="18">
        <v>45229</v>
      </c>
      <c r="G892">
        <v>40</v>
      </c>
      <c r="H892">
        <v>3.8</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More than 2 hours</v>
      </c>
      <c r="L892">
        <f>ROUND(calls[[#This Row],[Satisfaction Rating]],0)</f>
        <v>4</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917</v>
      </c>
      <c r="C894" t="s">
        <v>5</v>
      </c>
      <c r="D894">
        <v>62</v>
      </c>
      <c r="E894" s="17" t="s">
        <v>9</v>
      </c>
      <c r="F894" s="18">
        <v>45231</v>
      </c>
      <c r="G894">
        <v>78</v>
      </c>
      <c r="H894">
        <v>3.5</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1 to 2 hours</v>
      </c>
      <c r="L894">
        <f>ROUND(calls[[#This Row],[Satisfaction Rating]],0)</f>
        <v>4</v>
      </c>
    </row>
    <row r="895" spans="2:12" x14ac:dyDescent="0.3">
      <c r="B895" t="s">
        <v>916</v>
      </c>
      <c r="C895" t="s">
        <v>23</v>
      </c>
      <c r="D895">
        <v>165</v>
      </c>
      <c r="E895" s="17" t="s">
        <v>13</v>
      </c>
      <c r="F895" s="18">
        <v>45231</v>
      </c>
      <c r="G895">
        <v>66</v>
      </c>
      <c r="H895">
        <v>4.8</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More than 2 hours</v>
      </c>
      <c r="L895">
        <f>ROUND(calls[[#This Row],[Satisfaction Rating]],0)</f>
        <v>5</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921</v>
      </c>
      <c r="C898" t="s">
        <v>17</v>
      </c>
      <c r="D898">
        <v>112</v>
      </c>
      <c r="E898" s="17" t="s">
        <v>11</v>
      </c>
      <c r="F898" s="18">
        <v>45234</v>
      </c>
      <c r="G898">
        <v>200</v>
      </c>
      <c r="H898">
        <v>4.5999999999999996</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5</v>
      </c>
    </row>
    <row r="899" spans="2:12" x14ac:dyDescent="0.3">
      <c r="B899" t="s">
        <v>920</v>
      </c>
      <c r="C899" t="s">
        <v>16</v>
      </c>
      <c r="D899">
        <v>114</v>
      </c>
      <c r="E899" s="17" t="s">
        <v>10</v>
      </c>
      <c r="F899" s="18">
        <v>45234</v>
      </c>
      <c r="G899">
        <v>144</v>
      </c>
      <c r="H899">
        <v>3.8</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4</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927</v>
      </c>
      <c r="C904" t="s">
        <v>23</v>
      </c>
      <c r="D904">
        <v>56</v>
      </c>
      <c r="E904" s="17" t="s">
        <v>9</v>
      </c>
      <c r="F904" s="18">
        <v>45238</v>
      </c>
      <c r="G904">
        <v>124</v>
      </c>
      <c r="H904">
        <v>2.6</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30 to 60 mins</v>
      </c>
      <c r="L904">
        <f>ROUND(calls[[#This Row],[Satisfaction Rating]],0)</f>
        <v>3</v>
      </c>
    </row>
    <row r="905" spans="2:12" x14ac:dyDescent="0.3">
      <c r="B905" t="s">
        <v>926</v>
      </c>
      <c r="C905" t="s">
        <v>19</v>
      </c>
      <c r="D905">
        <v>30</v>
      </c>
      <c r="E905" s="17" t="s">
        <v>6</v>
      </c>
      <c r="F905" s="18">
        <v>45238</v>
      </c>
      <c r="G905">
        <v>84</v>
      </c>
      <c r="H905">
        <v>4</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10 to 30 mins</v>
      </c>
      <c r="L905">
        <f>ROUND(calls[[#This Row],[Satisfaction Rating]],0)</f>
        <v>4</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930</v>
      </c>
      <c r="C907" t="s">
        <v>16</v>
      </c>
      <c r="D907">
        <v>124</v>
      </c>
      <c r="E907" s="17" t="s">
        <v>10</v>
      </c>
      <c r="F907" s="18">
        <v>45239</v>
      </c>
      <c r="G907">
        <v>215</v>
      </c>
      <c r="H907">
        <v>3.5</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More than 2 hours</v>
      </c>
      <c r="L907">
        <f>ROUND(calls[[#This Row],[Satisfaction Rating]],0)</f>
        <v>4</v>
      </c>
    </row>
    <row r="908" spans="2:12" x14ac:dyDescent="0.3">
      <c r="B908" t="s">
        <v>929</v>
      </c>
      <c r="C908" t="s">
        <v>12</v>
      </c>
      <c r="D908">
        <v>108</v>
      </c>
      <c r="E908" s="17" t="s">
        <v>13</v>
      </c>
      <c r="F908" s="18">
        <v>45239</v>
      </c>
      <c r="G908">
        <v>130</v>
      </c>
      <c r="H908">
        <v>2.7</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1 to 2 hours</v>
      </c>
      <c r="L908">
        <f>ROUND(calls[[#This Row],[Satisfaction Rating]],0)</f>
        <v>3</v>
      </c>
    </row>
    <row r="909" spans="2:12" x14ac:dyDescent="0.3">
      <c r="B909" t="s">
        <v>933</v>
      </c>
      <c r="C909" t="s">
        <v>20</v>
      </c>
      <c r="D909">
        <v>95</v>
      </c>
      <c r="E909" s="17" t="s">
        <v>9</v>
      </c>
      <c r="F909" s="18">
        <v>45240</v>
      </c>
      <c r="G909">
        <v>140</v>
      </c>
      <c r="H909">
        <v>3.9</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931</v>
      </c>
      <c r="C910" t="s">
        <v>21</v>
      </c>
      <c r="D910">
        <v>110</v>
      </c>
      <c r="E910" s="17" t="s">
        <v>9</v>
      </c>
      <c r="F910" s="18">
        <v>45240</v>
      </c>
      <c r="G910">
        <v>132</v>
      </c>
      <c r="H910">
        <v>3.6</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4</v>
      </c>
    </row>
    <row r="911" spans="2:12" x14ac:dyDescent="0.3">
      <c r="B911" t="s">
        <v>932</v>
      </c>
      <c r="C911" t="s">
        <v>18</v>
      </c>
      <c r="D911">
        <v>89</v>
      </c>
      <c r="E911" s="17" t="s">
        <v>13</v>
      </c>
      <c r="F911" s="18">
        <v>45240</v>
      </c>
      <c r="G911">
        <v>88</v>
      </c>
      <c r="H911">
        <v>4.9000000000000004</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5</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942</v>
      </c>
      <c r="C918" t="s">
        <v>17</v>
      </c>
      <c r="D918">
        <v>138</v>
      </c>
      <c r="E918" s="17" t="s">
        <v>6</v>
      </c>
      <c r="F918" s="18">
        <v>45244</v>
      </c>
      <c r="G918">
        <v>105</v>
      </c>
      <c r="H918">
        <v>3.9</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More than 2 hours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940</v>
      </c>
      <c r="C920" t="s">
        <v>24</v>
      </c>
      <c r="D920">
        <v>39</v>
      </c>
      <c r="E920" s="17" t="s">
        <v>10</v>
      </c>
      <c r="F920" s="18">
        <v>45244</v>
      </c>
      <c r="G920">
        <v>43</v>
      </c>
      <c r="H920">
        <v>4.2</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30 to 60 mins</v>
      </c>
      <c r="L920">
        <f>ROUND(calls[[#This Row],[Satisfaction Rating]],0)</f>
        <v>4</v>
      </c>
    </row>
    <row r="921" spans="2:12" x14ac:dyDescent="0.3">
      <c r="B921" t="s">
        <v>945</v>
      </c>
      <c r="C921" t="s">
        <v>20</v>
      </c>
      <c r="D921">
        <v>64</v>
      </c>
      <c r="E921" s="17" t="s">
        <v>6</v>
      </c>
      <c r="F921" s="18">
        <v>45245</v>
      </c>
      <c r="G921">
        <v>225</v>
      </c>
      <c r="H921">
        <v>4.5999999999999996</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5</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943</v>
      </c>
      <c r="C923" t="s">
        <v>14</v>
      </c>
      <c r="D923">
        <v>113</v>
      </c>
      <c r="E923" s="17" t="s">
        <v>9</v>
      </c>
      <c r="F923" s="18">
        <v>45245</v>
      </c>
      <c r="G923">
        <v>34</v>
      </c>
      <c r="H923">
        <v>3.9</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4</v>
      </c>
    </row>
    <row r="924" spans="2:12" x14ac:dyDescent="0.3">
      <c r="B924" t="s">
        <v>947</v>
      </c>
      <c r="C924" t="s">
        <v>16</v>
      </c>
      <c r="D924">
        <v>63</v>
      </c>
      <c r="E924" s="17" t="s">
        <v>9</v>
      </c>
      <c r="F924" s="18">
        <v>45246</v>
      </c>
      <c r="G924">
        <v>44</v>
      </c>
      <c r="H924">
        <v>5</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1 to 2 hours</v>
      </c>
      <c r="L924">
        <f>ROUND(calls[[#This Row],[Satisfaction Rating]],0)</f>
        <v>5</v>
      </c>
    </row>
    <row r="925" spans="2:12" x14ac:dyDescent="0.3">
      <c r="B925" t="s">
        <v>946</v>
      </c>
      <c r="C925" t="s">
        <v>23</v>
      </c>
      <c r="D925">
        <v>53</v>
      </c>
      <c r="E925" s="17" t="s">
        <v>6</v>
      </c>
      <c r="F925" s="18">
        <v>45246</v>
      </c>
      <c r="G925">
        <v>37</v>
      </c>
      <c r="H925">
        <v>4.0999999999999996</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30 to 60 mins</v>
      </c>
      <c r="L925">
        <f>ROUND(calls[[#This Row],[Satisfaction Rating]],0)</f>
        <v>4</v>
      </c>
    </row>
    <row r="926" spans="2:12" x14ac:dyDescent="0.3">
      <c r="B926" t="s">
        <v>949</v>
      </c>
      <c r="C926" t="s">
        <v>16</v>
      </c>
      <c r="D926">
        <v>54</v>
      </c>
      <c r="E926" s="17" t="s">
        <v>10</v>
      </c>
      <c r="F926" s="18">
        <v>45247</v>
      </c>
      <c r="G926">
        <v>145</v>
      </c>
      <c r="H926">
        <v>2.7</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950</v>
      </c>
      <c r="C927" t="s">
        <v>18</v>
      </c>
      <c r="D927">
        <v>71</v>
      </c>
      <c r="E927" s="17" t="s">
        <v>6</v>
      </c>
      <c r="F927" s="18">
        <v>45247</v>
      </c>
      <c r="G927">
        <v>64</v>
      </c>
      <c r="H927">
        <v>3.9</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1 to 2 hours</v>
      </c>
      <c r="L927">
        <f>ROUND(calls[[#This Row],[Satisfaction Rating]],0)</f>
        <v>4</v>
      </c>
    </row>
    <row r="928" spans="2:12" x14ac:dyDescent="0.3">
      <c r="B928" t="s">
        <v>948</v>
      </c>
      <c r="C928" t="s">
        <v>15</v>
      </c>
      <c r="D928">
        <v>54</v>
      </c>
      <c r="E928" s="17" t="s">
        <v>9</v>
      </c>
      <c r="F928" s="18">
        <v>45247</v>
      </c>
      <c r="G928">
        <v>35</v>
      </c>
      <c r="H928">
        <v>2.8</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30 to 60 mins</v>
      </c>
      <c r="L928">
        <f>ROUND(calls[[#This Row],[Satisfaction Rating]],0)</f>
        <v>3</v>
      </c>
    </row>
    <row r="929" spans="2:12" x14ac:dyDescent="0.3">
      <c r="B929" t="s">
        <v>952</v>
      </c>
      <c r="C929" t="s">
        <v>21</v>
      </c>
      <c r="D929">
        <v>96</v>
      </c>
      <c r="E929" s="17" t="s">
        <v>9</v>
      </c>
      <c r="F929" s="18">
        <v>45248</v>
      </c>
      <c r="G929">
        <v>215</v>
      </c>
      <c r="H929">
        <v>2.5</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3</v>
      </c>
    </row>
    <row r="930" spans="2:12" x14ac:dyDescent="0.3">
      <c r="B930" t="s">
        <v>951</v>
      </c>
      <c r="C930" t="s">
        <v>16</v>
      </c>
      <c r="D930">
        <v>93</v>
      </c>
      <c r="E930" s="17" t="s">
        <v>10</v>
      </c>
      <c r="F930" s="18">
        <v>45248</v>
      </c>
      <c r="G930">
        <v>185</v>
      </c>
      <c r="H930">
        <v>4.3</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4</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960</v>
      </c>
      <c r="C937" t="s">
        <v>21</v>
      </c>
      <c r="D937">
        <v>78</v>
      </c>
      <c r="E937" s="17" t="s">
        <v>11</v>
      </c>
      <c r="F937" s="18">
        <v>45253</v>
      </c>
      <c r="G937">
        <v>140</v>
      </c>
      <c r="H937">
        <v>4</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959</v>
      </c>
      <c r="C938" t="s">
        <v>15</v>
      </c>
      <c r="D938">
        <v>99</v>
      </c>
      <c r="E938" s="17" t="s">
        <v>6</v>
      </c>
      <c r="F938" s="18">
        <v>45253</v>
      </c>
      <c r="G938">
        <v>116</v>
      </c>
      <c r="H938">
        <v>3.9</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964</v>
      </c>
      <c r="C939" t="s">
        <v>12</v>
      </c>
      <c r="D939">
        <v>17</v>
      </c>
      <c r="E939" s="17" t="s">
        <v>10</v>
      </c>
      <c r="F939" s="18">
        <v>45254</v>
      </c>
      <c r="G939">
        <v>210</v>
      </c>
      <c r="H939">
        <v>4.8</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10 to 30 mins</v>
      </c>
      <c r="L939">
        <f>ROUND(calls[[#This Row],[Satisfaction Rating]],0)</f>
        <v>5</v>
      </c>
    </row>
    <row r="940" spans="2:12" x14ac:dyDescent="0.3">
      <c r="B940" t="s">
        <v>963</v>
      </c>
      <c r="C940" t="s">
        <v>24</v>
      </c>
      <c r="D940">
        <v>56</v>
      </c>
      <c r="E940" s="17" t="s">
        <v>6</v>
      </c>
      <c r="F940" s="18">
        <v>45254</v>
      </c>
      <c r="G940">
        <v>205</v>
      </c>
      <c r="H940">
        <v>4.3</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30 to 60 mins</v>
      </c>
      <c r="L940">
        <f>ROUND(calls[[#This Row],[Satisfaction Rating]],0)</f>
        <v>4</v>
      </c>
    </row>
    <row r="941" spans="2:12" x14ac:dyDescent="0.3">
      <c r="B941" t="s">
        <v>962</v>
      </c>
      <c r="C941" t="s">
        <v>15</v>
      </c>
      <c r="D941">
        <v>158</v>
      </c>
      <c r="E941" s="17" t="s">
        <v>13</v>
      </c>
      <c r="F941" s="18">
        <v>45254</v>
      </c>
      <c r="G941">
        <v>148</v>
      </c>
      <c r="H941">
        <v>4</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More than 2 hours</v>
      </c>
      <c r="L941">
        <f>ROUND(calls[[#This Row],[Satisfaction Rating]],0)</f>
        <v>4</v>
      </c>
    </row>
    <row r="942" spans="2:12" x14ac:dyDescent="0.3">
      <c r="B942" t="s">
        <v>961</v>
      </c>
      <c r="C942" t="s">
        <v>21</v>
      </c>
      <c r="D942">
        <v>102</v>
      </c>
      <c r="E942" s="17" t="s">
        <v>9</v>
      </c>
      <c r="F942" s="18">
        <v>45254</v>
      </c>
      <c r="G942">
        <v>104</v>
      </c>
      <c r="H942">
        <v>4.5</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 to 2 hours</v>
      </c>
      <c r="L942">
        <f>ROUND(calls[[#This Row],[Satisfaction Rating]],0)</f>
        <v>5</v>
      </c>
    </row>
    <row r="943" spans="2:12" x14ac:dyDescent="0.3">
      <c r="B943" t="s">
        <v>966</v>
      </c>
      <c r="C943" t="s">
        <v>19</v>
      </c>
      <c r="D943">
        <v>96</v>
      </c>
      <c r="E943" s="17" t="s">
        <v>11</v>
      </c>
      <c r="F943" s="18">
        <v>45256</v>
      </c>
      <c r="G943">
        <v>136</v>
      </c>
      <c r="H943">
        <v>5</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965</v>
      </c>
      <c r="C944" t="s">
        <v>8</v>
      </c>
      <c r="D944">
        <v>104</v>
      </c>
      <c r="E944" s="17" t="s">
        <v>13</v>
      </c>
      <c r="F944" s="18">
        <v>45256</v>
      </c>
      <c r="G944">
        <v>41</v>
      </c>
      <c r="H944">
        <v>4.7</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974</v>
      </c>
      <c r="C951" t="s">
        <v>21</v>
      </c>
      <c r="D951">
        <v>79</v>
      </c>
      <c r="E951" s="17" t="s">
        <v>6</v>
      </c>
      <c r="F951" s="18">
        <v>45261</v>
      </c>
      <c r="G951">
        <v>115</v>
      </c>
      <c r="H951">
        <v>2.2999999999999998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1 to 2 hours</v>
      </c>
      <c r="L951">
        <f>ROUND(calls[[#This Row],[Satisfaction Rating]],0)</f>
        <v>2</v>
      </c>
    </row>
    <row r="952" spans="2:12" x14ac:dyDescent="0.3">
      <c r="B952" t="s">
        <v>976</v>
      </c>
      <c r="C952" t="s">
        <v>18</v>
      </c>
      <c r="D952">
        <v>97</v>
      </c>
      <c r="E952" s="17" t="s">
        <v>10</v>
      </c>
      <c r="F952" s="18">
        <v>45261</v>
      </c>
      <c r="G952">
        <v>114</v>
      </c>
      <c r="H952">
        <v>4.8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5</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973</v>
      </c>
      <c r="C954" t="s">
        <v>12</v>
      </c>
      <c r="D954">
        <v>126</v>
      </c>
      <c r="E954" s="17" t="s">
        <v>13</v>
      </c>
      <c r="F954" s="18">
        <v>45261</v>
      </c>
      <c r="G954">
        <v>33</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More than 2 hours</v>
      </c>
      <c r="L954">
        <f>ROUND(calls[[#This Row],[Satisfaction Rating]],0)</f>
        <v>5</v>
      </c>
    </row>
    <row r="955" spans="2:12" x14ac:dyDescent="0.3">
      <c r="B955" t="s">
        <v>978</v>
      </c>
      <c r="C955" t="s">
        <v>7</v>
      </c>
      <c r="D955">
        <v>62</v>
      </c>
      <c r="E955" s="17" t="s">
        <v>10</v>
      </c>
      <c r="F955" s="18">
        <v>45262</v>
      </c>
      <c r="G955">
        <v>205</v>
      </c>
      <c r="H955">
        <v>4.2</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977</v>
      </c>
      <c r="C956" t="s">
        <v>21</v>
      </c>
      <c r="D956">
        <v>102</v>
      </c>
      <c r="E956" s="17" t="s">
        <v>9</v>
      </c>
      <c r="F956" s="18">
        <v>45262</v>
      </c>
      <c r="G956">
        <v>72</v>
      </c>
      <c r="H956">
        <v>3.7</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980</v>
      </c>
      <c r="C957" t="s">
        <v>14</v>
      </c>
      <c r="D957">
        <v>133</v>
      </c>
      <c r="E957" s="17" t="s">
        <v>10</v>
      </c>
      <c r="F957" s="18">
        <v>45263</v>
      </c>
      <c r="G957">
        <v>96</v>
      </c>
      <c r="H957">
        <v>4.3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4</v>
      </c>
    </row>
    <row r="958" spans="2:12" x14ac:dyDescent="0.3">
      <c r="B958" t="s">
        <v>981</v>
      </c>
      <c r="C958" t="s">
        <v>21</v>
      </c>
      <c r="D958">
        <v>51</v>
      </c>
      <c r="E958" s="17" t="s">
        <v>6</v>
      </c>
      <c r="F958" s="18">
        <v>45263</v>
      </c>
      <c r="G958">
        <v>64</v>
      </c>
      <c r="H958">
        <v>3.7</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30 to 60 mins</v>
      </c>
      <c r="L958">
        <f>ROUND(calls[[#This Row],[Satisfaction Rating]],0)</f>
        <v>4</v>
      </c>
    </row>
    <row r="959" spans="2:12" x14ac:dyDescent="0.3">
      <c r="B959" t="s">
        <v>979</v>
      </c>
      <c r="C959" t="s">
        <v>12</v>
      </c>
      <c r="D959">
        <v>149</v>
      </c>
      <c r="E959" s="17" t="s">
        <v>9</v>
      </c>
      <c r="F959" s="18">
        <v>45263</v>
      </c>
      <c r="G959">
        <v>42</v>
      </c>
      <c r="H959">
        <v>3.3</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More than 2 hours</v>
      </c>
      <c r="L959">
        <f>ROUND(calls[[#This Row],[Satisfaction Rating]],0)</f>
        <v>3</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988</v>
      </c>
      <c r="C965" t="s">
        <v>22</v>
      </c>
      <c r="D965">
        <v>63</v>
      </c>
      <c r="E965" s="17" t="s">
        <v>11</v>
      </c>
      <c r="F965" s="18">
        <v>45269</v>
      </c>
      <c r="G965">
        <v>82</v>
      </c>
      <c r="H965">
        <v>3.7</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4</v>
      </c>
    </row>
    <row r="966" spans="2:12" x14ac:dyDescent="0.3">
      <c r="B966" t="s">
        <v>987</v>
      </c>
      <c r="C966" t="s">
        <v>18</v>
      </c>
      <c r="D966">
        <v>103</v>
      </c>
      <c r="E966" s="17" t="s">
        <v>9</v>
      </c>
      <c r="F966" s="18">
        <v>45269</v>
      </c>
      <c r="G966">
        <v>72</v>
      </c>
      <c r="H966">
        <v>3.4</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3</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1004</v>
      </c>
      <c r="C971" t="s">
        <v>17</v>
      </c>
      <c r="D971">
        <v>151</v>
      </c>
      <c r="E971" s="17" t="s">
        <v>9</v>
      </c>
      <c r="F971" s="18">
        <v>45275</v>
      </c>
      <c r="G971">
        <v>117</v>
      </c>
      <c r="H971">
        <v>2</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More than 2 hours</v>
      </c>
      <c r="L971">
        <f>ROUND(calls[[#This Row],[Satisfaction Rating]],0)</f>
        <v>2</v>
      </c>
    </row>
    <row r="972" spans="2:12" x14ac:dyDescent="0.3">
      <c r="B972" t="s">
        <v>993</v>
      </c>
      <c r="C972" t="s">
        <v>15</v>
      </c>
      <c r="D972">
        <v>96</v>
      </c>
      <c r="E972" s="17" t="s">
        <v>13</v>
      </c>
      <c r="F972" s="18">
        <v>45275</v>
      </c>
      <c r="G972">
        <v>115</v>
      </c>
      <c r="H972">
        <v>4.9000000000000004</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1 to 2 hours</v>
      </c>
      <c r="L972">
        <f>ROUND(calls[[#This Row],[Satisfaction Rating]],0)</f>
        <v>5</v>
      </c>
    </row>
    <row r="973" spans="2:12" x14ac:dyDescent="0.3">
      <c r="B973" t="s">
        <v>1009</v>
      </c>
      <c r="C973" t="s">
        <v>19</v>
      </c>
      <c r="D973">
        <v>126</v>
      </c>
      <c r="E973" s="17" t="s">
        <v>13</v>
      </c>
      <c r="F973" s="18">
        <v>45276</v>
      </c>
      <c r="G973">
        <v>185</v>
      </c>
      <c r="H973">
        <v>4.8</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1008</v>
      </c>
      <c r="C975" t="s">
        <v>18</v>
      </c>
      <c r="D975">
        <v>147</v>
      </c>
      <c r="E975" s="17" t="s">
        <v>13</v>
      </c>
      <c r="F975" s="18">
        <v>45276</v>
      </c>
      <c r="G975">
        <v>76</v>
      </c>
      <c r="H975">
        <v>4.7</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5</v>
      </c>
    </row>
    <row r="976" spans="2:12" x14ac:dyDescent="0.3">
      <c r="B976" t="s">
        <v>1007</v>
      </c>
      <c r="C976" t="s">
        <v>24</v>
      </c>
      <c r="D976">
        <v>141</v>
      </c>
      <c r="E976" s="17" t="s">
        <v>10</v>
      </c>
      <c r="F976" s="18">
        <v>45276</v>
      </c>
      <c r="G976">
        <v>66</v>
      </c>
      <c r="H976">
        <v>3.2</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3</v>
      </c>
    </row>
    <row r="977" spans="2:12" x14ac:dyDescent="0.3">
      <c r="B977" t="s">
        <v>1005</v>
      </c>
      <c r="C977" t="s">
        <v>5</v>
      </c>
      <c r="D977">
        <v>158</v>
      </c>
      <c r="E977" s="17" t="s">
        <v>10</v>
      </c>
      <c r="F977" s="18">
        <v>45276</v>
      </c>
      <c r="G977">
        <v>36</v>
      </c>
      <c r="H977">
        <v>4.7</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1011</v>
      </c>
      <c r="C978" t="s">
        <v>14</v>
      </c>
      <c r="D978">
        <v>32</v>
      </c>
      <c r="E978" s="17" t="s">
        <v>13</v>
      </c>
      <c r="F978" s="18">
        <v>45277</v>
      </c>
      <c r="G978">
        <v>148</v>
      </c>
      <c r="H978">
        <v>4</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30 to 60 mins</v>
      </c>
      <c r="L978">
        <f>ROUND(calls[[#This Row],[Satisfaction Rating]],0)</f>
        <v>4</v>
      </c>
    </row>
    <row r="979" spans="2:12" x14ac:dyDescent="0.3">
      <c r="B979" t="s">
        <v>1010</v>
      </c>
      <c r="C979" t="s">
        <v>23</v>
      </c>
      <c r="D979">
        <v>126</v>
      </c>
      <c r="E979" s="17" t="s">
        <v>11</v>
      </c>
      <c r="F979" s="18">
        <v>45277</v>
      </c>
      <c r="G979">
        <v>80</v>
      </c>
      <c r="H979">
        <v>4.7</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More than 2 hours</v>
      </c>
      <c r="L979">
        <f>ROUND(calls[[#This Row],[Satisfaction Rating]],0)</f>
        <v>5</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1019</v>
      </c>
      <c r="C986" t="s">
        <v>14</v>
      </c>
      <c r="D986">
        <v>140</v>
      </c>
      <c r="E986" s="17" t="s">
        <v>10</v>
      </c>
      <c r="F986" s="18">
        <v>45285</v>
      </c>
      <c r="G986">
        <v>105</v>
      </c>
      <c r="H986">
        <v>1.7</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More than 2 hours</v>
      </c>
      <c r="L986">
        <f>ROUND(calls[[#This Row],[Satisfaction Rating]],0)</f>
        <v>2</v>
      </c>
    </row>
    <row r="987" spans="2:12" x14ac:dyDescent="0.3">
      <c r="B987" t="s">
        <v>1018</v>
      </c>
      <c r="C987" t="s">
        <v>7</v>
      </c>
      <c r="D987">
        <v>7</v>
      </c>
      <c r="E987" s="17" t="s">
        <v>10</v>
      </c>
      <c r="F987" s="18">
        <v>45285</v>
      </c>
      <c r="G987">
        <v>64</v>
      </c>
      <c r="H987">
        <v>3.3</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Under 10 mins</v>
      </c>
      <c r="L987">
        <f>ROUND(calls[[#This Row],[Satisfaction Rating]],0)</f>
        <v>3</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1023</v>
      </c>
      <c r="C990" t="s">
        <v>22</v>
      </c>
      <c r="D990">
        <v>72</v>
      </c>
      <c r="E990" s="17" t="s">
        <v>10</v>
      </c>
      <c r="F990" s="18">
        <v>45287</v>
      </c>
      <c r="G990">
        <v>164</v>
      </c>
      <c r="H990">
        <v>4.8</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1022</v>
      </c>
      <c r="C991" t="s">
        <v>20</v>
      </c>
      <c r="D991">
        <v>106</v>
      </c>
      <c r="E991" s="17" t="s">
        <v>13</v>
      </c>
      <c r="F991" s="18">
        <v>45287</v>
      </c>
      <c r="G991">
        <v>46</v>
      </c>
      <c r="H991">
        <v>4.5999999999999996</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1025</v>
      </c>
      <c r="C992" t="s">
        <v>24</v>
      </c>
      <c r="D992">
        <v>86</v>
      </c>
      <c r="E992" s="17" t="s">
        <v>6</v>
      </c>
      <c r="F992" s="18">
        <v>45288</v>
      </c>
      <c r="G992">
        <v>205</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1 to 2 hours</v>
      </c>
      <c r="L992">
        <f>ROUND(calls[[#This Row],[Satisfaction Rating]],0)</f>
        <v>5</v>
      </c>
    </row>
    <row r="993" spans="2:12" x14ac:dyDescent="0.3">
      <c r="B993" t="s">
        <v>1024</v>
      </c>
      <c r="C993" t="s">
        <v>7</v>
      </c>
      <c r="D993">
        <v>124</v>
      </c>
      <c r="E993" s="17" t="s">
        <v>10</v>
      </c>
      <c r="F993" s="18">
        <v>45288</v>
      </c>
      <c r="G993">
        <v>64</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More than 2 hours</v>
      </c>
      <c r="L993">
        <f>ROUND(calls[[#This Row],[Satisfaction Rating]],0)</f>
        <v>5</v>
      </c>
    </row>
    <row r="994" spans="2:12" x14ac:dyDescent="0.3">
      <c r="B994" t="s">
        <v>1027</v>
      </c>
      <c r="C994" t="s">
        <v>8</v>
      </c>
      <c r="D994">
        <v>40</v>
      </c>
      <c r="E994" s="17" t="s">
        <v>9</v>
      </c>
      <c r="F994" s="18">
        <v>45289</v>
      </c>
      <c r="G994">
        <v>111</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30 to 60 mins</v>
      </c>
      <c r="L994">
        <f>ROUND(calls[[#This Row],[Satisfaction Rating]],0)</f>
        <v>5</v>
      </c>
    </row>
    <row r="995" spans="2:12" x14ac:dyDescent="0.3">
      <c r="B995" t="s">
        <v>1026</v>
      </c>
      <c r="C995" t="s">
        <v>23</v>
      </c>
      <c r="D995">
        <v>164</v>
      </c>
      <c r="E995" s="17" t="s">
        <v>6</v>
      </c>
      <c r="F995" s="18">
        <v>45289</v>
      </c>
      <c r="G995">
        <v>100</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More than 2 hours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1032</v>
      </c>
      <c r="C998" t="s">
        <v>15</v>
      </c>
      <c r="D998">
        <v>127</v>
      </c>
      <c r="E998" s="17" t="s">
        <v>13</v>
      </c>
      <c r="F998" s="18">
        <v>45290</v>
      </c>
      <c r="G998">
        <v>215</v>
      </c>
      <c r="H998">
        <v>3.8</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More than 2 hours</v>
      </c>
      <c r="L998">
        <f>ROUND(calls[[#This Row],[Satisfaction Rating]],0)</f>
        <v>4</v>
      </c>
    </row>
    <row r="999" spans="2:12" x14ac:dyDescent="0.3">
      <c r="B999" t="s">
        <v>1030</v>
      </c>
      <c r="C999" t="s">
        <v>21</v>
      </c>
      <c r="D999">
        <v>113</v>
      </c>
      <c r="E999" s="17" t="s">
        <v>10</v>
      </c>
      <c r="F999" s="18">
        <v>45290</v>
      </c>
      <c r="G999">
        <v>165</v>
      </c>
      <c r="H999">
        <v>4.7</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5</v>
      </c>
    </row>
    <row r="1000" spans="2:12" x14ac:dyDescent="0.3">
      <c r="B1000" t="s">
        <v>1031</v>
      </c>
      <c r="C1000" t="s">
        <v>24</v>
      </c>
      <c r="D1000">
        <v>81</v>
      </c>
      <c r="E1000" s="17" t="s">
        <v>10</v>
      </c>
      <c r="F1000" s="18">
        <v>45290</v>
      </c>
      <c r="G1000">
        <v>28</v>
      </c>
      <c r="H1000">
        <v>3.9</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1 to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2266B-4507-4679-91CC-6779102848CF}">
  <dimension ref="A1:AH45"/>
  <sheetViews>
    <sheetView tabSelected="1" topLeftCell="A2" zoomScale="90" zoomScaleNormal="90" workbookViewId="0">
      <selection activeCell="K26" sqref="K26"/>
    </sheetView>
  </sheetViews>
  <sheetFormatPr defaultRowHeight="14.4" x14ac:dyDescent="0.3"/>
  <cols>
    <col min="1" max="1" width="4" customWidth="1"/>
    <col min="2" max="2" width="2.109375" customWidth="1"/>
  </cols>
  <sheetData>
    <row r="1" spans="1:34" x14ac:dyDescent="0.3">
      <c r="A1" s="31"/>
      <c r="B1" s="31"/>
      <c r="C1" s="31"/>
      <c r="D1" s="31"/>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row>
    <row r="2" spans="1:34" ht="25.8" x14ac:dyDescent="0.5">
      <c r="A2" s="31"/>
      <c r="B2" s="31"/>
      <c r="C2" s="49" t="s">
        <v>1387</v>
      </c>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row>
    <row r="3" spans="1:34" x14ac:dyDescent="0.3">
      <c r="A3" s="31"/>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row>
    <row r="4" spans="1:34" x14ac:dyDescent="0.3">
      <c r="A4" s="31"/>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row>
    <row r="5" spans="1:34" x14ac:dyDescent="0.3">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row>
    <row r="6" spans="1:34" x14ac:dyDescent="0.3">
      <c r="A6" s="31"/>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row>
    <row r="7" spans="1:34" x14ac:dyDescent="0.3">
      <c r="A7" s="31"/>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c r="AH7" s="31"/>
    </row>
    <row r="8" spans="1:34" x14ac:dyDescent="0.3">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c r="AH8" s="31"/>
    </row>
    <row r="9" spans="1:34" ht="16.2" customHeight="1" x14ac:dyDescent="0.3">
      <c r="A9" s="31"/>
      <c r="B9" s="31"/>
      <c r="C9" s="31"/>
      <c r="D9" s="31"/>
      <c r="E9" s="31"/>
      <c r="F9" s="31"/>
      <c r="G9" s="31"/>
      <c r="H9" s="31"/>
      <c r="I9" s="31"/>
      <c r="J9" s="31"/>
      <c r="K9" s="31"/>
      <c r="L9" s="31"/>
      <c r="M9" s="31"/>
      <c r="N9" s="31"/>
      <c r="O9" s="31"/>
      <c r="P9" s="31"/>
      <c r="Q9" s="31"/>
      <c r="R9" s="31"/>
      <c r="S9" s="31"/>
      <c r="T9" s="31"/>
      <c r="U9" s="31"/>
      <c r="V9" s="31"/>
      <c r="W9" s="31"/>
      <c r="X9" s="31"/>
      <c r="Y9" s="31"/>
      <c r="Z9" s="31"/>
      <c r="AA9" s="31"/>
      <c r="AB9" s="31"/>
      <c r="AC9" s="31"/>
      <c r="AD9" s="31"/>
      <c r="AE9" s="31"/>
      <c r="AF9" s="31"/>
      <c r="AG9" s="31"/>
      <c r="AH9" s="31"/>
    </row>
    <row r="10" spans="1:34" ht="3" customHeight="1" x14ac:dyDescent="0.3">
      <c r="A10" s="31"/>
      <c r="B10" s="31"/>
      <c r="C10" s="31"/>
      <c r="D10" s="31"/>
      <c r="E10" s="31"/>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31"/>
      <c r="AH10" s="31"/>
    </row>
    <row r="11" spans="1:34" x14ac:dyDescent="0.3">
      <c r="A11" s="31"/>
      <c r="B11" s="31"/>
      <c r="C11" s="31"/>
      <c r="D11" s="31"/>
      <c r="E11" s="31"/>
      <c r="F11" s="31"/>
      <c r="G11" s="31"/>
      <c r="H11" s="31"/>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row>
    <row r="12" spans="1:34" x14ac:dyDescent="0.3">
      <c r="A12" s="31"/>
      <c r="B12" s="31"/>
      <c r="C12" s="31"/>
      <c r="D12" s="31"/>
      <c r="E12" s="31"/>
      <c r="F12" s="31"/>
      <c r="G12" s="31"/>
      <c r="H12" s="31"/>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31"/>
      <c r="AH12" s="31"/>
    </row>
    <row r="13" spans="1:34" x14ac:dyDescent="0.3">
      <c r="A13" s="31"/>
      <c r="B13" s="31"/>
      <c r="C13" s="31"/>
      <c r="D13" s="31"/>
      <c r="E13" s="31"/>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row>
    <row r="14" spans="1:34" x14ac:dyDescent="0.3">
      <c r="A14" s="31"/>
      <c r="B14" s="31"/>
      <c r="C14" s="31"/>
      <c r="D14" s="31"/>
      <c r="E14" s="31"/>
      <c r="F14" s="31"/>
      <c r="G14" s="31"/>
      <c r="H14" s="31"/>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row>
    <row r="15" spans="1:34" x14ac:dyDescent="0.3">
      <c r="A15" s="31"/>
      <c r="B15" s="31"/>
      <c r="C15" s="31"/>
      <c r="D15" s="31"/>
      <c r="E15" s="31"/>
      <c r="F15" s="31"/>
      <c r="G15" s="31"/>
      <c r="H15" s="31"/>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row>
    <row r="16" spans="1:34" ht="12.6" customHeight="1" x14ac:dyDescent="0.3">
      <c r="A16" s="31"/>
      <c r="B16" s="31"/>
      <c r="C16" s="31"/>
      <c r="D16" s="31"/>
      <c r="E16" s="31"/>
      <c r="F16" s="31"/>
      <c r="G16" s="31"/>
      <c r="H16" s="31"/>
      <c r="I16" s="31"/>
      <c r="J16" s="31"/>
      <c r="K16" s="31"/>
      <c r="L16" s="31"/>
      <c r="M16" s="31"/>
      <c r="N16" s="31"/>
      <c r="O16" s="31"/>
      <c r="P16" s="31"/>
      <c r="Q16" s="31"/>
      <c r="R16" s="31"/>
      <c r="S16" s="31"/>
      <c r="T16" s="31"/>
      <c r="U16" s="31"/>
      <c r="V16" s="31"/>
      <c r="W16" s="31"/>
      <c r="X16" s="31"/>
      <c r="Y16" s="31"/>
      <c r="Z16" s="31"/>
      <c r="AA16" s="31"/>
      <c r="AB16" s="31"/>
      <c r="AC16" s="31"/>
      <c r="AD16" s="31"/>
      <c r="AE16" s="31"/>
      <c r="AF16" s="31"/>
      <c r="AG16" s="31"/>
      <c r="AH16" s="31"/>
    </row>
    <row r="17" spans="1:34" ht="5.4" customHeight="1" x14ac:dyDescent="0.3">
      <c r="A17" s="31"/>
      <c r="B17" s="31"/>
      <c r="C17" s="31"/>
      <c r="D17" s="31"/>
      <c r="E17" s="31"/>
      <c r="F17" s="31"/>
      <c r="G17" s="31"/>
      <c r="H17" s="31"/>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row>
    <row r="18" spans="1:34" x14ac:dyDescent="0.3">
      <c r="A18" s="31"/>
      <c r="B18" s="31"/>
      <c r="C18" s="31"/>
      <c r="D18" s="31"/>
      <c r="E18" s="31"/>
      <c r="F18" s="31"/>
      <c r="G18" s="31"/>
      <c r="H18" s="31"/>
      <c r="I18" s="31"/>
      <c r="J18" s="31"/>
      <c r="K18" s="31"/>
      <c r="L18" s="31"/>
      <c r="M18" s="31"/>
      <c r="N18" s="31"/>
      <c r="O18" s="45" t="s">
        <v>1055</v>
      </c>
      <c r="P18" s="46" t="s">
        <v>11</v>
      </c>
      <c r="Q18" s="46" t="s">
        <v>9</v>
      </c>
      <c r="R18" s="46" t="s">
        <v>6</v>
      </c>
      <c r="S18" s="46" t="s">
        <v>13</v>
      </c>
      <c r="T18" s="46" t="s">
        <v>10</v>
      </c>
      <c r="U18" s="47" t="s">
        <v>1378</v>
      </c>
      <c r="V18" s="31"/>
      <c r="W18" s="31"/>
      <c r="X18" s="31"/>
      <c r="Y18" s="31"/>
      <c r="Z18" s="31"/>
      <c r="AA18" s="31"/>
      <c r="AB18" s="31"/>
      <c r="AC18" s="31"/>
      <c r="AD18" s="31"/>
      <c r="AE18" s="31"/>
      <c r="AF18" s="31"/>
      <c r="AG18" s="31"/>
      <c r="AH18" s="31"/>
    </row>
    <row r="19" spans="1:34" x14ac:dyDescent="0.3">
      <c r="A19" s="31"/>
      <c r="B19" s="31"/>
      <c r="C19" s="31"/>
      <c r="D19" s="31"/>
      <c r="E19" s="31"/>
      <c r="F19" s="31"/>
      <c r="G19" s="31"/>
      <c r="H19" s="31"/>
      <c r="I19" s="31"/>
      <c r="J19" s="31"/>
      <c r="K19" s="31"/>
      <c r="L19" s="31"/>
      <c r="M19" s="31"/>
      <c r="N19" s="31"/>
      <c r="O19" s="44" t="str" cm="1">
        <f t="array" ref="O19:U36">IF(Sheet6!F30:L47="","",Sheet6!F30:L47)</f>
        <v>Cincinnati</v>
      </c>
      <c r="P19" s="37" t="str">
        <v/>
      </c>
      <c r="Q19" s="37" t="str">
        <v/>
      </c>
      <c r="R19" s="37" t="str">
        <v/>
      </c>
      <c r="S19" s="37" t="str">
        <v/>
      </c>
      <c r="T19" s="37" t="str">
        <v/>
      </c>
      <c r="U19" s="38" t="str">
        <v/>
      </c>
      <c r="V19" s="31"/>
      <c r="W19" s="31"/>
      <c r="X19" s="31"/>
      <c r="Y19" s="31"/>
      <c r="Z19" s="31"/>
      <c r="AA19" s="31"/>
      <c r="AB19" s="31"/>
      <c r="AC19" s="31"/>
      <c r="AD19" s="31"/>
      <c r="AE19" s="31"/>
      <c r="AF19" s="31"/>
      <c r="AG19" s="31"/>
      <c r="AH19" s="31"/>
    </row>
    <row r="20" spans="1:34" x14ac:dyDescent="0.3">
      <c r="A20" s="31"/>
      <c r="B20" s="31"/>
      <c r="C20" s="31"/>
      <c r="D20" s="31"/>
      <c r="E20" s="31"/>
      <c r="F20" s="31"/>
      <c r="G20" s="31"/>
      <c r="H20" s="31"/>
      <c r="I20" s="31"/>
      <c r="J20" s="31"/>
      <c r="K20" s="31"/>
      <c r="L20" s="31"/>
      <c r="M20" s="31"/>
      <c r="N20" s="31"/>
      <c r="O20" s="36" t="str">
        <v>C0003</v>
      </c>
      <c r="P20" s="39">
        <v>891</v>
      </c>
      <c r="Q20" s="39">
        <v>1332</v>
      </c>
      <c r="R20" s="39">
        <v>1282</v>
      </c>
      <c r="S20" s="39">
        <v>739</v>
      </c>
      <c r="T20" s="39">
        <v>560</v>
      </c>
      <c r="U20" s="40">
        <v>4804</v>
      </c>
      <c r="V20" s="31"/>
      <c r="W20" s="31"/>
      <c r="X20" s="31"/>
      <c r="Y20" s="31"/>
      <c r="Z20" s="31"/>
      <c r="AA20" s="31"/>
      <c r="AB20" s="31"/>
      <c r="AC20" s="31"/>
      <c r="AD20" s="31"/>
      <c r="AE20" s="31"/>
      <c r="AF20" s="31"/>
      <c r="AG20" s="31"/>
      <c r="AH20" s="31"/>
    </row>
    <row r="21" spans="1:34" x14ac:dyDescent="0.3">
      <c r="A21" s="31"/>
      <c r="B21" s="31"/>
      <c r="C21" s="31"/>
      <c r="D21" s="31"/>
      <c r="E21" s="31"/>
      <c r="F21" s="31"/>
      <c r="G21" s="31"/>
      <c r="H21" s="31"/>
      <c r="I21" s="31"/>
      <c r="J21" s="31"/>
      <c r="K21" s="31"/>
      <c r="L21" s="31"/>
      <c r="M21" s="31"/>
      <c r="N21" s="31"/>
      <c r="O21" s="36" t="str">
        <v>C0004</v>
      </c>
      <c r="P21" s="39">
        <v>1991</v>
      </c>
      <c r="Q21" s="39">
        <v>1886</v>
      </c>
      <c r="R21" s="39">
        <v>1206</v>
      </c>
      <c r="S21" s="39">
        <v>884</v>
      </c>
      <c r="T21" s="39">
        <v>1722</v>
      </c>
      <c r="U21" s="40">
        <v>7689</v>
      </c>
      <c r="V21" s="31"/>
      <c r="W21" s="31"/>
      <c r="X21" s="31"/>
      <c r="Y21" s="31"/>
      <c r="Z21" s="31"/>
      <c r="AA21" s="31"/>
      <c r="AB21" s="31"/>
      <c r="AC21" s="31"/>
      <c r="AD21" s="31"/>
      <c r="AE21" s="31"/>
      <c r="AF21" s="31"/>
      <c r="AG21" s="31"/>
      <c r="AH21" s="31"/>
    </row>
    <row r="22" spans="1:34" ht="14.4" customHeight="1" x14ac:dyDescent="0.3">
      <c r="A22" s="31"/>
      <c r="B22" s="31"/>
      <c r="C22" s="31"/>
      <c r="D22" s="31"/>
      <c r="E22" s="31"/>
      <c r="F22" s="31"/>
      <c r="G22" s="31"/>
      <c r="H22" s="31"/>
      <c r="I22" s="31"/>
      <c r="J22" s="31"/>
      <c r="K22" s="31"/>
      <c r="L22" s="31"/>
      <c r="M22" s="31"/>
      <c r="N22" s="31"/>
      <c r="O22" s="36" t="str">
        <v>C0011</v>
      </c>
      <c r="P22" s="39">
        <v>1163</v>
      </c>
      <c r="Q22" s="39">
        <v>1180</v>
      </c>
      <c r="R22" s="39">
        <v>1616</v>
      </c>
      <c r="S22" s="39">
        <v>1043</v>
      </c>
      <c r="T22" s="39">
        <v>1747</v>
      </c>
      <c r="U22" s="40">
        <v>6749</v>
      </c>
      <c r="V22" s="31"/>
      <c r="W22" s="31"/>
      <c r="X22" s="31"/>
      <c r="Y22" s="31"/>
      <c r="Z22" s="31"/>
      <c r="AA22" s="31"/>
      <c r="AB22" s="31"/>
      <c r="AC22" s="31"/>
      <c r="AD22" s="31"/>
      <c r="AE22" s="31"/>
      <c r="AF22" s="31"/>
      <c r="AG22" s="31"/>
      <c r="AH22" s="31"/>
    </row>
    <row r="23" spans="1:34" x14ac:dyDescent="0.3">
      <c r="A23" s="31"/>
      <c r="B23" s="31"/>
      <c r="C23" s="31"/>
      <c r="D23" s="31"/>
      <c r="E23" s="31"/>
      <c r="F23" s="31"/>
      <c r="G23" s="31"/>
      <c r="H23" s="31"/>
      <c r="I23" s="31"/>
      <c r="J23" s="31"/>
      <c r="K23" s="31"/>
      <c r="L23" s="31"/>
      <c r="M23" s="31"/>
      <c r="N23" s="31"/>
      <c r="O23" s="36" t="str">
        <v>C0012</v>
      </c>
      <c r="P23" s="39">
        <v>1438</v>
      </c>
      <c r="Q23" s="39">
        <v>1616</v>
      </c>
      <c r="R23" s="39">
        <v>866</v>
      </c>
      <c r="S23" s="39">
        <v>829</v>
      </c>
      <c r="T23" s="39">
        <v>2070</v>
      </c>
      <c r="U23" s="40">
        <v>6819</v>
      </c>
      <c r="V23" s="31"/>
      <c r="W23" s="31"/>
      <c r="X23" s="31"/>
      <c r="Y23" s="31"/>
      <c r="Z23" s="31"/>
      <c r="AA23" s="31"/>
      <c r="AB23" s="31"/>
      <c r="AC23" s="31"/>
      <c r="AD23" s="31"/>
      <c r="AE23" s="31"/>
      <c r="AF23" s="31"/>
      <c r="AG23" s="31"/>
      <c r="AH23" s="31"/>
    </row>
    <row r="24" spans="1:34" x14ac:dyDescent="0.3">
      <c r="A24" s="31"/>
      <c r="B24" s="31"/>
      <c r="C24" s="31"/>
      <c r="D24" s="31"/>
      <c r="E24" s="31"/>
      <c r="F24" s="31"/>
      <c r="G24" s="31"/>
      <c r="H24" s="31"/>
      <c r="I24" s="31"/>
      <c r="J24" s="31"/>
      <c r="K24" s="31"/>
      <c r="L24" s="31"/>
      <c r="M24" s="31"/>
      <c r="N24" s="31"/>
      <c r="O24" s="44" t="str">
        <v>Cleveland</v>
      </c>
      <c r="P24" s="39" t="str">
        <v/>
      </c>
      <c r="Q24" s="39" t="str">
        <v/>
      </c>
      <c r="R24" s="39" t="str">
        <v/>
      </c>
      <c r="S24" s="39" t="str">
        <v/>
      </c>
      <c r="T24" s="39" t="str">
        <v/>
      </c>
      <c r="U24" s="40" t="str">
        <v/>
      </c>
      <c r="V24" s="31"/>
      <c r="W24" s="31"/>
      <c r="X24" s="31"/>
      <c r="Y24" s="31"/>
      <c r="Z24" s="31"/>
      <c r="AA24" s="31"/>
      <c r="AB24" s="31"/>
      <c r="AC24" s="31"/>
      <c r="AD24" s="31"/>
      <c r="AE24" s="31"/>
      <c r="AF24" s="31"/>
      <c r="AG24" s="31"/>
      <c r="AH24" s="31"/>
    </row>
    <row r="25" spans="1:34" x14ac:dyDescent="0.3">
      <c r="A25" s="31"/>
      <c r="B25" s="31"/>
      <c r="C25" s="31"/>
      <c r="D25" s="31"/>
      <c r="E25" s="31"/>
      <c r="F25" s="31"/>
      <c r="G25" s="31"/>
      <c r="H25" s="31"/>
      <c r="I25" s="31"/>
      <c r="J25" s="31"/>
      <c r="K25" s="31"/>
      <c r="L25" s="31"/>
      <c r="M25" s="31"/>
      <c r="N25" s="31"/>
      <c r="O25" s="36" t="str">
        <v>C0002</v>
      </c>
      <c r="P25" s="39">
        <v>1233</v>
      </c>
      <c r="Q25" s="39">
        <v>223</v>
      </c>
      <c r="R25" s="39">
        <v>1680</v>
      </c>
      <c r="S25" s="39">
        <v>990</v>
      </c>
      <c r="T25" s="39">
        <v>1508</v>
      </c>
      <c r="U25" s="40">
        <v>5634</v>
      </c>
      <c r="V25" s="31"/>
      <c r="W25" s="31"/>
      <c r="X25" s="31"/>
      <c r="Y25" s="31"/>
      <c r="Z25" s="31"/>
      <c r="AA25" s="31"/>
      <c r="AB25" s="31"/>
      <c r="AC25" s="31"/>
      <c r="AD25" s="31"/>
      <c r="AE25" s="31"/>
      <c r="AF25" s="31"/>
      <c r="AG25" s="31"/>
      <c r="AH25" s="31"/>
    </row>
    <row r="26" spans="1:34" x14ac:dyDescent="0.3">
      <c r="A26" s="31"/>
      <c r="B26" s="31"/>
      <c r="C26" s="31"/>
      <c r="D26" s="31"/>
      <c r="E26" s="31"/>
      <c r="F26" s="31"/>
      <c r="G26" s="31"/>
      <c r="H26" s="31"/>
      <c r="I26" s="31"/>
      <c r="J26" s="31"/>
      <c r="K26" s="31"/>
      <c r="L26" s="31"/>
      <c r="M26" s="31"/>
      <c r="N26" s="31"/>
      <c r="O26" s="36" t="str">
        <v>C0007</v>
      </c>
      <c r="P26" s="39">
        <v>1598</v>
      </c>
      <c r="Q26" s="39">
        <v>1907</v>
      </c>
      <c r="R26" s="39">
        <v>869</v>
      </c>
      <c r="S26" s="39">
        <v>1426</v>
      </c>
      <c r="T26" s="39">
        <v>1416</v>
      </c>
      <c r="U26" s="40">
        <v>7216</v>
      </c>
      <c r="V26" s="31"/>
      <c r="W26" s="31"/>
      <c r="X26" s="31"/>
      <c r="Y26" s="31"/>
      <c r="Z26" s="31"/>
      <c r="AA26" s="31"/>
      <c r="AB26" s="31"/>
      <c r="AC26" s="31"/>
      <c r="AD26" s="31"/>
      <c r="AE26" s="31"/>
      <c r="AF26" s="31"/>
      <c r="AG26" s="31"/>
      <c r="AH26" s="31"/>
    </row>
    <row r="27" spans="1:34" x14ac:dyDescent="0.3">
      <c r="A27" s="31"/>
      <c r="B27" s="31"/>
      <c r="C27" s="31"/>
      <c r="D27" s="31"/>
      <c r="E27" s="31"/>
      <c r="F27" s="31"/>
      <c r="G27" s="31"/>
      <c r="H27" s="31"/>
      <c r="I27" s="31"/>
      <c r="J27" s="31"/>
      <c r="K27" s="31"/>
      <c r="L27" s="31"/>
      <c r="M27" s="31"/>
      <c r="N27" s="31"/>
      <c r="O27" s="36" t="str">
        <v>C0008</v>
      </c>
      <c r="P27" s="39">
        <v>900</v>
      </c>
      <c r="Q27" s="39">
        <v>1016</v>
      </c>
      <c r="R27" s="39">
        <v>960</v>
      </c>
      <c r="S27" s="39">
        <v>940</v>
      </c>
      <c r="T27" s="39">
        <v>1193</v>
      </c>
      <c r="U27" s="40">
        <v>5009</v>
      </c>
      <c r="V27" s="31"/>
      <c r="W27" s="31"/>
      <c r="X27" s="31"/>
      <c r="Y27" s="31"/>
      <c r="Z27" s="31"/>
      <c r="AA27" s="31"/>
      <c r="AB27" s="31"/>
      <c r="AC27" s="31"/>
      <c r="AD27" s="31"/>
      <c r="AE27" s="31"/>
      <c r="AF27" s="31"/>
      <c r="AG27" s="31"/>
      <c r="AH27" s="31"/>
    </row>
    <row r="28" spans="1:34" x14ac:dyDescent="0.3">
      <c r="A28" s="31"/>
      <c r="B28" s="31"/>
      <c r="C28" s="31"/>
      <c r="D28" s="31"/>
      <c r="E28" s="31"/>
      <c r="F28" s="31"/>
      <c r="G28" s="31"/>
      <c r="H28" s="31"/>
      <c r="I28" s="31"/>
      <c r="J28" s="31"/>
      <c r="K28" s="31"/>
      <c r="L28" s="31"/>
      <c r="M28" s="31"/>
      <c r="N28" s="31"/>
      <c r="O28" s="36" t="str">
        <v>C0010</v>
      </c>
      <c r="P28" s="39">
        <v>900</v>
      </c>
      <c r="Q28" s="39">
        <v>1470</v>
      </c>
      <c r="R28" s="39">
        <v>1617</v>
      </c>
      <c r="S28" s="39">
        <v>1314</v>
      </c>
      <c r="T28" s="39">
        <v>941</v>
      </c>
      <c r="U28" s="40">
        <v>6242</v>
      </c>
      <c r="V28" s="31"/>
      <c r="W28" s="31"/>
      <c r="X28" s="31"/>
      <c r="Y28" s="31"/>
      <c r="Z28" s="31"/>
      <c r="AA28" s="31"/>
      <c r="AB28" s="31"/>
      <c r="AC28" s="31"/>
      <c r="AD28" s="31"/>
      <c r="AE28" s="31"/>
      <c r="AF28" s="31"/>
      <c r="AG28" s="31"/>
      <c r="AH28" s="31"/>
    </row>
    <row r="29" spans="1:34" x14ac:dyDescent="0.3">
      <c r="A29" s="31"/>
      <c r="B29" s="31"/>
      <c r="C29" s="31"/>
      <c r="D29" s="31"/>
      <c r="E29" s="31"/>
      <c r="F29" s="31"/>
      <c r="G29" s="31"/>
      <c r="H29" s="31"/>
      <c r="I29" s="31"/>
      <c r="J29" s="31"/>
      <c r="K29" s="31"/>
      <c r="L29" s="31"/>
      <c r="M29" s="31"/>
      <c r="N29" s="31"/>
      <c r="O29" s="36" t="str">
        <v>C0013</v>
      </c>
      <c r="P29" s="39">
        <v>1255</v>
      </c>
      <c r="Q29" s="39">
        <v>516</v>
      </c>
      <c r="R29" s="39">
        <v>1874</v>
      </c>
      <c r="S29" s="39">
        <v>1863</v>
      </c>
      <c r="T29" s="39">
        <v>1722</v>
      </c>
      <c r="U29" s="40">
        <v>7230</v>
      </c>
      <c r="V29" s="31"/>
      <c r="W29" s="31"/>
      <c r="X29" s="31"/>
      <c r="Y29" s="31"/>
      <c r="Z29" s="31"/>
      <c r="AA29" s="31"/>
      <c r="AB29" s="31"/>
      <c r="AC29" s="31"/>
      <c r="AD29" s="31"/>
      <c r="AE29" s="31"/>
      <c r="AF29" s="31"/>
      <c r="AG29" s="31"/>
      <c r="AH29" s="31"/>
    </row>
    <row r="30" spans="1:34" x14ac:dyDescent="0.3">
      <c r="A30" s="31"/>
      <c r="B30" s="31"/>
      <c r="C30" s="31"/>
      <c r="D30" s="31"/>
      <c r="E30" s="31"/>
      <c r="F30" s="31"/>
      <c r="G30" s="31"/>
      <c r="H30" s="31"/>
      <c r="I30" s="31"/>
      <c r="J30" s="31"/>
      <c r="K30" s="31"/>
      <c r="N30" s="31"/>
      <c r="O30" s="36" t="str">
        <v>C0015</v>
      </c>
      <c r="P30" s="39">
        <v>1138</v>
      </c>
      <c r="Q30" s="39">
        <v>1898</v>
      </c>
      <c r="R30" s="39">
        <v>1482</v>
      </c>
      <c r="S30" s="39">
        <v>846</v>
      </c>
      <c r="T30" s="39">
        <v>1154</v>
      </c>
      <c r="U30" s="40">
        <v>6518</v>
      </c>
      <c r="V30" s="31"/>
      <c r="W30" s="31"/>
      <c r="X30" s="31"/>
      <c r="Y30" s="31"/>
      <c r="Z30" s="31"/>
      <c r="AA30" s="31"/>
      <c r="AB30" s="31"/>
      <c r="AC30" s="31"/>
      <c r="AD30" s="31"/>
      <c r="AE30" s="31"/>
      <c r="AF30" s="31"/>
      <c r="AG30" s="31"/>
      <c r="AH30" s="31"/>
    </row>
    <row r="31" spans="1:34" x14ac:dyDescent="0.3">
      <c r="A31" s="31"/>
      <c r="B31" s="31"/>
      <c r="C31" s="31"/>
      <c r="D31" s="31"/>
      <c r="E31" s="31"/>
      <c r="F31" s="31"/>
      <c r="G31" s="31"/>
      <c r="H31" s="31"/>
      <c r="I31" s="31"/>
      <c r="J31" s="31"/>
      <c r="K31" s="31"/>
      <c r="N31" s="31"/>
      <c r="O31" s="44" t="str">
        <v>Columbus</v>
      </c>
      <c r="P31" s="39" t="str">
        <v/>
      </c>
      <c r="Q31" s="39" t="str">
        <v/>
      </c>
      <c r="R31" s="39" t="str">
        <v/>
      </c>
      <c r="S31" s="39" t="str">
        <v/>
      </c>
      <c r="T31" s="39" t="str">
        <v/>
      </c>
      <c r="U31" s="40" t="str">
        <v/>
      </c>
      <c r="V31" s="31"/>
      <c r="W31" s="31"/>
      <c r="X31" s="31"/>
      <c r="Y31" s="31"/>
      <c r="Z31" s="31"/>
      <c r="AA31" s="31"/>
      <c r="AB31" s="31"/>
      <c r="AC31" s="31"/>
      <c r="AD31" s="31"/>
      <c r="AE31" s="31"/>
      <c r="AF31" s="31"/>
      <c r="AG31" s="31"/>
      <c r="AH31" s="31"/>
    </row>
    <row r="32" spans="1:34" x14ac:dyDescent="0.3">
      <c r="A32" s="31"/>
      <c r="B32" s="31"/>
      <c r="C32" s="31"/>
      <c r="D32" s="31"/>
      <c r="E32" s="31"/>
      <c r="F32" s="31"/>
      <c r="G32" s="31"/>
      <c r="H32" s="31"/>
      <c r="I32" s="31"/>
      <c r="J32" s="31"/>
      <c r="K32" s="31"/>
      <c r="N32" s="31"/>
      <c r="O32" s="36" t="str">
        <v>C0001</v>
      </c>
      <c r="P32" s="39">
        <v>1655</v>
      </c>
      <c r="Q32" s="39">
        <v>805</v>
      </c>
      <c r="R32" s="39">
        <v>2263</v>
      </c>
      <c r="S32" s="39">
        <v>987</v>
      </c>
      <c r="T32" s="39">
        <v>1075</v>
      </c>
      <c r="U32" s="40">
        <v>6785</v>
      </c>
      <c r="V32" s="31"/>
      <c r="W32" s="31"/>
      <c r="X32" s="31"/>
      <c r="Y32" s="31"/>
      <c r="Z32" s="31"/>
      <c r="AA32" s="31"/>
      <c r="AB32" s="31"/>
      <c r="AC32" s="31"/>
      <c r="AD32" s="31"/>
      <c r="AE32" s="31"/>
      <c r="AF32" s="31"/>
      <c r="AG32" s="31"/>
      <c r="AH32" s="31"/>
    </row>
    <row r="33" spans="1:34" x14ac:dyDescent="0.3">
      <c r="A33" s="31"/>
      <c r="B33" s="31"/>
      <c r="C33" s="31"/>
      <c r="D33" s="31"/>
      <c r="E33" s="31"/>
      <c r="F33" s="31"/>
      <c r="G33" s="31"/>
      <c r="H33" s="31"/>
      <c r="I33" s="31"/>
      <c r="J33" s="31"/>
      <c r="K33" s="31"/>
      <c r="L33" s="31"/>
      <c r="M33" s="31"/>
      <c r="N33" s="31"/>
      <c r="O33" s="36" t="str">
        <v>C0005</v>
      </c>
      <c r="P33" s="39">
        <v>1104</v>
      </c>
      <c r="Q33" s="39">
        <v>2280</v>
      </c>
      <c r="R33" s="39">
        <v>1445</v>
      </c>
      <c r="S33" s="39">
        <v>1722</v>
      </c>
      <c r="T33" s="39">
        <v>1196</v>
      </c>
      <c r="U33" s="40">
        <v>7747</v>
      </c>
      <c r="V33" s="31"/>
      <c r="W33" s="31"/>
      <c r="X33" s="31"/>
      <c r="Y33" s="31"/>
      <c r="Z33" s="31"/>
      <c r="AA33" s="31"/>
      <c r="AB33" s="31"/>
      <c r="AC33" s="31"/>
      <c r="AD33" s="31"/>
      <c r="AE33" s="31"/>
      <c r="AF33" s="31"/>
      <c r="AG33" s="31"/>
      <c r="AH33" s="31"/>
    </row>
    <row r="34" spans="1:34" x14ac:dyDescent="0.3">
      <c r="A34" s="31"/>
      <c r="B34" s="31"/>
      <c r="C34" s="31"/>
      <c r="D34" s="31"/>
      <c r="E34" s="31"/>
      <c r="F34" s="31"/>
      <c r="G34" s="31"/>
      <c r="H34" s="31"/>
      <c r="I34" s="31"/>
      <c r="J34" s="31"/>
      <c r="K34" s="31"/>
      <c r="L34" s="31"/>
      <c r="M34" s="31"/>
      <c r="N34" s="31"/>
      <c r="O34" s="36" t="str">
        <v>C0006</v>
      </c>
      <c r="P34" s="39">
        <v>372</v>
      </c>
      <c r="Q34" s="39">
        <v>1818</v>
      </c>
      <c r="R34" s="39">
        <v>1346</v>
      </c>
      <c r="S34" s="39">
        <v>1156</v>
      </c>
      <c r="T34" s="39">
        <v>1484</v>
      </c>
      <c r="U34" s="40">
        <v>6176</v>
      </c>
      <c r="V34" s="31"/>
      <c r="W34" s="31"/>
      <c r="X34" s="31"/>
      <c r="Y34" s="31"/>
      <c r="Z34" s="31"/>
      <c r="AA34" s="31"/>
      <c r="AB34" s="31"/>
      <c r="AC34" s="31"/>
      <c r="AD34" s="31"/>
      <c r="AE34" s="31"/>
      <c r="AF34" s="31"/>
      <c r="AG34" s="31"/>
      <c r="AH34" s="31"/>
    </row>
    <row r="35" spans="1:34" x14ac:dyDescent="0.3">
      <c r="A35" s="31"/>
      <c r="B35" s="31"/>
      <c r="C35" s="31"/>
      <c r="D35" s="31"/>
      <c r="E35" s="31"/>
      <c r="F35" s="31"/>
      <c r="G35" s="31"/>
      <c r="H35" s="31"/>
      <c r="I35" s="31"/>
      <c r="J35" s="31"/>
      <c r="K35" s="31"/>
      <c r="L35" s="31"/>
      <c r="M35" s="31"/>
      <c r="N35" s="31"/>
      <c r="O35" s="36" t="str">
        <v>C0009</v>
      </c>
      <c r="P35" s="39">
        <v>1415</v>
      </c>
      <c r="Q35" s="39">
        <v>1271</v>
      </c>
      <c r="R35" s="39">
        <v>1214</v>
      </c>
      <c r="S35" s="39">
        <v>1135</v>
      </c>
      <c r="T35" s="39">
        <v>1566</v>
      </c>
      <c r="U35" s="40">
        <v>6601</v>
      </c>
      <c r="V35" s="31"/>
      <c r="W35" s="31"/>
      <c r="X35" s="31"/>
      <c r="Y35" s="31"/>
      <c r="Z35" s="31"/>
      <c r="AA35" s="31"/>
      <c r="AB35" s="31"/>
      <c r="AC35" s="31"/>
      <c r="AD35" s="31"/>
      <c r="AE35" s="31"/>
      <c r="AF35" s="31"/>
      <c r="AG35" s="31"/>
      <c r="AH35" s="31"/>
    </row>
    <row r="36" spans="1:34" x14ac:dyDescent="0.3">
      <c r="A36" s="31"/>
      <c r="B36" s="31"/>
      <c r="C36" s="31"/>
      <c r="D36" s="31"/>
      <c r="E36" s="31"/>
      <c r="F36" s="31"/>
      <c r="G36" s="31"/>
      <c r="H36" s="31"/>
      <c r="I36" s="31"/>
      <c r="J36" s="31"/>
      <c r="K36" s="31"/>
      <c r="L36" s="31"/>
      <c r="M36" s="31"/>
      <c r="N36" s="31"/>
      <c r="O36" s="41" t="str">
        <v>C0014</v>
      </c>
      <c r="P36" s="42">
        <v>1362</v>
      </c>
      <c r="Q36" s="42">
        <v>1363</v>
      </c>
      <c r="R36" s="42">
        <v>1152</v>
      </c>
      <c r="S36" s="42">
        <v>777</v>
      </c>
      <c r="T36" s="42">
        <v>750</v>
      </c>
      <c r="U36" s="43">
        <v>5404</v>
      </c>
      <c r="V36" s="31"/>
      <c r="W36" s="31"/>
      <c r="X36" s="31"/>
      <c r="Y36" s="31"/>
      <c r="Z36" s="31"/>
      <c r="AA36" s="31"/>
      <c r="AB36" s="31"/>
      <c r="AC36" s="31"/>
      <c r="AD36" s="31"/>
      <c r="AE36" s="31"/>
      <c r="AF36" s="31"/>
      <c r="AG36" s="31"/>
      <c r="AH36" s="31"/>
    </row>
    <row r="37" spans="1:34" x14ac:dyDescent="0.3">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c r="AA37" s="31"/>
      <c r="AB37" s="31"/>
      <c r="AC37" s="31"/>
      <c r="AD37" s="31"/>
      <c r="AE37" s="31"/>
      <c r="AF37" s="31"/>
      <c r="AG37" s="31"/>
      <c r="AH37" s="31"/>
    </row>
    <row r="38" spans="1:34" x14ac:dyDescent="0.3">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c r="AA38" s="31"/>
      <c r="AB38" s="31"/>
      <c r="AC38" s="31"/>
      <c r="AD38" s="31"/>
      <c r="AE38" s="31"/>
      <c r="AF38" s="31"/>
      <c r="AG38" s="31"/>
      <c r="AH38" s="31"/>
    </row>
    <row r="39" spans="1:34" x14ac:dyDescent="0.3">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c r="AA39" s="31"/>
      <c r="AB39" s="31"/>
      <c r="AC39" s="31"/>
      <c r="AD39" s="31"/>
      <c r="AE39" s="31"/>
      <c r="AF39" s="31"/>
      <c r="AG39" s="31"/>
      <c r="AH39" s="31"/>
    </row>
    <row r="40" spans="1:34" x14ac:dyDescent="0.3">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1"/>
      <c r="AB40" s="31"/>
      <c r="AC40" s="31"/>
      <c r="AD40" s="31"/>
      <c r="AE40" s="31"/>
      <c r="AF40" s="31"/>
      <c r="AG40" s="31"/>
      <c r="AH40" s="31"/>
    </row>
    <row r="41" spans="1:34" x14ac:dyDescent="0.3">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A41" s="31"/>
      <c r="AB41" s="31"/>
      <c r="AC41" s="31"/>
      <c r="AD41" s="31"/>
      <c r="AE41" s="31"/>
      <c r="AF41" s="31"/>
      <c r="AG41" s="31"/>
      <c r="AH41" s="31"/>
    </row>
    <row r="42" spans="1:34" x14ac:dyDescent="0.3">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c r="AA42" s="31"/>
      <c r="AB42" s="31"/>
      <c r="AC42" s="31"/>
      <c r="AD42" s="31"/>
      <c r="AE42" s="31"/>
      <c r="AF42" s="31"/>
      <c r="AG42" s="31"/>
      <c r="AH42" s="31"/>
    </row>
    <row r="43" spans="1:34" x14ac:dyDescent="0.3">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c r="AA43" s="31"/>
      <c r="AB43" s="31"/>
      <c r="AC43" s="31"/>
      <c r="AD43" s="31"/>
      <c r="AE43" s="31"/>
      <c r="AF43" s="31"/>
      <c r="AG43" s="31"/>
      <c r="AH43" s="31"/>
    </row>
    <row r="44" spans="1:34" x14ac:dyDescent="0.3">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c r="AA44" s="31"/>
      <c r="AB44" s="31"/>
      <c r="AC44" s="31"/>
      <c r="AD44" s="31"/>
      <c r="AE44" s="31"/>
      <c r="AF44" s="31"/>
      <c r="AG44" s="31"/>
      <c r="AH44" s="31"/>
    </row>
    <row r="45" spans="1:34" x14ac:dyDescent="0.3">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c r="AA45" s="31"/>
      <c r="AB45" s="31"/>
      <c r="AC45" s="31"/>
      <c r="AD45" s="31"/>
      <c r="AE45" s="31"/>
      <c r="AF45" s="31"/>
      <c r="AG45" s="31"/>
      <c r="AH45" s="31"/>
    </row>
  </sheetData>
  <conditionalFormatting sqref="P20:T36">
    <cfRule type="dataBar" priority="3">
      <dataBar>
        <cfvo type="num" val="0"/>
        <cfvo type="formula" val="MAX($P$20:$T$36)*2"/>
        <color theme="1" tint="0.249977111117893"/>
      </dataBar>
      <extLst>
        <ext xmlns:x14="http://schemas.microsoft.com/office/spreadsheetml/2009/9/main" uri="{B025F937-C7B1-47D3-B67F-A62EFF666E3E}">
          <x14:id>{14D10054-F83B-49B2-ABFF-A9C036C0CD25}</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 id="{41201049-0026-4210-938C-05F3A4FDB600}">
            <xm:f>P$18=Sheet6!$A$65</xm:f>
            <x14:dxf>
              <fill>
                <patternFill>
                  <bgColor theme="8" tint="0.39994506668294322"/>
                </patternFill>
              </fill>
              <border>
                <left style="thin">
                  <color auto="1"/>
                </left>
                <right style="thin">
                  <color auto="1"/>
                </right>
                <vertical/>
                <horizontal/>
              </border>
            </x14:dxf>
          </x14:cfRule>
          <x14:cfRule type="expression" priority="2" id="{F5407C65-D36B-48EB-89A2-EF92BCECCF32}">
            <xm:f>P$18=Sheet6!$A$65</xm:f>
            <x14:dxf/>
          </x14:cfRule>
          <xm:sqref>P18:T36</xm:sqref>
        </x14:conditionalFormatting>
        <x14:conditionalFormatting xmlns:xm="http://schemas.microsoft.com/office/excel/2006/main">
          <x14:cfRule type="dataBar" id="{14D10054-F83B-49B2-ABFF-A9C036C0CD25}">
            <x14:dataBar minLength="0" maxLength="100" gradient="0">
              <x14:cfvo type="num">
                <xm:f>0</xm:f>
              </x14:cfvo>
              <x14:cfvo type="formula">
                <xm:f>MAX($P$20:$T$36)*2</xm:f>
              </x14:cfvo>
              <x14:negativeFillColor rgb="FFFF0000"/>
              <x14:axisColor rgb="FF000000"/>
            </x14:dataBar>
          </x14:cfRule>
          <xm:sqref>P20:T36</xm:sqref>
        </x14:conditionalFormatting>
      </x14:conditionalFormattings>
    </ex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H13" sqref="H13"/>
    </sheetView>
  </sheetViews>
  <sheetFormatPr defaultRowHeight="14.4" x14ac:dyDescent="0.3"/>
  <cols>
    <col min="5" max="5" width="11" customWidth="1"/>
    <col min="6" max="6" width="16.88671875" customWidth="1"/>
  </cols>
  <sheetData>
    <row r="2" spans="5:6" x14ac:dyDescent="0.3">
      <c r="E2" t="s">
        <v>1040</v>
      </c>
      <c r="F2" t="s">
        <v>1041</v>
      </c>
    </row>
    <row r="3" spans="5:6" ht="50.4" customHeight="1" x14ac:dyDescent="0.3">
      <c r="E3" t="s">
        <v>11</v>
      </c>
      <c r="F3" t="e" vm="1">
        <v>#VALUE!</v>
      </c>
    </row>
    <row r="4" spans="5:6" ht="25.5" customHeight="1" x14ac:dyDescent="0.3">
      <c r="E4" t="s">
        <v>9</v>
      </c>
      <c r="F4" t="e" vm="2">
        <v>#VALUE!</v>
      </c>
    </row>
    <row r="5" spans="5:6" ht="25.5" customHeight="1" x14ac:dyDescent="0.3">
      <c r="E5" t="s">
        <v>6</v>
      </c>
      <c r="F5" t="e" vm="3">
        <v>#VALUE!</v>
      </c>
    </row>
    <row r="6" spans="5:6" ht="25.5" customHeight="1" x14ac:dyDescent="0.3">
      <c r="E6" t="s">
        <v>13</v>
      </c>
      <c r="F6" t="e" vm="4">
        <v>#VALUE!</v>
      </c>
    </row>
    <row r="7" spans="5:6" ht="25.5" customHeight="1" x14ac:dyDescent="0.3">
      <c r="E7" t="s">
        <v>10</v>
      </c>
      <c r="F7" t="e" vm="5">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Sheet1</vt:lpstr>
      <vt:lpstr>Sheet2</vt:lpstr>
      <vt:lpstr>Sheet3</vt:lpstr>
      <vt:lpstr>Sheet4</vt:lpstr>
      <vt:lpstr>Sheet7</vt:lpstr>
      <vt:lpstr>Sheet5</vt:lpstr>
      <vt:lpstr>Sheet6</vt:lpstr>
      <vt:lpstr>Data</vt:lpstr>
      <vt:lpstr>KPI'S</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Narendra Gandi</cp:lastModifiedBy>
  <dcterms:created xsi:type="dcterms:W3CDTF">2021-03-14T20:21:32Z</dcterms:created>
  <dcterms:modified xsi:type="dcterms:W3CDTF">2026-03-16T18:06:07Z</dcterms:modified>
</cp:coreProperties>
</file>