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narendra singh\Downloads\"/>
    </mc:Choice>
  </mc:AlternateContent>
  <xr:revisionPtr revIDLastSave="0" documentId="13_ncr:1_{442EF459-DC01-4DC6-8C32-D0A02447FBD1}" xr6:coauthVersionLast="47" xr6:coauthVersionMax="47" xr10:uidLastSave="{00000000-0000-0000-0000-000000000000}"/>
  <bookViews>
    <workbookView xWindow="-120" yWindow="-120" windowWidth="20730" windowHeight="11160" activeTab="1" xr2:uid="{F8420BDF-C08E-4FBB-891B-F574F63AC6D0}"/>
  </bookViews>
  <sheets>
    <sheet name="Working" sheetId="2" r:id="rId1"/>
    <sheet name="DB" sheetId="3" r:id="rId2"/>
    <sheet name="RawData" sheetId="1" r:id="rId3"/>
  </sheets>
  <definedNames>
    <definedName name="_xlchart.v2.0" hidden="1">Working!$A$83:$A$85</definedName>
    <definedName name="_xlchart.v2.1" hidden="1">Working!$B$83:$B$85</definedName>
    <definedName name="_xlchart.v2.2" hidden="1">Working!$A$83:$A$85</definedName>
    <definedName name="_xlchart.v2.3" hidden="1">Working!$B$83:$B$85</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4" i="2" l="1"/>
  <c r="A85" i="2"/>
  <c r="A83" i="2"/>
  <c r="B7" i="2"/>
  <c r="B84" i="2"/>
  <c r="A7" i="2"/>
  <c r="C7" i="2"/>
  <c r="B83" i="2"/>
  <c r="B85" i="2"/>
  <c r="D7" i="2"/>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<sst xmlns="http://schemas.openxmlformats.org/spreadsheetml/2006/main" count="59752" uniqueCount="1632">
  <si>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</si>
  <si>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</si>
  <si>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</si>
  <si>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</si>
  <si>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</si>
  <si>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</si>
  <si>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</si>
  <si>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</si>
  <si>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</si>
  <si>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</si>
  <si>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</si>
  <si>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</si>
  <si>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</si>
  <si>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</si>
  <si>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</si>
  <si>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</si>
  <si>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</si>
  <si>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</si>
  <si>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</si>
  <si>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</si>
  <si>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</si>
  <si>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</si>
  <si>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</si>
  <si>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</si>
  <si>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</si>
  <si>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</si>
  <si>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</si>
  <si>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</si>
  <si>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</si>
  <si>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</si>
  <si>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</si>
  <si>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</si>
  <si>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</si>
  <si>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</si>
  <si>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</si>
  <si>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</si>
  <si>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</si>
  <si>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</si>
  <si>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</si>
  <si>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</si>
  <si>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</si>
  <si>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</si>
  <si>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</si>
  <si>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</si>
  <si>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</si>
  <si>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</si>
  <si>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</si>
  <si>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</si>
  <si>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</si>
  <si>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</si>
  <si>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</si>
  <si>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</si>
  <si>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</si>
  <si>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</si>
  <si>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</si>
  <si>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</si>
  <si>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</si>
  <si>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</si>
  <si>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</si>
  <si>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</si>
  <si>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</si>
  <si>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</si>
  <si>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</si>
  <si>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</si>
  <si>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</si>
  <si>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</si>
  <si>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</si>
  <si>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</si>
  <si>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</si>
  <si>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</si>
  <si>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</si>
  <si>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</si>
  <si>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</si>
  <si>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</si>
  <si>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</si>
  <si>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</si>
  <si>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</si>
  <si>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</si>
  <si>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</si>
  <si>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</si>
  <si>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</si>
  <si>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</si>
  <si>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</si>
  <si>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</si>
  <si>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</si>
  <si>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</si>
  <si>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</si>
  <si>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</si>
  <si>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</si>
  <si>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</si>
  <si>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</si>
  <si>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</si>
  <si>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</si>
  <si>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</si>
  <si>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</si>
  <si>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</si>
  <si>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</si>
  <si>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</si>
  <si>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</si>
  <si>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</si>
  <si>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</si>
  <si>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</si>
  <si>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</si>
  <si>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</si>
  <si>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</si>
  <si>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</si>
  <si>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</si>
  <si>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</si>
  <si>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</si>
  <si>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</si>
  <si>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</si>
  <si>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</si>
  <si>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</si>
  <si>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</si>
  <si>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</si>
  <si>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</si>
  <si>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</si>
  <si>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</si>
  <si>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</si>
  <si>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</si>
  <si>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</si>
  <si>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</si>
  <si>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</si>
  <si>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</si>
  <si>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</si>
  <si>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</si>
  <si>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</si>
  <si>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</si>
  <si>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</si>
  <si>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</si>
  <si>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</si>
  <si>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</si>
  <si>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</si>
  <si>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</si>
  <si>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</si>
  <si>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</si>
  <si>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</si>
  <si>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</si>
  <si>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</si>
  <si>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</si>
  <si>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</si>
  <si>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</si>
  <si>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</si>
  <si>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</si>
  <si>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</si>
  <si>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</si>
  <si>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</si>
  <si>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</si>
  <si>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</si>
  <si>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</si>
  <si>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</si>
  <si>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</si>
  <si>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</si>
  <si>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</si>
  <si>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</si>
  <si>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</si>
  <si>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</si>
  <si>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</si>
  <si>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</si>
  <si>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</si>
  <si>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</si>
  <si>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</si>
  <si>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</si>
  <si>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</si>
  <si>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</si>
  <si>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</si>
  <si>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</si>
  <si>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</si>
  <si>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</si>
  <si>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</si>
  <si>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</si>
  <si>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</si>
  <si>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</si>
  <si>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</si>
  <si>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</si>
  <si>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</si>
  <si>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</si>
  <si>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</si>
  <si>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</si>
  <si>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</si>
  <si>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</si>
  <si>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</si>
  <si>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</si>
  <si>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</si>
  <si>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</si>
  <si>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</si>
  <si>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</si>
  <si>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</si>
  <si>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</si>
  <si>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</si>
  <si>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</si>
  <si>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</si>
  <si>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</si>
  <si>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</si>
  <si>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</si>
  <si>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</si>
  <si>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</si>
  <si>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</si>
  <si>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</si>
  <si>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</si>
  <si>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</si>
  <si>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</si>
  <si>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</si>
  <si>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</si>
  <si>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</si>
  <si>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</si>
  <si>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</si>
  <si>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</si>
  <si>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</si>
  <si>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</si>
  <si>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</si>
  <si>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</si>
  <si>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</si>
  <si>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</si>
  <si>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</si>
  <si>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</si>
  <si>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</si>
  <si>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</si>
  <si>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</si>
  <si>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</si>
  <si>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</si>
  <si>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</si>
  <si>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</si>
  <si>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</si>
  <si>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</si>
  <si>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</si>
  <si>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</si>
  <si>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</si>
  <si>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</si>
  <si>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</si>
  <si>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</si>
  <si>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</si>
  <si>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</si>
  <si>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</si>
  <si>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</si>
  <si>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</si>
  <si>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</si>
  <si>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</si>
  <si>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</si>
  <si>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</si>
  <si>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</si>
  <si>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</si>
  <si>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</si>
  <si>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</si>
  <si>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</si>
  <si>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</si>
  <si>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</si>
  <si>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</si>
  <si>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</si>
  <si>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</si>
  <si>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</si>
  <si>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</si>
  <si>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</si>
  <si>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</si>
  <si>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</si>
  <si>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</si>
  <si>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</si>
  <si>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</si>
  <si>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</si>
  <si>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</si>
  <si>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</si>
  <si>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</si>
  <si>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</si>
  <si>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</si>
  <si>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</si>
  <si>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</si>
  <si>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</si>
  <si>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</si>
  <si>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</si>
  <si>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</si>
  <si>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</si>
  <si>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</si>
  <si>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</si>
  <si>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</si>
  <si>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</si>
  <si>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</si>
  <si>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</si>
  <si>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</si>
  <si>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</si>
  <si>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</si>
  <si>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</si>
  <si>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</si>
  <si>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</si>
  <si>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</si>
  <si>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</si>
  <si>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</si>
  <si>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</si>
  <si>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</si>
  <si>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</si>
  <si>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</si>
  <si>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</si>
  <si>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</si>
  <si>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</si>
  <si>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</si>
  <si>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</si>
  <si>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</si>
  <si>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</si>
  <si>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</si>
  <si>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</si>
  <si>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</si>
  <si>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</si>
  <si>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</si>
  <si>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</si>
  <si>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</si>
  <si>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</si>
  <si>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</si>
  <si>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</si>
  <si>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</si>
  <si>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</si>
  <si>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</si>
  <si>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</si>
  <si>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</si>
  <si>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</si>
  <si>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</si>
  <si>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</si>
  <si>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</si>
  <si>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</si>
  <si>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</si>
  <si>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</si>
  <si>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</si>
  <si>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</si>
  <si>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</si>
  <si>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</si>
  <si>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</si>
  <si>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</si>
  <si>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</si>
  <si>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</si>
  <si>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</si>
  <si>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</si>
  <si>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</si>
  <si>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</si>
  <si>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</si>
  <si>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</si>
  <si>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</si>
  <si>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</si>
  <si>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</si>
  <si>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</si>
  <si>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</si>
  <si>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</si>
  <si>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</si>
  <si>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</si>
  <si>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</si>
  <si>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</si>
  <si>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</si>
  <si>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</si>
  <si>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</si>
  <si>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</si>
  <si>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</si>
  <si>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</si>
  <si>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</si>
  <si>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</si>
  <si>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</si>
  <si>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</si>
  <si>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</si>
  <si>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</si>
  <si>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</si>
  <si>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</si>
  <si>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</si>
  <si>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</si>
  <si>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</si>
  <si>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</si>
  <si>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</si>
  <si>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</si>
  <si>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</si>
  <si>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</si>
  <si>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</si>
  <si>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</si>
  <si>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</si>
  <si>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</si>
  <si>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</si>
  <si>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</si>
  <si>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</si>
  <si>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</si>
  <si>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</si>
  <si>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</si>
  <si>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</si>
  <si>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</si>
  <si>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</si>
  <si>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</si>
  <si>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</si>
  <si>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</si>
  <si>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</si>
  <si>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</si>
  <si>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</si>
  <si>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</si>
  <si>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</si>
  <si>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</si>
  <si>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</si>
  <si>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</si>
  <si>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</si>
  <si>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</si>
  <si>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</si>
  <si>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</si>
  <si>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</si>
  <si>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</si>
  <si>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</si>
  <si>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</si>
  <si>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</si>
  <si>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</si>
  <si>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</si>
  <si>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</si>
  <si>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</si>
  <si>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</si>
  <si>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</si>
  <si>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</si>
  <si>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</si>
  <si>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</si>
  <si>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</si>
  <si>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</si>
  <si>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</si>
  <si>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</si>
  <si>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</si>
  <si>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</si>
  <si>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</si>
  <si>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</si>
  <si>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</si>
  <si>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</si>
  <si>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</si>
  <si>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</si>
  <si>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</si>
  <si>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</si>
  <si>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</si>
  <si>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</si>
  <si>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</si>
  <si>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</si>
  <si>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</si>
  <si>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</si>
  <si>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</si>
  <si>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</si>
  <si>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</si>
  <si>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</si>
  <si>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</si>
  <si>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</si>
  <si>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</si>
  <si>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</si>
  <si>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</si>
  <si>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</si>
  <si>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</si>
  <si>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</si>
  <si>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</si>
  <si>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</si>
  <si>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</si>
  <si>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</si>
  <si>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</si>
  <si>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</si>
  <si>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</si>
  <si>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</si>
  <si>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</si>
  <si>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</si>
  <si>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</si>
  <si>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</si>
  <si>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</si>
  <si>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</si>
  <si>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</si>
  <si>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</si>
  <si>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</si>
  <si>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</si>
  <si>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</si>
  <si>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</si>
  <si>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</si>
  <si>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</si>
  <si>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</si>
  <si>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</si>
  <si>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</si>
  <si>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</si>
  <si>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</si>
  <si>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</si>
  <si>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</si>
  <si>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</si>
  <si>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</si>
  <si>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</si>
  <si>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</si>
  <si>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</si>
  <si>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</si>
  <si>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</si>
  <si>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</si>
  <si>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</si>
  <si>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</si>
  <si>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</si>
  <si>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</si>
  <si>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</si>
  <si>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</si>
  <si>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</si>
  <si>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</si>
  <si>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</si>
  <si>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</si>
  <si>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</si>
  <si>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</si>
  <si>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</si>
  <si>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</si>
  <si>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</si>
  <si>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</si>
  <si>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</si>
  <si>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</si>
  <si>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</si>
  <si>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</si>
  <si>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</si>
  <si>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</si>
  <si>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</si>
  <si>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</si>
  <si>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</si>
  <si>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</si>
  <si>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</si>
  <si>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</si>
  <si>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</si>
  <si>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</si>
  <si>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</si>
  <si>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</si>
  <si>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</si>
  <si>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</si>
  <si>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</si>
  <si>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</si>
  <si>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</si>
  <si>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</si>
  <si>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</si>
  <si>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</si>
  <si>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</si>
  <si>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</si>
  <si>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</si>
  <si>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</si>
  <si>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</si>
  <si>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</si>
  <si>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</si>
  <si>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</si>
  <si>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</si>
  <si>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</si>
  <si>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</si>
  <si>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</si>
  <si>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</si>
  <si>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</si>
  <si>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</si>
  <si>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</si>
  <si>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</si>
  <si>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</si>
  <si>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</si>
  <si>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</si>
  <si>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</si>
  <si>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</si>
  <si>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</si>
  <si>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</si>
  <si>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</si>
  <si>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</si>
  <si>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</si>
  <si>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</si>
  <si>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</si>
  <si>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</si>
  <si>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</si>
  <si>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</si>
  <si>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</si>
  <si>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</si>
  <si>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</si>
  <si>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</si>
  <si>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</si>
  <si>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</si>
  <si>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</si>
  <si>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</si>
  <si>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</si>
  <si>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</si>
  <si>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</si>
  <si>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</si>
  <si>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</si>
  <si>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</si>
  <si>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</si>
  <si>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</si>
  <si>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</si>
  <si>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</si>
  <si>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</si>
  <si>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</si>
  <si>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</si>
  <si>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</si>
  <si>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</si>
  <si>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</si>
  <si>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</si>
  <si>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</si>
  <si>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</si>
  <si>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</si>
  <si>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</si>
  <si>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</si>
  <si>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</si>
  <si>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</si>
  <si>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</si>
  <si>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</si>
  <si>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</si>
  <si>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</si>
  <si>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</si>
  <si>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</si>
  <si>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</si>
  <si>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</si>
  <si>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</si>
  <si>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</si>
  <si>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</si>
  <si>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</si>
  <si>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</si>
  <si>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</si>
  <si>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</si>
  <si>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</si>
  <si>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</si>
  <si>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</si>
  <si>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</si>
  <si>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</si>
  <si>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</si>
  <si>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</si>
  <si>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</si>
  <si>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</si>
  <si>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</si>
  <si>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</si>
  <si>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</si>
  <si>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</si>
  <si>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</si>
  <si>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</si>
  <si>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</si>
  <si>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</si>
  <si>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</si>
  <si>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</si>
  <si>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</si>
  <si>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</si>
  <si>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</si>
  <si>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</si>
  <si>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</si>
  <si>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</si>
  <si>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</si>
  <si>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</si>
  <si>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</si>
  <si>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</si>
  <si>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</si>
  <si>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</si>
  <si>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</si>
  <si>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</si>
  <si>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</si>
  <si>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</si>
  <si>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</si>
  <si>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</si>
  <si>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</si>
  <si>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</si>
  <si>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</si>
  <si>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</si>
  <si>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</si>
  <si>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</si>
  <si>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</si>
  <si>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</si>
  <si>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</si>
  <si>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</si>
  <si>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</si>
  <si>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</si>
  <si>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</si>
  <si>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</si>
  <si>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</si>
  <si>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</si>
  <si>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</si>
  <si>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</si>
  <si>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</si>
  <si>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</si>
  <si>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</si>
  <si>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</si>
  <si>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</si>
  <si>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</si>
  <si>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</si>
  <si>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</si>
  <si>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</si>
  <si>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</si>
  <si>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</si>
  <si>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</si>
  <si>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</si>
  <si>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</si>
  <si>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</si>
  <si>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</si>
  <si>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</si>
  <si>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</si>
  <si>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</si>
  <si>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</si>
  <si>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</si>
  <si>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</si>
  <si>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</si>
  <si>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</si>
  <si>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</si>
  <si>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</si>
  <si>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</si>
  <si>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</si>
  <si>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</si>
  <si>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</si>
  <si>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</si>
  <si>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</si>
  <si>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</si>
  <si>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</si>
  <si>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</si>
  <si>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</si>
  <si>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</si>
  <si>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</si>
  <si>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</si>
  <si>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</si>
  <si>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</si>
  <si>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</si>
  <si>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</si>
  <si>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</si>
  <si>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</si>
  <si>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</si>
  <si>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</si>
  <si>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</si>
  <si>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</si>
  <si>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</si>
  <si>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</si>
  <si>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</si>
  <si>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</si>
  <si>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</si>
  <si>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</si>
  <si>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</si>
  <si>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</si>
  <si>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</si>
  <si>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</si>
  <si>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</si>
  <si>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</si>
  <si>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</si>
  <si>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</si>
  <si>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</si>
  <si>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</si>
  <si>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</si>
  <si>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</si>
  <si>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</si>
  <si>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</si>
  <si>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</si>
  <si>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</si>
  <si>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</si>
  <si>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</si>
  <si>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</si>
  <si>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</si>
  <si>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</si>
  <si>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</si>
  <si>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</si>
  <si>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</si>
  <si>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</si>
  <si>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</si>
  <si>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</si>
  <si>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</si>
  <si>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</si>
  <si>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</si>
  <si>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</si>
  <si>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</si>
  <si>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</si>
  <si>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</si>
  <si>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</si>
  <si>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</si>
  <si>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</si>
  <si>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</si>
  <si>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</si>
  <si>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</si>
  <si>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</si>
  <si>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</si>
  <si>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</si>
  <si>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</si>
  <si>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</si>
  <si>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</si>
  <si>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</si>
  <si>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</si>
  <si>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</si>
  <si>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</si>
  <si>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</si>
  <si>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</si>
  <si>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</si>
  <si>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</si>
  <si>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</si>
  <si>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</si>
  <si>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</si>
  <si>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</si>
  <si>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</si>
  <si>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</si>
  <si>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</si>
  <si>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</si>
  <si>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</si>
  <si>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</si>
  <si>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</si>
  <si>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</si>
  <si>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</si>
  <si>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</si>
  <si>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</si>
  <si>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</si>
  <si>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</si>
  <si>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</si>
  <si>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</si>
  <si>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</si>
  <si>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</si>
  <si>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</si>
  <si>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</si>
  <si>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</si>
  <si>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</si>
  <si>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</si>
  <si>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</si>
  <si>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</si>
  <si>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</si>
  <si>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</si>
  <si>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</si>
  <si>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</si>
  <si>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</si>
  <si>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</si>
  <si>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</si>
  <si>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</si>
  <si>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</si>
  <si>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</si>
  <si>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</si>
  <si>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</si>
  <si>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</si>
  <si>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</si>
  <si>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</si>
  <si>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</si>
  <si>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</si>
  <si>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</si>
  <si>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</si>
  <si>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</si>
  <si>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</si>
  <si>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</si>
  <si>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</si>
  <si>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</si>
  <si>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</si>
  <si>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</si>
  <si>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</si>
  <si>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</si>
  <si>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</si>
  <si>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</si>
  <si>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</si>
  <si>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</si>
  <si>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</si>
  <si>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</si>
  <si>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</si>
  <si>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</si>
  <si>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</si>
  <si>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</si>
  <si>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</si>
  <si>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</si>
  <si>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</si>
  <si>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</si>
  <si>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</si>
  <si>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</si>
  <si>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</si>
  <si>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</si>
  <si>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</si>
  <si>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</si>
  <si>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</si>
  <si>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</si>
  <si>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</si>
  <si>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</si>
  <si>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</si>
  <si>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</si>
  <si>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</si>
  <si>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</si>
  <si>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</si>
  <si>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</si>
  <si>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</si>
  <si>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</si>
  <si>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</si>
  <si>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</si>
  <si>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</si>
  <si>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</si>
  <si>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</si>
  <si>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</si>
  <si>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</si>
  <si>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</si>
  <si>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</si>
  <si>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</si>
  <si>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</si>
  <si>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</si>
  <si>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</si>
  <si>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</si>
  <si>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</si>
  <si>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</si>
  <si>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</si>
  <si>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</si>
  <si>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</si>
  <si>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</si>
  <si>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</si>
  <si>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</si>
  <si>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</si>
  <si>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</si>
  <si>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</si>
  <si>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</si>
  <si>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</si>
  <si>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</si>
  <si>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</si>
  <si>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</si>
  <si>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</si>
  <si>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</si>
  <si>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</si>
  <si>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</si>
  <si>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</si>
  <si>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</si>
  <si>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</si>
  <si>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</si>
  <si>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</si>
  <si>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</si>
  <si>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</si>
  <si>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</si>
  <si>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</si>
  <si>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</si>
  <si>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</si>
  <si>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</si>
  <si>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</si>
  <si>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</si>
  <si>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</si>
  <si>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</si>
  <si>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</si>
  <si>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</si>
  <si>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</si>
  <si>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</si>
  <si>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</si>
  <si>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</si>
  <si>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</si>
  <si>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</si>
  <si>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</si>
  <si>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</si>
  <si>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</si>
  <si>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</si>
  <si>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</si>
  <si>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</si>
  <si>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</si>
  <si>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</si>
  <si>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</si>
  <si>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</si>
  <si>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</si>
  <si>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</si>
  <si>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</si>
  <si>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</si>
  <si>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</si>
  <si>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</si>
  <si>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</si>
  <si>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</si>
  <si>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</si>
  <si>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</si>
  <si>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</si>
  <si>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</si>
  <si>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</si>
  <si>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</si>
  <si>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</si>
  <si>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</si>
  <si>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</si>
  <si>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</si>
  <si>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</si>
  <si>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</si>
  <si>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</si>
  <si>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</si>
  <si>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</si>
  <si>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</si>
  <si>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</si>
  <si>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</si>
  <si>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</si>
  <si>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</si>
  <si>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</si>
  <si>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</si>
  <si>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</si>
  <si>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</si>
  <si>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</si>
  <si>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</si>
  <si>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</si>
  <si>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</si>
  <si>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</si>
  <si>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</si>
  <si>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</si>
  <si>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</si>
  <si>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</si>
  <si>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</si>
  <si>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</si>
  <si>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</si>
  <si>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</si>
  <si>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</si>
  <si>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</si>
  <si>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</si>
  <si>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</si>
  <si>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</si>
  <si>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</si>
  <si>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</si>
  <si>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</si>
  <si>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</si>
  <si>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</si>
  <si>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</si>
  <si>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</si>
  <si>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</si>
  <si>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</si>
  <si>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</si>
  <si>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</si>
  <si>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</si>
  <si>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</si>
  <si>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</si>
  <si>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</si>
  <si>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</si>
  <si>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</si>
  <si>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</si>
  <si>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</si>
  <si>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</si>
  <si>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</si>
  <si>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</si>
  <si>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</si>
  <si>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</si>
  <si>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</si>
  <si>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</si>
  <si>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</si>
  <si>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</si>
  <si>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</si>
  <si>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</si>
  <si>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</si>
  <si>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</si>
  <si>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</si>
  <si>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</si>
  <si>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</si>
  <si>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</si>
  <si>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</si>
  <si>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</si>
  <si>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</si>
  <si>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</si>
  <si>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</si>
  <si>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</si>
  <si>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</si>
  <si>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</si>
  <si>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</si>
  <si>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</si>
  <si>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</si>
  <si>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</si>
  <si>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</si>
  <si>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</si>
  <si>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</si>
  <si>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</si>
  <si>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</si>
  <si>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</si>
  <si>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</si>
  <si>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</si>
  <si>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</si>
  <si>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</si>
  <si>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</si>
  <si>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</si>
  <si>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</si>
  <si>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</si>
  <si>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</si>
  <si>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</si>
  <si>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</si>
  <si>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</si>
  <si>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</si>
  <si>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</si>
  <si>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</si>
  <si>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</si>
  <si>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</si>
  <si>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</si>
  <si>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</si>
  <si>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</si>
  <si>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</si>
  <si>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</si>
  <si>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</si>
  <si>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</si>
  <si>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</si>
  <si>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</si>
  <si>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</si>
  <si>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</si>
  <si>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</si>
  <si>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</si>
  <si>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</si>
  <si>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</si>
  <si>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</si>
  <si>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</si>
  <si>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</si>
  <si>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</si>
  <si>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</si>
  <si>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</si>
  <si>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</si>
  <si>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</si>
  <si>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</si>
  <si>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</si>
  <si>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</si>
  <si>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</si>
  <si>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</si>
  <si>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</si>
  <si>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</si>
  <si>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</si>
  <si>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</si>
  <si>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</si>
  <si>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</si>
  <si>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</si>
  <si>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</si>
  <si>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</si>
  <si>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</si>
  <si>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</si>
  <si>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</si>
  <si>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</si>
  <si>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</si>
  <si>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</si>
  <si>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</si>
  <si>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</si>
  <si>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</si>
  <si>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</si>
  <si>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</si>
  <si>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</si>
  <si>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</si>
  <si>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</si>
  <si>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</si>
  <si>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</si>
  <si>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</si>
  <si>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</si>
  <si>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</si>
  <si>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</si>
  <si>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</si>
  <si>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</si>
  <si>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</si>
  <si>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</si>
  <si>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</si>
  <si>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</si>
  <si>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</si>
  <si>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</si>
  <si>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</si>
  <si>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</si>
  <si>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</si>
  <si>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</si>
  <si>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</si>
  <si>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</si>
  <si>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</si>
  <si>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</si>
  <si>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</si>
  <si>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</si>
  <si>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</si>
  <si>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</si>
  <si>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</si>
  <si>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</si>
  <si>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</si>
  <si>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</si>
  <si>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</si>
  <si>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</si>
  <si>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</si>
  <si>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</si>
  <si>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</si>
  <si>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</si>
  <si>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</si>
  <si>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</si>
  <si>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</si>
  <si>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</si>
  <si>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</si>
  <si>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</si>
  <si>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</si>
  <si>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</si>
  <si>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</si>
  <si>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</si>
  <si>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</si>
  <si>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</si>
  <si>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</si>
  <si>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</si>
  <si>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</si>
  <si>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</si>
  <si>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</si>
  <si>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</si>
  <si>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</si>
  <si>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</si>
  <si>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</si>
  <si>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</si>
  <si>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</si>
  <si>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</si>
  <si>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</si>
  <si>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</si>
  <si>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</si>
  <si>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</si>
  <si>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</si>
  <si>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</si>
  <si>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</si>
  <si>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</si>
  <si>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</si>
  <si>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</si>
  <si>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</si>
  <si>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</si>
  <si>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</si>
  <si>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</si>
  <si>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</si>
  <si>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</si>
  <si>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</si>
  <si>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</si>
  <si>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</si>
  <si>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</si>
  <si>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</si>
  <si>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</si>
  <si>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</si>
  <si>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</si>
  <si>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</si>
  <si>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</si>
  <si>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</si>
  <si>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</si>
  <si>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</si>
  <si>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</si>
  <si>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</si>
  <si>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</si>
  <si>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</si>
  <si>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</si>
  <si>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</si>
  <si>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</si>
  <si>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</si>
  <si>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</si>
  <si>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</si>
  <si>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</si>
  <si>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</si>
  <si>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</si>
  <si>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</si>
  <si>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</si>
  <si>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</si>
  <si>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</si>
  <si>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</si>
  <si>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</si>
  <si>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</si>
  <si>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</si>
  <si>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</si>
  <si>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</si>
  <si>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</si>
  <si>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</si>
  <si>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</si>
  <si>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</si>
  <si>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</si>
  <si>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</si>
  <si>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</si>
  <si>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</si>
  <si>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</si>
  <si>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</si>
  <si>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</si>
  <si>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</si>
  <si>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</si>
  <si>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</si>
  <si>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</si>
  <si>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</si>
  <si>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</si>
  <si>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</si>
  <si>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</si>
  <si>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</si>
  <si>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</si>
  <si>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</si>
  <si>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</si>
  <si>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</si>
  <si>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</si>
  <si>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</si>
  <si>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</si>
  <si>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</si>
  <si>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</si>
  <si>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</si>
  <si>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</si>
  <si>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</si>
  <si>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</si>
  <si>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</si>
  <si>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</si>
  <si>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</si>
  <si>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</si>
  <si>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</si>
  <si>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</si>
  <si>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</si>
  <si>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</si>
  <si>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</si>
  <si>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</si>
  <si>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</si>
  <si>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</si>
  <si>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</si>
  <si>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</si>
  <si>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</si>
  <si>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</si>
  <si>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</si>
  <si>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</si>
  <si>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</si>
  <si>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</si>
  <si>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</si>
  <si>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</si>
  <si>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</si>
  <si>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</si>
  <si>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</si>
  <si>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</si>
  <si>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</si>
  <si>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</si>
  <si>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</si>
  <si>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</si>
  <si>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</si>
  <si>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</si>
  <si>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</si>
  <si>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</si>
  <si>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</si>
  <si>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</si>
  <si>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</si>
  <si>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</si>
  <si>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</si>
  <si>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</si>
  <si>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</si>
  <si>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</si>
  <si>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</si>
  <si>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</si>
  <si>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</si>
  <si>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</si>
  <si>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</si>
  <si>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</si>
  <si>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</si>
  <si>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</si>
  <si>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</si>
  <si>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</si>
  <si>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</si>
  <si>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</si>
  <si>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</si>
  <si>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</si>
  <si>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</si>
  <si>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</si>
  <si>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</si>
  <si>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</si>
  <si>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</si>
  <si>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</si>
  <si>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</si>
  <si>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</si>
  <si>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</si>
  <si>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</si>
  <si>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</si>
  <si>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</si>
  <si>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</si>
  <si>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</si>
  <si>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</si>
  <si>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</si>
  <si>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</si>
  <si>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</si>
  <si>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</si>
  <si>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</si>
  <si>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</si>
  <si>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</si>
  <si>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</si>
  <si>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</si>
  <si>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</si>
  <si>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</si>
  <si>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</si>
  <si>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</si>
  <si>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</si>
  <si>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</si>
  <si>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</si>
  <si>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</si>
  <si>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</si>
  <si>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</si>
  <si>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</si>
  <si>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</si>
  <si>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</si>
  <si>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</si>
  <si>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</si>
  <si>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</si>
  <si>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</si>
  <si>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</si>
  <si>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</si>
  <si>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</si>
  <si>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</si>
  <si>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</si>
  <si>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</si>
  <si>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</si>
  <si>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</si>
  <si>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</si>
  <si>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</si>
  <si>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</si>
  <si>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</si>
  <si>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</si>
  <si>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</si>
  <si>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</si>
  <si>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</si>
  <si>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</si>
  <si>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</si>
  <si>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</si>
  <si>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</si>
  <si>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</si>
  <si>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</si>
  <si>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</si>
  <si>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</si>
  <si>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</si>
  <si>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</si>
  <si>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</si>
  <si>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</si>
  <si>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</si>
  <si>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</si>
  <si>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</si>
  <si>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</si>
  <si>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</si>
  <si>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</si>
  <si>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</si>
  <si>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</si>
  <si>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</si>
  <si>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</si>
  <si>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</si>
  <si>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</si>
  <si>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</si>
  <si>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</si>
  <si>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</si>
  <si>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</si>
  <si>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</si>
  <si>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</si>
  <si>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</si>
  <si>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</si>
  <si>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</si>
  <si>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</si>
  <si>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</si>
  <si>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</si>
  <si>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</si>
  <si>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</si>
  <si>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</si>
  <si>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</si>
  <si>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</si>
  <si>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</si>
  <si>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</si>
  <si>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</si>
  <si>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</si>
  <si>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</si>
  <si>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</si>
  <si>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</si>
  <si>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</si>
  <si>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</si>
  <si>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</si>
  <si>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</si>
  <si>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</si>
  <si>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</si>
  <si>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</si>
  <si>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</si>
  <si>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</si>
  <si>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</si>
  <si>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</si>
  <si>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</si>
  <si>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</si>
  <si>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</si>
  <si>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</si>
  <si>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</si>
  <si>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</si>
  <si>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</si>
  <si>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</si>
  <si>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</si>
  <si>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</si>
  <si>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</si>
  <si>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</si>
  <si>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</si>
  <si>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</si>
  <si>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</si>
  <si>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</si>
  <si>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</si>
  <si>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</si>
  <si>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</si>
  <si>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</si>
  <si>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</si>
  <si>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</si>
  <si>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</si>
  <si>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</si>
  <si>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</si>
  <si>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</si>
  <si>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</si>
  <si>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</si>
  <si>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</si>
  <si>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</si>
  <si>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</si>
  <si>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</si>
  <si>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</si>
  <si>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</si>
  <si>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</si>
  <si>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</si>
  <si>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</si>
  <si>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</si>
  <si>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</si>
  <si>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</si>
  <si>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</si>
  <si>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</si>
  <si>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</si>
  <si>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</si>
  <si>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</si>
  <si>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</si>
  <si>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</si>
  <si>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</si>
  <si>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</si>
  <si>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</si>
  <si>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</si>
  <si>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</si>
  <si>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</si>
  <si>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</si>
  <si>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</si>
  <si>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</si>
  <si>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</si>
  <si>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</si>
  <si>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</si>
  <si>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</si>
  <si>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</si>
  <si>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</si>
  <si>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</si>
  <si>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</si>
  <si>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</si>
  <si>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</si>
  <si>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</si>
  <si>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</si>
  <si>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</si>
  <si>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</si>
  <si>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</si>
  <si>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</si>
  <si>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</si>
  <si>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</si>
  <si>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</si>
  <si>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</si>
  <si>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</si>
  <si>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</si>
  <si>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</si>
  <si>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</si>
  <si>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</si>
  <si>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</si>
  <si>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</si>
  <si>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</si>
  <si>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</si>
  <si>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</si>
  <si>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</si>
  <si>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</si>
  <si>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</si>
  <si>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</si>
  <si>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</si>
  <si>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</si>
  <si>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</si>
  <si>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</si>
  <si>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</si>
  <si>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</si>
  <si>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</si>
  <si>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</si>
  <si>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</si>
  <si>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</si>
  <si>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</si>
  <si>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</si>
  <si>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</si>
  <si>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</si>
  <si>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</si>
  <si>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</si>
  <si>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</si>
  <si>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</si>
  <si>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</si>
  <si>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</si>
  <si>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</si>
  <si>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</si>
  <si>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</si>
  <si>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</si>
  <si>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</si>
  <si>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</si>
  <si>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</si>
  <si>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</si>
  <si>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</si>
  <si>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</si>
  <si>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</si>
  <si>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</si>
  <si>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</si>
  <si>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</si>
  <si>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</si>
  <si>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</si>
  <si>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</si>
  <si>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</si>
  <si>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</si>
  <si>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</si>
  <si>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</si>
  <si>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</si>
  <si>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</si>
  <si>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</si>
  <si>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</si>
  <si>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</si>
  <si>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</si>
  <si>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</si>
  <si>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</si>
  <si>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</si>
  <si>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</si>
  <si>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</si>
  <si>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</si>
  <si>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</si>
  <si>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</si>
  <si>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</si>
  <si>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</si>
  <si>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</si>
  <si>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</si>
  <si>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</si>
  <si>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</si>
  <si>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</si>
  <si>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</si>
  <si>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</si>
  <si>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</si>
  <si>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</si>
  <si>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</si>
  <si>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</si>
  <si>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</si>
  <si>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</si>
  <si>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</si>
  <si>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</si>
  <si>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</si>
  <si>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</si>
  <si>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</si>
  <si>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</si>
  <si>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</si>
  <si>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</si>
  <si>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</si>
  <si>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</si>
  <si>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</si>
  <si>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</si>
  <si>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</si>
  <si>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</si>
  <si>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</si>
  <si>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</si>
  <si>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</si>
  <si>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</si>
  <si>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</si>
  <si>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</si>
  <si>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</si>
  <si>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</si>
  <si>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</si>
  <si>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</si>
  <si>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</si>
  <si>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</si>
  <si>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</si>
  <si>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</si>
  <si>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</si>
  <si>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</si>
  <si>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</si>
  <si>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</si>
  <si>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</si>
  <si>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</si>
  <si>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</si>
  <si>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</si>
  <si>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</si>
  <si>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</si>
  <si>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</si>
  <si>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</si>
  <si>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</si>
  <si>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</si>
  <si>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</si>
  <si>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</si>
  <si>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</si>
  <si>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</si>
  <si>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Sales</t>
  </si>
  <si>
    <t xml:space="preserve">Total Sales </t>
  </si>
  <si>
    <t>Sr. no</t>
  </si>
  <si>
    <t>Total Order</t>
  </si>
  <si>
    <t>Average of Rating</t>
  </si>
  <si>
    <t>No of Items</t>
  </si>
  <si>
    <t>Avg Sales</t>
  </si>
  <si>
    <t>Avg Rating</t>
  </si>
  <si>
    <t>KPI's Requirement</t>
  </si>
  <si>
    <t>Row Labels</t>
  </si>
  <si>
    <t>Sum of Sales</t>
  </si>
  <si>
    <t>Total Sales by Fat Contents</t>
  </si>
  <si>
    <t>Total Sales by Item Type</t>
  </si>
  <si>
    <t>Column Labels</t>
  </si>
  <si>
    <t>Total Sales by fat Outlet</t>
  </si>
  <si>
    <t>Total Sales by Outlet Size</t>
  </si>
  <si>
    <t>Total Sales by Outlet location</t>
  </si>
  <si>
    <t>Total Sales by Outlet Type</t>
  </si>
  <si>
    <t>Avg Sales by Outlet Type</t>
  </si>
  <si>
    <t>Average of Sales</t>
  </si>
  <si>
    <t>Count of Sr. no</t>
  </si>
  <si>
    <t>Order Count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</si>
</sst>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quot;₹&quot;\ 0"/>
    <numFmt numFmtId="166" formatCode="&quot;₹&quot;\ 0.00,,&quot;M&quot;"/>
    <numFmt numFmtId="167" formatCode="&quot;₹&quot;\ 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Lato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theme="4" tint="0.79998168889431442"/>
      </patternFill>
    </fill>
    <fill>
      <patternFill patternType="solid">
        <fgColor rgb="FFFFFF00"/>
        <bgColor indexed="64"/>
      </patternFill>
    </fill>
  </fills>
  <borders count="3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0">
    <xf numFmtId="0" fontId="0" fillId="0" borderId="0" xfId="0"/>
    <xf numFmtId="0" fontId="0" fillId="0" borderId="10" xfId="0" applyBorder="1"/>
    <xf numFmtId="0" fontId="0" fillId="33" borderId="10" xfId="0" applyFont="1" applyFill="1" applyBorder="1"/>
    <xf numFmtId="0" fontId="0" fillId="0" borderId="14" xfId="0" applyBorder="1"/>
    <xf numFmtId="0" fontId="0" fillId="0" borderId="15" xfId="0" applyBorder="1"/>
    <xf numFmtId="0" fontId="0" fillId="33" borderId="14" xfId="0" applyFont="1" applyFill="1" applyBorder="1"/>
    <xf numFmtId="0" fontId="0" fillId="33" borderId="15" xfId="0" applyFont="1" applyFill="1" applyBorder="1"/>
    <xf numFmtId="0" fontId="0" fillId="0" borderId="16" xfId="0" applyBorder="1"/>
    <xf numFmtId="165" fontId="0" fillId="0" borderId="17" xfId="0" applyNumberFormat="1" applyBorder="1"/>
    <xf numFmtId="164" fontId="0" fillId="0" borderId="18" xfId="0" applyNumberFormat="1" applyBorder="1"/>
    <xf numFmtId="0" fontId="18" fillId="0" borderId="0" xfId="0" applyFont="1"/>
    <xf numFmtId="166" fontId="0" fillId="0" borderId="17" xfId="0" applyNumberFormat="1" applyBorder="1"/>
    <xf numFmtId="0" fontId="0" fillId="0" borderId="21" xfId="0" applyBorder="1"/>
    <xf numFmtId="0" fontId="0" fillId="0" borderId="22" xfId="0" applyBorder="1"/>
    <xf numFmtId="0" fontId="0" fillId="0" borderId="26" xfId="0" applyNumberFormat="1" applyBorder="1"/>
    <xf numFmtId="0" fontId="0" fillId="0" borderId="27" xfId="0" applyNumberFormat="1" applyBorder="1"/>
    <xf numFmtId="2" fontId="0" fillId="0" borderId="28" xfId="0" applyNumberFormat="1" applyBorder="1"/>
    <xf numFmtId="0" fontId="0" fillId="0" borderId="26" xfId="0" applyBorder="1"/>
    <xf numFmtId="0" fontId="0" fillId="0" borderId="27" xfId="0" applyBorder="1"/>
    <xf numFmtId="0" fontId="0" fillId="0" borderId="28" xfId="0" applyBorder="1"/>
    <xf numFmtId="0" fontId="0" fillId="0" borderId="10" xfId="0" pivotButton="1" applyBorder="1"/>
    <xf numFmtId="0" fontId="0" fillId="0" borderId="10" xfId="0" applyBorder="1" applyAlignment="1">
      <alignment horizontal="left"/>
    </xf>
    <xf numFmtId="0" fontId="0" fillId="0" borderId="0" xfId="0" applyBorder="1"/>
    <xf numFmtId="0" fontId="0" fillId="0" borderId="30" xfId="0" applyBorder="1"/>
    <xf numFmtId="0" fontId="0" fillId="0" borderId="14" xfId="0" applyBorder="1" applyAlignment="1">
      <alignment horizontal="left"/>
    </xf>
    <xf numFmtId="0" fontId="0" fillId="0" borderId="29" xfId="0" applyBorder="1"/>
    <xf numFmtId="0" fontId="0" fillId="0" borderId="23" xfId="0" applyBorder="1"/>
    <xf numFmtId="0" fontId="0" fillId="0" borderId="24" xfId="0" applyBorder="1"/>
    <xf numFmtId="0" fontId="0" fillId="0" borderId="25" xfId="0" applyBorder="1"/>
    <xf numFmtId="0" fontId="0" fillId="0" borderId="16" xfId="0" applyBorder="1" applyAlignment="1">
      <alignment horizontal="left"/>
    </xf>
    <xf numFmtId="0" fontId="0" fillId="0" borderId="31" xfId="0" applyBorder="1" applyAlignment="1">
      <alignment horizontal="left"/>
    </xf>
    <xf numFmtId="0" fontId="0" fillId="0" borderId="32" xfId="0" applyBorder="1" applyAlignment="1">
      <alignment horizontal="left"/>
    </xf>
    <xf numFmtId="167" fontId="0" fillId="0" borderId="31" xfId="0" applyNumberFormat="1" applyBorder="1"/>
    <xf numFmtId="167" fontId="0" fillId="0" borderId="32" xfId="0" applyNumberFormat="1" applyBorder="1"/>
    <xf numFmtId="167" fontId="0" fillId="0" borderId="10" xfId="0" applyNumberFormat="1" applyBorder="1"/>
    <xf numFmtId="167" fontId="0" fillId="0" borderId="17" xfId="0" applyNumberFormat="1" applyBorder="1"/>
    <xf numFmtId="167" fontId="0" fillId="0" borderId="18" xfId="0" applyNumberFormat="1" applyBorder="1"/>
    <xf numFmtId="167" fontId="0" fillId="0" borderId="16" xfId="0" applyNumberFormat="1" applyBorder="1"/>
    <xf numFmtId="167" fontId="0" fillId="0" borderId="15" xfId="0" applyNumberFormat="1" applyBorder="1"/>
    <xf numFmtId="167" fontId="0" fillId="0" borderId="14" xfId="0" applyNumberFormat="1" applyBorder="1"/>
    <xf numFmtId="0" fontId="0" fillId="0" borderId="19" xfId="0" applyBorder="1"/>
    <xf numFmtId="167" fontId="0" fillId="0" borderId="33" xfId="0" applyNumberFormat="1" applyBorder="1"/>
    <xf numFmtId="0" fontId="0" fillId="0" borderId="19" xfId="0" pivotButton="1" applyBorder="1"/>
    <xf numFmtId="0" fontId="0" fillId="0" borderId="33" xfId="0" applyBorder="1" applyAlignment="1">
      <alignment horizontal="left"/>
    </xf>
    <xf numFmtId="167" fontId="0" fillId="0" borderId="11" xfId="0" applyNumberFormat="1" applyBorder="1"/>
    <xf numFmtId="167" fontId="0" fillId="0" borderId="13" xfId="0" applyNumberFormat="1" applyBorder="1"/>
    <xf numFmtId="0" fontId="0" fillId="0" borderId="34" xfId="0" applyBorder="1"/>
    <xf numFmtId="0" fontId="0" fillId="0" borderId="35" xfId="0" applyBorder="1"/>
    <xf numFmtId="0" fontId="0" fillId="0" borderId="17" xfId="0" applyBorder="1" applyAlignment="1">
      <alignment horizontal="left"/>
    </xf>
    <xf numFmtId="0" fontId="0" fillId="0" borderId="17" xfId="0" applyBorder="1"/>
    <xf numFmtId="165" fontId="0" fillId="0" borderId="10" xfId="0" applyNumberFormat="1" applyBorder="1"/>
    <xf numFmtId="1" fontId="0" fillId="0" borderId="10" xfId="0" applyNumberFormat="1" applyBorder="1"/>
    <xf numFmtId="1" fontId="0" fillId="0" borderId="17" xfId="0" applyNumberFormat="1" applyBorder="1"/>
    <xf numFmtId="0" fontId="0" fillId="0" borderId="34" xfId="0" pivotButton="1" applyBorder="1"/>
    <xf numFmtId="0" fontId="16" fillId="34" borderId="20" xfId="0" applyFont="1" applyFill="1" applyBorder="1" applyAlignment="1">
      <alignment horizontal="center"/>
    </xf>
    <xf numFmtId="0" fontId="16" fillId="34" borderId="21" xfId="0" applyFont="1" applyFill="1" applyBorder="1" applyAlignment="1">
      <alignment horizontal="center"/>
    </xf>
    <xf numFmtId="0" fontId="16" fillId="34" borderId="22" xfId="0" applyFont="1" applyFill="1" applyBorder="1" applyAlignment="1">
      <alignment horizontal="center"/>
    </xf>
    <xf numFmtId="0" fontId="16" fillId="34" borderId="11" xfId="0" applyFont="1" applyFill="1" applyBorder="1" applyAlignment="1">
      <alignment horizontal="center"/>
    </xf>
    <xf numFmtId="0" fontId="16" fillId="34" borderId="12" xfId="0" applyFont="1" applyFill="1" applyBorder="1" applyAlignment="1">
      <alignment horizontal="center"/>
    </xf>
    <xf numFmtId="0" fontId="16" fillId="34" borderId="13"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1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fill>
        <patternFill>
          <bgColor rgb="FFACD148"/>
        </patternFill>
      </fill>
      <border>
        <bottom style="thin">
          <color theme="9"/>
        </bottom>
        <vertical/>
        <horizontal/>
      </border>
    </dxf>
    <dxf>
      <font>
        <b val="0"/>
        <i val="0"/>
        <sz val="14"/>
        <color theme="0"/>
        <name val="Segoe UI Semibold"/>
        <family val="2"/>
        <scheme val="none"/>
      </font>
      <fill>
        <patternFill>
          <bgColor rgb="FFACD148"/>
        </patternFill>
      </fill>
      <border>
        <left style="thin">
          <color theme="9"/>
        </left>
        <right style="thin">
          <color theme="9"/>
        </right>
        <top style="thin">
          <color theme="9"/>
        </top>
        <bottom style="thin">
          <color theme="9"/>
        </bottom>
        <vertical style="thin">
          <color theme="9"/>
        </vertical>
        <horizontal style="thin">
          <color theme="9"/>
        </horizontal>
      </border>
    </dxf>
    <dxf>
      <numFmt numFmtId="1" formatCode="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fill>
        <patternFill>
          <bgColor rgb="FFACD148"/>
        </patternFill>
      </fill>
      <border>
        <bottom style="thin">
          <color theme="9"/>
        </bottom>
        <vertical/>
        <horizontal/>
      </border>
    </dxf>
    <dxf>
      <font>
        <b val="0"/>
        <i val="0"/>
        <sz val="14"/>
        <color theme="1"/>
        <name val="Segoe UI Semibold"/>
        <family val="2"/>
        <scheme val="none"/>
      </font>
      <fill>
        <patternFill>
          <bgColor rgb="FFACD148"/>
        </patternFill>
      </fill>
      <border>
        <left style="thin">
          <color theme="9"/>
        </left>
        <right style="thin">
          <color theme="9"/>
        </right>
        <top style="thin">
          <color theme="9"/>
        </top>
        <bottom style="thin">
          <color theme="9"/>
        </bottom>
        <vertical/>
        <horizontal/>
      </border>
    </dxf>
  </dxfs>
  <tableStyles count="2" defaultTableStyle="TableStyleMedium2" defaultPivotStyle="PivotStyleLight16">
    <tableStyle name="Basket Slicer " pivot="0" table="0" count="10" xr9:uid="{379413C1-F514-47EB-BFA8-243E72E5D14B}">
      <tableStyleElement type="wholeTable" dxfId="457"/>
      <tableStyleElement type="headerRow" dxfId="456"/>
    </tableStyle>
    <tableStyle name="Basket Slicer  2" pivot="0" table="0" count="10" xr9:uid="{F65B1770-54F2-478F-9918-B1482142B54A}">
      <tableStyleElement type="wholeTable" dxfId="611"/>
      <tableStyleElement type="headerRow" dxfId="610"/>
    </tableStyle>
  </tableStyles>
  <colors>
    <mruColors>
      <color rgb="FFACD148"/>
      <color rgb="FFC8E084"/>
      <color rgb="FFE2F02A"/>
      <color rgb="FFF8B122"/>
      <color rgb="FFDF302B"/>
      <color rgb="FFF5BEBD"/>
      <color rgb="FFFAFAFA"/>
      <color rgb="FF077020"/>
    </mruColors>
  </colors>
  <extLst>
    <ext xmlns:x14="http://schemas.microsoft.com/office/spreadsheetml/2009/9/main" uri="{46F421CA-312F-682f-3DD2-61675219B42D}">
      <x14:dxfs count="40">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5117038483843"/>
              <bgColor rgb="FFACD148"/>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rgb="FFC8E084"/>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ACD148"/>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ACD148"/>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5117038483843"/>
              <bgColor rgb="FFACD148"/>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rgb="FFC8E084"/>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ACD148"/>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ACD148"/>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5117038483843"/>
              <bgColor rgb="FFACD148"/>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rgb="FFC8E084"/>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ACD148"/>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ACD148"/>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2065187536243"/>
              <bgColor rgb="FFE2F02A"/>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rgb="FFACD148"/>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ACD148"/>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ACD148"/>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CD148"/>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5117038483843"/>
              <bgColor rgb="FFACD148"/>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rgb="FFC8E084"/>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ACD148"/>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ACD148"/>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asket Slicer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Basket Slicer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Excel.xlsx]Working!PivotTable2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Working!$B$11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7E-46DD-B1F1-586AF27B0B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7E-46DD-B1F1-586AF27B0B0A}"/>
              </c:ext>
            </c:extLst>
          </c:dPt>
          <c:cat>
            <c:strRef>
              <c:f>Working!$A$12:$A$13</c:f>
              <c:strCache>
                <c:ptCount val="2"/>
                <c:pt idx="0">
                  <c:v>Low Fat</c:v>
                </c:pt>
                <c:pt idx="1">
                  <c:v>Regular</c:v>
                </c:pt>
              </c:strCache>
            </c:strRef>
          </c:cat>
          <c:val>
            <c:numRef>
              <c:f>Working!$B$12:$B$13</c:f>
              <c:numCache>
                <c:formatCode>"₹"\ 0.0,"K"</c:formatCode>
                <c:ptCount val="2"/>
                <c:pt idx="0">
                  <c:v>776319.68840000057</c:v>
                </c:pt>
                <c:pt idx="1">
                  <c:v>425361.8043999995</c:v>
                </c:pt>
              </c:numCache>
            </c:numRef>
          </c:val>
          <c:extLst>
            <c:ext xmlns:c16="http://schemas.microsoft.com/office/drawing/2014/chart" uri="{C3380CC4-5D6E-409C-BE32-E72D297353CC}">
              <c16:uniqueId val="{00000000-EED0-4E94-B3CA-1EC6F7C8A70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Excel.xlsx]Working!PivotTable3</c:name>
    <c:fmtId val="5"/>
  </c:pivotSource>
  <c:chart>
    <c:autoTitleDeleted val="0"/>
    <c:pivotFmts>
      <c:pivotFmt>
        <c:idx val="0"/>
        <c:spPr>
          <a:solidFill>
            <a:srgbClr val="ACD14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F30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Working!$B$22:$B$23</c:f>
              <c:strCache>
                <c:ptCount val="1"/>
                <c:pt idx="0">
                  <c:v>Regular</c:v>
                </c:pt>
              </c:strCache>
            </c:strRef>
          </c:tx>
          <c:spPr>
            <a:solidFill>
              <a:srgbClr val="DF302B"/>
            </a:solidFill>
            <a:ln>
              <a:noFill/>
            </a:ln>
            <a:effectLst/>
          </c:spPr>
          <c:invertIfNegative val="0"/>
          <c:cat>
            <c:strRef>
              <c:f>Working!$A$24:$A$26</c:f>
              <c:strCache>
                <c:ptCount val="3"/>
                <c:pt idx="0">
                  <c:v>Tier 1</c:v>
                </c:pt>
                <c:pt idx="1">
                  <c:v>Tier 2</c:v>
                </c:pt>
                <c:pt idx="2">
                  <c:v>Tier 3</c:v>
                </c:pt>
              </c:strCache>
            </c:strRef>
          </c:cat>
          <c:val>
            <c:numRef>
              <c:f>Working!$B$24:$B$26</c:f>
              <c:numCache>
                <c:formatCode>"₹"\ 0.0,"K"</c:formatCode>
                <c:ptCount val="3"/>
                <c:pt idx="0">
                  <c:v>121349.89940000001</c:v>
                </c:pt>
                <c:pt idx="1">
                  <c:v>138685.86819999994</c:v>
                </c:pt>
                <c:pt idx="2">
                  <c:v>165326.0368</c:v>
                </c:pt>
              </c:numCache>
            </c:numRef>
          </c:val>
          <c:extLst>
            <c:ext xmlns:c16="http://schemas.microsoft.com/office/drawing/2014/chart" uri="{C3380CC4-5D6E-409C-BE32-E72D297353CC}">
              <c16:uniqueId val="{00000000-4297-4275-9008-7E5FA4CF259E}"/>
            </c:ext>
          </c:extLst>
        </c:ser>
        <c:ser>
          <c:idx val="1"/>
          <c:order val="1"/>
          <c:tx>
            <c:strRef>
              <c:f>Working!$C$22:$C$23</c:f>
              <c:strCache>
                <c:ptCount val="1"/>
                <c:pt idx="0">
                  <c:v>Low Fat</c:v>
                </c:pt>
              </c:strCache>
            </c:strRef>
          </c:tx>
          <c:spPr>
            <a:solidFill>
              <a:srgbClr val="ACD148"/>
            </a:solidFill>
            <a:ln>
              <a:noFill/>
            </a:ln>
            <a:effectLst/>
          </c:spPr>
          <c:invertIfNegative val="0"/>
          <c:cat>
            <c:strRef>
              <c:f>Working!$A$24:$A$26</c:f>
              <c:strCache>
                <c:ptCount val="3"/>
                <c:pt idx="0">
                  <c:v>Tier 1</c:v>
                </c:pt>
                <c:pt idx="1">
                  <c:v>Tier 2</c:v>
                </c:pt>
                <c:pt idx="2">
                  <c:v>Tier 3</c:v>
                </c:pt>
              </c:strCache>
            </c:strRef>
          </c:cat>
          <c:val>
            <c:numRef>
              <c:f>Working!$C$24:$C$26</c:f>
              <c:numCache>
                <c:formatCode>"₹"\ 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297-4275-9008-7E5FA4CF259E}"/>
            </c:ext>
          </c:extLst>
        </c:ser>
        <c:dLbls>
          <c:showLegendKey val="0"/>
          <c:showVal val="0"/>
          <c:showCatName val="0"/>
          <c:showSerName val="0"/>
          <c:showPercent val="0"/>
          <c:showBubbleSize val="0"/>
        </c:dLbls>
        <c:gapWidth val="182"/>
        <c:axId val="1053524415"/>
        <c:axId val="1053527295"/>
      </c:barChart>
      <c:catAx>
        <c:axId val="1053524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527295"/>
        <c:crosses val="autoZero"/>
        <c:auto val="1"/>
        <c:lblAlgn val="ctr"/>
        <c:lblOffset val="100"/>
        <c:noMultiLvlLbl val="0"/>
      </c:catAx>
      <c:valAx>
        <c:axId val="1053527295"/>
        <c:scaling>
          <c:orientation val="minMax"/>
        </c:scaling>
        <c:delete val="1"/>
        <c:axPos val="b"/>
        <c:numFmt formatCode="&quot;₹&quot;\ 0.0,&quot;K&quot;" sourceLinked="1"/>
        <c:majorTickMark val="none"/>
        <c:minorTickMark val="none"/>
        <c:tickLblPos val="nextTo"/>
        <c:crossAx val="1053524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Excel.xlsx]Working!PivotTable4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Working!$B$32</c:f>
              <c:strCache>
                <c:ptCount val="1"/>
                <c:pt idx="0">
                  <c:v>Total</c:v>
                </c:pt>
              </c:strCache>
            </c:strRef>
          </c:tx>
          <c:spPr>
            <a:solidFill>
              <a:schemeClr val="accent1"/>
            </a:solidFill>
            <a:ln>
              <a:noFill/>
            </a:ln>
            <a:effectLst/>
          </c:spPr>
          <c:invertIfNegative val="0"/>
          <c:cat>
            <c:strRef>
              <c:f>Working!$A$33:$A$48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Working!$B$33:$B$48</c:f>
              <c:numCache>
                <c:formatCode>"₹"\ 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D97-4E11-8CEB-F922C858D167}"/>
            </c:ext>
          </c:extLst>
        </c:ser>
        <c:dLbls>
          <c:showLegendKey val="0"/>
          <c:showVal val="0"/>
          <c:showCatName val="0"/>
          <c:showSerName val="0"/>
          <c:showPercent val="0"/>
          <c:showBubbleSize val="0"/>
        </c:dLbls>
        <c:gapWidth val="182"/>
        <c:axId val="1280620959"/>
        <c:axId val="1280621439"/>
      </c:barChart>
      <c:catAx>
        <c:axId val="1280620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621439"/>
        <c:crosses val="autoZero"/>
        <c:auto val="1"/>
        <c:lblAlgn val="ctr"/>
        <c:lblOffset val="100"/>
        <c:noMultiLvlLbl val="0"/>
      </c:catAx>
      <c:valAx>
        <c:axId val="1280621439"/>
        <c:scaling>
          <c:orientation val="minMax"/>
        </c:scaling>
        <c:delete val="0"/>
        <c:axPos val="b"/>
        <c:numFmt formatCode="&quot;₹&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6209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Excel.xlsx]Working!PivotTable5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Working!$B$54</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Working!$A$55:$A$63</c:f>
              <c:strCache>
                <c:ptCount val="9"/>
                <c:pt idx="0">
                  <c:v>2011</c:v>
                </c:pt>
                <c:pt idx="1">
                  <c:v>2012</c:v>
                </c:pt>
                <c:pt idx="2">
                  <c:v>2014</c:v>
                </c:pt>
                <c:pt idx="3">
                  <c:v>2015</c:v>
                </c:pt>
                <c:pt idx="4">
                  <c:v>2016</c:v>
                </c:pt>
                <c:pt idx="5">
                  <c:v>2017</c:v>
                </c:pt>
                <c:pt idx="6">
                  <c:v>2018</c:v>
                </c:pt>
                <c:pt idx="7">
                  <c:v>2020</c:v>
                </c:pt>
                <c:pt idx="8">
                  <c:v>2022</c:v>
                </c:pt>
              </c:strCache>
            </c:strRef>
          </c:cat>
          <c:val>
            <c:numRef>
              <c:f>Working!$B$55:$B$63</c:f>
              <c:numCache>
                <c:formatCode>"₹"\ 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4AC-42DF-BB72-C9B37B44C1AA}"/>
            </c:ext>
          </c:extLst>
        </c:ser>
        <c:dLbls>
          <c:showLegendKey val="0"/>
          <c:showVal val="1"/>
          <c:showCatName val="0"/>
          <c:showSerName val="0"/>
          <c:showPercent val="0"/>
          <c:showBubbleSize val="0"/>
        </c:dLbls>
        <c:axId val="1373740639"/>
        <c:axId val="1373734879"/>
      </c:areaChart>
      <c:catAx>
        <c:axId val="1373740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734879"/>
        <c:crosses val="autoZero"/>
        <c:auto val="1"/>
        <c:lblAlgn val="ctr"/>
        <c:lblOffset val="100"/>
        <c:noMultiLvlLbl val="0"/>
      </c:catAx>
      <c:valAx>
        <c:axId val="1373734879"/>
        <c:scaling>
          <c:orientation val="minMax"/>
        </c:scaling>
        <c:delete val="1"/>
        <c:axPos val="l"/>
        <c:numFmt formatCode="&quot;₹&quot;\ 0.0,&quot;K&quot;" sourceLinked="1"/>
        <c:majorTickMark val="none"/>
        <c:minorTickMark val="none"/>
        <c:tickLblPos val="nextTo"/>
        <c:crossAx val="13737406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Excel.xlsx]Working!PivotTable6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Working!$B$68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D8-4A84-89F3-A414D50969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D8-4A84-89F3-A414D50969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D8-4A84-89F3-A414D509696E}"/>
              </c:ext>
            </c:extLst>
          </c:dPt>
          <c:cat>
            <c:strRef>
              <c:f>Working!$A$69:$A$71</c:f>
              <c:strCache>
                <c:ptCount val="3"/>
                <c:pt idx="0">
                  <c:v>High</c:v>
                </c:pt>
                <c:pt idx="1">
                  <c:v>Medium</c:v>
                </c:pt>
                <c:pt idx="2">
                  <c:v>Small</c:v>
                </c:pt>
              </c:strCache>
            </c:strRef>
          </c:cat>
          <c:val>
            <c:numRef>
              <c:f>Working!$B$69:$B$71</c:f>
              <c:numCache>
                <c:formatCode>"₹"\ 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2F98-4147-95A0-51255DAAFA4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Excel.xlsx]Working!PivotTable8</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Working!$B$90</c:f>
              <c:strCache>
                <c:ptCount val="1"/>
                <c:pt idx="0">
                  <c:v>Total</c:v>
                </c:pt>
              </c:strCache>
            </c:strRef>
          </c:tx>
          <c:spPr>
            <a:solidFill>
              <a:schemeClr val="accent1"/>
            </a:solidFill>
            <a:ln>
              <a:noFill/>
            </a:ln>
            <a:effectLst/>
          </c:spPr>
          <c:invertIfNegative val="0"/>
          <c:cat>
            <c:strRef>
              <c:f>Working!$A$91:$A$94</c:f>
              <c:strCache>
                <c:ptCount val="4"/>
                <c:pt idx="0">
                  <c:v>Grocery Store</c:v>
                </c:pt>
                <c:pt idx="1">
                  <c:v>Supermarket Type3</c:v>
                </c:pt>
                <c:pt idx="2">
                  <c:v>Supermarket Type2</c:v>
                </c:pt>
                <c:pt idx="3">
                  <c:v>Supermarket Type1</c:v>
                </c:pt>
              </c:strCache>
            </c:strRef>
          </c:cat>
          <c:val>
            <c:numRef>
              <c:f>Working!$B$91:$B$94</c:f>
              <c:numCache>
                <c:formatCode>"₹"\ 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8B8-4F0E-A04C-C9AE751F6F05}"/>
            </c:ext>
          </c:extLst>
        </c:ser>
        <c:dLbls>
          <c:showLegendKey val="0"/>
          <c:showVal val="0"/>
          <c:showCatName val="0"/>
          <c:showSerName val="0"/>
          <c:showPercent val="0"/>
          <c:showBubbleSize val="0"/>
        </c:dLbls>
        <c:gapWidth val="182"/>
        <c:axId val="1513051008"/>
        <c:axId val="1513052928"/>
      </c:barChart>
      <c:catAx>
        <c:axId val="1513051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052928"/>
        <c:crosses val="autoZero"/>
        <c:auto val="1"/>
        <c:lblAlgn val="ctr"/>
        <c:lblOffset val="100"/>
        <c:noMultiLvlLbl val="0"/>
      </c:catAx>
      <c:valAx>
        <c:axId val="1513052928"/>
        <c:scaling>
          <c:orientation val="minMax"/>
        </c:scaling>
        <c:delete val="1"/>
        <c:axPos val="b"/>
        <c:numFmt formatCode="&quot;₹&quot;\ 0.0,&quot;K&quot;" sourceLinked="1"/>
        <c:majorTickMark val="none"/>
        <c:minorTickMark val="none"/>
        <c:tickLblPos val="nextTo"/>
        <c:crossAx val="151305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Excel.xlsx]Working!PivotTable9</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Working!$B$100</c:f>
              <c:strCache>
                <c:ptCount val="1"/>
                <c:pt idx="0">
                  <c:v>Total</c:v>
                </c:pt>
              </c:strCache>
            </c:strRef>
          </c:tx>
          <c:spPr>
            <a:solidFill>
              <a:schemeClr val="accent1"/>
            </a:solidFill>
            <a:ln>
              <a:noFill/>
            </a:ln>
            <a:effectLst/>
          </c:spPr>
          <c:invertIfNegative val="0"/>
          <c:cat>
            <c:strRef>
              <c:f>Working!$A$101:$A$104</c:f>
              <c:strCache>
                <c:ptCount val="4"/>
                <c:pt idx="0">
                  <c:v>Grocery Store</c:v>
                </c:pt>
                <c:pt idx="1">
                  <c:v>Supermarket Type3</c:v>
                </c:pt>
                <c:pt idx="2">
                  <c:v>Supermarket Type2</c:v>
                </c:pt>
                <c:pt idx="3">
                  <c:v>Supermarket Type1</c:v>
                </c:pt>
              </c:strCache>
            </c:strRef>
          </c:cat>
          <c:val>
            <c:numRef>
              <c:f>Working!$B$101:$B$104</c:f>
              <c:numCache>
                <c:formatCode>"₹"\ 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B5A-49F9-8120-F6ED02D086A9}"/>
            </c:ext>
          </c:extLst>
        </c:ser>
        <c:dLbls>
          <c:showLegendKey val="0"/>
          <c:showVal val="0"/>
          <c:showCatName val="0"/>
          <c:showSerName val="0"/>
          <c:showPercent val="0"/>
          <c:showBubbleSize val="0"/>
        </c:dLbls>
        <c:gapWidth val="182"/>
        <c:axId val="1509965984"/>
        <c:axId val="1509967424"/>
      </c:barChart>
      <c:catAx>
        <c:axId val="150996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967424"/>
        <c:crosses val="autoZero"/>
        <c:auto val="1"/>
        <c:lblAlgn val="ctr"/>
        <c:lblOffset val="100"/>
        <c:noMultiLvlLbl val="0"/>
      </c:catAx>
      <c:valAx>
        <c:axId val="1509967424"/>
        <c:scaling>
          <c:orientation val="minMax"/>
        </c:scaling>
        <c:delete val="1"/>
        <c:axPos val="b"/>
        <c:numFmt formatCode="&quot;₹&quot;\ 0" sourceLinked="1"/>
        <c:majorTickMark val="none"/>
        <c:minorTickMark val="none"/>
        <c:tickLblPos val="nextTo"/>
        <c:crossAx val="15099659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Excel.xlsx]Working!PivotTable10</c:name>
    <c:fmtId val="5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Working!$B$111</c:f>
              <c:strCache>
                <c:ptCount val="1"/>
                <c:pt idx="0">
                  <c:v>Total</c:v>
                </c:pt>
              </c:strCache>
            </c:strRef>
          </c:tx>
          <c:spPr>
            <a:solidFill>
              <a:schemeClr val="accent1"/>
            </a:solidFill>
            <a:ln>
              <a:noFill/>
            </a:ln>
            <a:effectLst/>
          </c:spPr>
          <c:invertIfNegative val="0"/>
          <c:cat>
            <c:strRef>
              <c:f>Working!$A$112:$A$115</c:f>
              <c:strCache>
                <c:ptCount val="4"/>
                <c:pt idx="0">
                  <c:v>Grocery Store</c:v>
                </c:pt>
                <c:pt idx="1">
                  <c:v>Supermarket Type3</c:v>
                </c:pt>
                <c:pt idx="2">
                  <c:v>Supermarket Type2</c:v>
                </c:pt>
                <c:pt idx="3">
                  <c:v>Supermarket Type1</c:v>
                </c:pt>
              </c:strCache>
            </c:strRef>
          </c:cat>
          <c:val>
            <c:numRef>
              <c:f>Working!$B$112:$B$115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183-4833-AA15-B1881DA691E7}"/>
            </c:ext>
          </c:extLst>
        </c:ser>
        <c:dLbls>
          <c:showLegendKey val="0"/>
          <c:showVal val="0"/>
          <c:showCatName val="0"/>
          <c:showSerName val="0"/>
          <c:showPercent val="0"/>
          <c:showBubbleSize val="0"/>
        </c:dLbls>
        <c:gapWidth val="182"/>
        <c:axId val="1564693392"/>
        <c:axId val="1564699632"/>
      </c:barChart>
      <c:catAx>
        <c:axId val="1564693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699632"/>
        <c:crosses val="autoZero"/>
        <c:auto val="1"/>
        <c:lblAlgn val="ctr"/>
        <c:lblOffset val="100"/>
        <c:noMultiLvlLbl val="0"/>
      </c:catAx>
      <c:valAx>
        <c:axId val="1564699632"/>
        <c:scaling>
          <c:orientation val="minMax"/>
        </c:scaling>
        <c:delete val="1"/>
        <c:axPos val="b"/>
        <c:numFmt formatCode="0" sourceLinked="1"/>
        <c:majorTickMark val="none"/>
        <c:minorTickMark val="none"/>
        <c:tickLblPos val="nextTo"/>
        <c:crossAx val="156469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Excel.xlsx]Working!PivotTable2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quot;₹&quot;\ 0.0,&quot;K&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ACD148"/>
          </a:solidFill>
          <a:ln w="19050">
            <a:solidFill>
              <a:schemeClr val="lt1"/>
            </a:solidFill>
          </a:ln>
          <a:effectLst/>
        </c:spPr>
        <c:dLbl>
          <c:idx val="0"/>
          <c:layout>
            <c:manualLayout>
              <c:x val="5.9863881418971476E-2"/>
              <c:y val="0.1589745608721987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504291988137997"/>
                  <c:h val="0.24076923076923074"/>
                </c:manualLayout>
              </c15:layout>
            </c:ext>
          </c:extLst>
        </c:dLbl>
      </c:pivotFmt>
      <c:pivotFmt>
        <c:idx val="6"/>
        <c:spPr>
          <a:solidFill>
            <a:srgbClr val="DF302B"/>
          </a:solidFill>
          <a:ln w="19050">
            <a:solidFill>
              <a:schemeClr val="lt1"/>
            </a:solidFill>
          </a:ln>
          <a:effectLst/>
        </c:spPr>
        <c:dLbl>
          <c:idx val="0"/>
          <c:layout>
            <c:manualLayout>
              <c:x val="-4.9409977616634099E-2"/>
              <c:y val="-0.1121366419281378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575414694684947"/>
                  <c:h val="0.20803400465573707"/>
                </c:manualLayout>
              </c15:layout>
            </c:ext>
          </c:extLst>
        </c:dLbl>
      </c:pivotFmt>
    </c:pivotFmts>
    <c:plotArea>
      <c:layout>
        <c:manualLayout>
          <c:layoutTarget val="inner"/>
          <c:xMode val="edge"/>
          <c:yMode val="edge"/>
          <c:x val="0.17600161760882757"/>
          <c:y val="0.13657904300423984"/>
          <c:w val="0.54526851158062439"/>
          <c:h val="0.63265172622652932"/>
        </c:manualLayout>
      </c:layout>
      <c:doughnutChart>
        <c:varyColors val="1"/>
        <c:ser>
          <c:idx val="0"/>
          <c:order val="0"/>
          <c:tx>
            <c:strRef>
              <c:f>Working!$B$11</c:f>
              <c:strCache>
                <c:ptCount val="1"/>
                <c:pt idx="0">
                  <c:v>Total</c:v>
                </c:pt>
              </c:strCache>
            </c:strRef>
          </c:tx>
          <c:dPt>
            <c:idx val="0"/>
            <c:bubble3D val="0"/>
            <c:spPr>
              <a:solidFill>
                <a:srgbClr val="ACD148"/>
              </a:solidFill>
              <a:ln w="19050">
                <a:solidFill>
                  <a:schemeClr val="lt1"/>
                </a:solidFill>
              </a:ln>
              <a:effectLst/>
            </c:spPr>
            <c:extLst>
              <c:ext xmlns:c16="http://schemas.microsoft.com/office/drawing/2014/chart" uri="{C3380CC4-5D6E-409C-BE32-E72D297353CC}">
                <c16:uniqueId val="{00000001-5073-412B-B692-06B404BED6EE}"/>
              </c:ext>
            </c:extLst>
          </c:dPt>
          <c:dPt>
            <c:idx val="1"/>
            <c:bubble3D val="0"/>
            <c:spPr>
              <a:solidFill>
                <a:srgbClr val="DF302B"/>
              </a:solidFill>
              <a:ln w="19050">
                <a:solidFill>
                  <a:schemeClr val="lt1"/>
                </a:solidFill>
              </a:ln>
              <a:effectLst/>
            </c:spPr>
            <c:extLst>
              <c:ext xmlns:c16="http://schemas.microsoft.com/office/drawing/2014/chart" uri="{C3380CC4-5D6E-409C-BE32-E72D297353CC}">
                <c16:uniqueId val="{00000003-5073-412B-B692-06B404BED6EE}"/>
              </c:ext>
            </c:extLst>
          </c:dPt>
          <c:dLbls>
            <c:dLbl>
              <c:idx val="0"/>
              <c:layout>
                <c:manualLayout>
                  <c:x val="5.9863881418971476E-2"/>
                  <c:y val="0.1589745608721987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504291988137997"/>
                      <c:h val="0.24076923076923074"/>
                    </c:manualLayout>
                  </c15:layout>
                </c:ext>
                <c:ext xmlns:c16="http://schemas.microsoft.com/office/drawing/2014/chart" uri="{C3380CC4-5D6E-409C-BE32-E72D297353CC}">
                  <c16:uniqueId val="{00000001-5073-412B-B692-06B404BED6EE}"/>
                </c:ext>
              </c:extLst>
            </c:dLbl>
            <c:dLbl>
              <c:idx val="1"/>
              <c:layout>
                <c:manualLayout>
                  <c:x val="-4.9409977616634099E-2"/>
                  <c:y val="-0.1121366419281378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575414694684947"/>
                      <c:h val="0.20803400465573707"/>
                    </c:manualLayout>
                  </c15:layout>
                </c:ext>
                <c:ext xmlns:c16="http://schemas.microsoft.com/office/drawing/2014/chart" uri="{C3380CC4-5D6E-409C-BE32-E72D297353CC}">
                  <c16:uniqueId val="{00000003-5073-412B-B692-06B404BED6EE}"/>
                </c:ext>
              </c:extLst>
            </c:dLbl>
            <c:numFmt formatCode="&quot;₹&quot;\ 0.0,&quot;K&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Working!$A$12:$A$13</c:f>
              <c:strCache>
                <c:ptCount val="2"/>
                <c:pt idx="0">
                  <c:v>Low Fat</c:v>
                </c:pt>
                <c:pt idx="1">
                  <c:v>Regular</c:v>
                </c:pt>
              </c:strCache>
            </c:strRef>
          </c:cat>
          <c:val>
            <c:numRef>
              <c:f>Working!$B$12:$B$13</c:f>
              <c:numCache>
                <c:formatCode>"₹"\ 0.0,"K"</c:formatCode>
                <c:ptCount val="2"/>
                <c:pt idx="0">
                  <c:v>776319.68840000057</c:v>
                </c:pt>
                <c:pt idx="1">
                  <c:v>425361.8043999995</c:v>
                </c:pt>
              </c:numCache>
            </c:numRef>
          </c:val>
          <c:extLst>
            <c:ext xmlns:c16="http://schemas.microsoft.com/office/drawing/2014/chart" uri="{C3380CC4-5D6E-409C-BE32-E72D297353CC}">
              <c16:uniqueId val="{00000004-5073-412B-B692-06B404BED6EE}"/>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3223701588757758"/>
          <c:y val="4.3724611346658587E-2"/>
          <c:w val="0.5228934455868478"/>
          <c:h val="0.1016684837472239"/>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Excel.xlsx]Working!PivotTable3</c:name>
    <c:fmtId val="8"/>
  </c:pivotSource>
  <c:chart>
    <c:autoTitleDeleted val="0"/>
    <c:pivotFmts>
      <c:pivotFmt>
        <c:idx val="0"/>
        <c:spPr>
          <a:solidFill>
            <a:srgbClr val="ACD14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F30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F30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ACD14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F30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CD14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30442189281811"/>
          <c:y val="0.11849390225277122"/>
          <c:w val="0.68420621985550545"/>
          <c:h val="0.87653266060090085"/>
        </c:manualLayout>
      </c:layout>
      <c:barChart>
        <c:barDir val="bar"/>
        <c:grouping val="clustered"/>
        <c:varyColors val="0"/>
        <c:ser>
          <c:idx val="0"/>
          <c:order val="0"/>
          <c:tx>
            <c:strRef>
              <c:f>Working!$B$22:$B$23</c:f>
              <c:strCache>
                <c:ptCount val="1"/>
                <c:pt idx="0">
                  <c:v>Regular</c:v>
                </c:pt>
              </c:strCache>
            </c:strRef>
          </c:tx>
          <c:spPr>
            <a:solidFill>
              <a:srgbClr val="DF302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Working!$A$24:$A$26</c:f>
              <c:strCache>
                <c:ptCount val="3"/>
                <c:pt idx="0">
                  <c:v>Tier 1</c:v>
                </c:pt>
                <c:pt idx="1">
                  <c:v>Tier 2</c:v>
                </c:pt>
                <c:pt idx="2">
                  <c:v>Tier 3</c:v>
                </c:pt>
              </c:strCache>
            </c:strRef>
          </c:cat>
          <c:val>
            <c:numRef>
              <c:f>Working!$B$24:$B$26</c:f>
              <c:numCache>
                <c:formatCode>"₹"\ 0.0,"K"</c:formatCode>
                <c:ptCount val="3"/>
                <c:pt idx="0">
                  <c:v>121349.89940000001</c:v>
                </c:pt>
                <c:pt idx="1">
                  <c:v>138685.86819999994</c:v>
                </c:pt>
                <c:pt idx="2">
                  <c:v>165326.0368</c:v>
                </c:pt>
              </c:numCache>
            </c:numRef>
          </c:val>
          <c:extLst>
            <c:ext xmlns:c16="http://schemas.microsoft.com/office/drawing/2014/chart" uri="{C3380CC4-5D6E-409C-BE32-E72D297353CC}">
              <c16:uniqueId val="{00000000-5856-468F-AC49-40859E730DA2}"/>
            </c:ext>
          </c:extLst>
        </c:ser>
        <c:ser>
          <c:idx val="1"/>
          <c:order val="1"/>
          <c:tx>
            <c:strRef>
              <c:f>Working!$C$22:$C$23</c:f>
              <c:strCache>
                <c:ptCount val="1"/>
                <c:pt idx="0">
                  <c:v>Low Fat</c:v>
                </c:pt>
              </c:strCache>
            </c:strRef>
          </c:tx>
          <c:spPr>
            <a:solidFill>
              <a:srgbClr val="ACD14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Working!$A$24:$A$26</c:f>
              <c:strCache>
                <c:ptCount val="3"/>
                <c:pt idx="0">
                  <c:v>Tier 1</c:v>
                </c:pt>
                <c:pt idx="1">
                  <c:v>Tier 2</c:v>
                </c:pt>
                <c:pt idx="2">
                  <c:v>Tier 3</c:v>
                </c:pt>
              </c:strCache>
            </c:strRef>
          </c:cat>
          <c:val>
            <c:numRef>
              <c:f>Working!$C$24:$C$26</c:f>
              <c:numCache>
                <c:formatCode>"₹"\ 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5856-468F-AC49-40859E730DA2}"/>
            </c:ext>
          </c:extLst>
        </c:ser>
        <c:dLbls>
          <c:dLblPos val="outEnd"/>
          <c:showLegendKey val="0"/>
          <c:showVal val="1"/>
          <c:showCatName val="0"/>
          <c:showSerName val="0"/>
          <c:showPercent val="0"/>
          <c:showBubbleSize val="0"/>
        </c:dLbls>
        <c:gapWidth val="90"/>
        <c:overlap val="12"/>
        <c:axId val="1053524415"/>
        <c:axId val="1053527295"/>
      </c:barChart>
      <c:catAx>
        <c:axId val="1053524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053527295"/>
        <c:crosses val="autoZero"/>
        <c:auto val="1"/>
        <c:lblAlgn val="ctr"/>
        <c:lblOffset val="100"/>
        <c:noMultiLvlLbl val="0"/>
      </c:catAx>
      <c:valAx>
        <c:axId val="1053527295"/>
        <c:scaling>
          <c:orientation val="minMax"/>
        </c:scaling>
        <c:delete val="1"/>
        <c:axPos val="b"/>
        <c:numFmt formatCode="&quot;₹&quot;\ 0.0,&quot;K&quot;" sourceLinked="1"/>
        <c:majorTickMark val="none"/>
        <c:minorTickMark val="none"/>
        <c:tickLblPos val="nextTo"/>
        <c:crossAx val="1053524415"/>
        <c:crosses val="autoZero"/>
        <c:crossBetween val="between"/>
      </c:valAx>
      <c:spPr>
        <a:noFill/>
        <a:ln>
          <a:noFill/>
        </a:ln>
        <a:effectLst/>
      </c:spPr>
    </c:plotArea>
    <c:legend>
      <c:legendPos val="t"/>
      <c:layout>
        <c:manualLayout>
          <c:xMode val="edge"/>
          <c:yMode val="edge"/>
          <c:x val="0.3856302304821424"/>
          <c:y val="4.3443560887010561E-2"/>
          <c:w val="0.59283959650086171"/>
          <c:h val="0.11358272192167916"/>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Excel.xlsx]Working!PivotTable4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CD14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Working!$B$32</c:f>
              <c:strCache>
                <c:ptCount val="1"/>
                <c:pt idx="0">
                  <c:v>Total</c:v>
                </c:pt>
              </c:strCache>
            </c:strRef>
          </c:tx>
          <c:spPr>
            <a:solidFill>
              <a:srgbClr val="ACD14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Working!$B$33:$B$48</c:f>
              <c:numCache>
                <c:formatCode>"₹"\ 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9F4-47FB-A2A6-CA8CD9D5F148}"/>
            </c:ext>
          </c:extLst>
        </c:ser>
        <c:dLbls>
          <c:dLblPos val="outEnd"/>
          <c:showLegendKey val="0"/>
          <c:showVal val="1"/>
          <c:showCatName val="0"/>
          <c:showSerName val="0"/>
          <c:showPercent val="0"/>
          <c:showBubbleSize val="0"/>
        </c:dLbls>
        <c:gapWidth val="50"/>
        <c:axId val="1280620959"/>
        <c:axId val="1280621439"/>
      </c:barChart>
      <c:catAx>
        <c:axId val="1280620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280621439"/>
        <c:crosses val="autoZero"/>
        <c:auto val="1"/>
        <c:lblAlgn val="ctr"/>
        <c:lblOffset val="100"/>
        <c:noMultiLvlLbl val="0"/>
      </c:catAx>
      <c:valAx>
        <c:axId val="1280621439"/>
        <c:scaling>
          <c:orientation val="minMax"/>
        </c:scaling>
        <c:delete val="1"/>
        <c:axPos val="b"/>
        <c:numFmt formatCode="&quot;₹&quot;\ 0.0,&quot;K&quot;" sourceLinked="1"/>
        <c:majorTickMark val="none"/>
        <c:minorTickMark val="none"/>
        <c:tickLblPos val="nextTo"/>
        <c:crossAx val="12806209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Excel.xlsx]Working!PivotTable5</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CD148">
              <a:alpha val="60000"/>
            </a:srgbClr>
          </a:solidFill>
          <a:ln w="2222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CD148">
              <a:alpha val="60000"/>
            </a:srgbClr>
          </a:solidFill>
          <a:ln w="22225">
            <a:solidFill>
              <a:schemeClr val="tx1"/>
            </a:solidFill>
          </a:ln>
          <a:effectLst>
            <a:innerShdw dist="12700" dir="16200000">
              <a:schemeClr val="lt1">
                <a:alpha val="75000"/>
              </a:schemeClr>
            </a:innerShdw>
          </a:effectLst>
        </c:spPr>
        <c:dLbl>
          <c:idx val="0"/>
          <c:layout>
            <c:manualLayout>
              <c:x val="2.1978025781435634E-3"/>
              <c:y val="-0.243510324483775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CD148">
              <a:alpha val="60000"/>
            </a:srgbClr>
          </a:solidFill>
          <a:ln w="22225">
            <a:solidFill>
              <a:schemeClr val="tx1"/>
            </a:solidFill>
          </a:ln>
          <a:effectLst>
            <a:innerShdw dist="12700" dir="16200000">
              <a:schemeClr val="lt1">
                <a:alpha val="75000"/>
              </a:schemeClr>
            </a:innerShdw>
          </a:effectLst>
        </c:spPr>
        <c:dLbl>
          <c:idx val="0"/>
          <c:layout>
            <c:manualLayout>
              <c:x val="2.197802578143563E-3"/>
              <c:y val="-0.2934611602753195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CD148">
              <a:alpha val="60000"/>
            </a:srgbClr>
          </a:solidFill>
          <a:ln w="22225">
            <a:solidFill>
              <a:schemeClr val="tx1"/>
            </a:solidFill>
          </a:ln>
          <a:effectLst>
            <a:innerShdw dist="12700" dir="16200000">
              <a:schemeClr val="lt1">
                <a:alpha val="75000"/>
              </a:schemeClr>
            </a:innerShdw>
          </a:effectLst>
        </c:spPr>
        <c:dLbl>
          <c:idx val="0"/>
          <c:layout>
            <c:manualLayout>
              <c:x val="6.5934077344306482E-3"/>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CD148">
              <a:alpha val="60000"/>
            </a:srgbClr>
          </a:solidFill>
          <a:ln w="22225">
            <a:solidFill>
              <a:schemeClr val="tx1"/>
            </a:solidFill>
          </a:ln>
          <a:effectLst>
            <a:innerShdw dist="12700" dir="16200000">
              <a:schemeClr val="lt1">
                <a:alpha val="75000"/>
              </a:schemeClr>
            </a:innerShdw>
          </a:effectLst>
        </c:spPr>
        <c:dLbl>
          <c:idx val="0"/>
          <c:layout>
            <c:manualLayout>
              <c:x val="2.1978025781435226E-3"/>
              <c:y val="-0.31219272369714851"/>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CD148">
              <a:alpha val="60000"/>
            </a:srgbClr>
          </a:solidFill>
          <a:ln w="22225">
            <a:solidFill>
              <a:schemeClr val="tx1"/>
            </a:solidFill>
          </a:ln>
          <a:effectLst>
            <a:innerShdw dist="12700" dir="16200000">
              <a:schemeClr val="lt1">
                <a:alpha val="75000"/>
              </a:schemeClr>
            </a:innerShdw>
          </a:effectLst>
        </c:spPr>
        <c:dLbl>
          <c:idx val="0"/>
          <c:layout>
            <c:manualLayout>
              <c:x val="0"/>
              <c:y val="-0.3121927236971484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CD148">
              <a:alpha val="60000"/>
            </a:srgbClr>
          </a:solidFill>
          <a:ln w="22225">
            <a:solidFill>
              <a:schemeClr val="tx1"/>
            </a:solidFill>
          </a:ln>
          <a:effectLst>
            <a:innerShdw dist="12700" dir="16200000">
              <a:schemeClr val="lt1">
                <a:alpha val="75000"/>
              </a:schemeClr>
            </a:innerShdw>
          </a:effectLst>
        </c:spPr>
        <c:dLbl>
          <c:idx val="0"/>
          <c:layout>
            <c:manualLayout>
              <c:x val="0"/>
              <c:y val="-0.3558997050147492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CD148">
              <a:alpha val="60000"/>
            </a:srgbClr>
          </a:solidFill>
          <a:ln w="22225">
            <a:solidFill>
              <a:schemeClr val="tx1"/>
            </a:solidFill>
          </a:ln>
          <a:effectLst>
            <a:innerShdw dist="12700" dir="16200000">
              <a:schemeClr val="lt1">
                <a:alpha val="75000"/>
              </a:schemeClr>
            </a:innerShdw>
          </a:effectLst>
        </c:spPr>
        <c:dLbl>
          <c:idx val="0"/>
          <c:layout>
            <c:manualLayout>
              <c:x val="0"/>
              <c:y val="-0.3871189773844641"/>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CD148">
              <a:alpha val="60000"/>
            </a:srgbClr>
          </a:solidFill>
          <a:ln w="22225">
            <a:solidFill>
              <a:schemeClr val="tx1"/>
            </a:solidFill>
          </a:ln>
          <a:effectLst>
            <a:innerShdw dist="12700" dir="16200000">
              <a:schemeClr val="lt1">
                <a:alpha val="75000"/>
              </a:schemeClr>
            </a:innerShdw>
          </a:effectLst>
        </c:spPr>
        <c:dLbl>
          <c:idx val="0"/>
          <c:layout>
            <c:manualLayout>
              <c:x val="1.3186815468861378E-2"/>
              <c:y val="-0.2997050147492625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ACD148">
              <a:alpha val="60000"/>
            </a:srgbClr>
          </a:solidFill>
          <a:ln w="22225">
            <a:solidFill>
              <a:schemeClr val="tx1"/>
            </a:solidFill>
          </a:ln>
          <a:effectLst>
            <a:innerShdw dist="12700" dir="16200000">
              <a:schemeClr val="lt1">
                <a:alpha val="75000"/>
              </a:schemeClr>
            </a:innerShdw>
          </a:effectLst>
        </c:spPr>
        <c:dLbl>
          <c:idx val="0"/>
          <c:layout>
            <c:manualLayout>
              <c:x val="0"/>
              <c:y val="-0.2997050147492625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472533611237103E-2"/>
          <c:y val="6.8682399213372658E-2"/>
          <c:w val="0.92905493277752582"/>
          <c:h val="0.77489872173058016"/>
        </c:manualLayout>
      </c:layout>
      <c:areaChart>
        <c:grouping val="standard"/>
        <c:varyColors val="0"/>
        <c:ser>
          <c:idx val="0"/>
          <c:order val="0"/>
          <c:tx>
            <c:strRef>
              <c:f>Working!$B$54</c:f>
              <c:strCache>
                <c:ptCount val="1"/>
                <c:pt idx="0">
                  <c:v>Total</c:v>
                </c:pt>
              </c:strCache>
            </c:strRef>
          </c:tx>
          <c:spPr>
            <a:solidFill>
              <a:srgbClr val="ACD148">
                <a:alpha val="60000"/>
              </a:srgbClr>
            </a:solidFill>
            <a:ln w="22225">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CB45-4D1F-ABE0-C2ACAF02F38B}"/>
              </c:ext>
            </c:extLst>
          </c:dPt>
          <c:dPt>
            <c:idx val="1"/>
            <c:bubble3D val="0"/>
            <c:extLst>
              <c:ext xmlns:c16="http://schemas.microsoft.com/office/drawing/2014/chart" uri="{C3380CC4-5D6E-409C-BE32-E72D297353CC}">
                <c16:uniqueId val="{00000002-CB45-4D1F-ABE0-C2ACAF02F38B}"/>
              </c:ext>
            </c:extLst>
          </c:dPt>
          <c:dPt>
            <c:idx val="2"/>
            <c:bubble3D val="0"/>
            <c:extLst>
              <c:ext xmlns:c16="http://schemas.microsoft.com/office/drawing/2014/chart" uri="{C3380CC4-5D6E-409C-BE32-E72D297353CC}">
                <c16:uniqueId val="{00000003-CB45-4D1F-ABE0-C2ACAF02F38B}"/>
              </c:ext>
            </c:extLst>
          </c:dPt>
          <c:dPt>
            <c:idx val="3"/>
            <c:bubble3D val="0"/>
            <c:extLst>
              <c:ext xmlns:c16="http://schemas.microsoft.com/office/drawing/2014/chart" uri="{C3380CC4-5D6E-409C-BE32-E72D297353CC}">
                <c16:uniqueId val="{00000004-CB45-4D1F-ABE0-C2ACAF02F38B}"/>
              </c:ext>
            </c:extLst>
          </c:dPt>
          <c:dPt>
            <c:idx val="4"/>
            <c:bubble3D val="0"/>
            <c:extLst>
              <c:ext xmlns:c16="http://schemas.microsoft.com/office/drawing/2014/chart" uri="{C3380CC4-5D6E-409C-BE32-E72D297353CC}">
                <c16:uniqueId val="{00000005-CB45-4D1F-ABE0-C2ACAF02F38B}"/>
              </c:ext>
            </c:extLst>
          </c:dPt>
          <c:dPt>
            <c:idx val="5"/>
            <c:bubble3D val="0"/>
            <c:extLst>
              <c:ext xmlns:c16="http://schemas.microsoft.com/office/drawing/2014/chart" uri="{C3380CC4-5D6E-409C-BE32-E72D297353CC}">
                <c16:uniqueId val="{00000006-CB45-4D1F-ABE0-C2ACAF02F38B}"/>
              </c:ext>
            </c:extLst>
          </c:dPt>
          <c:dPt>
            <c:idx val="6"/>
            <c:bubble3D val="0"/>
            <c:extLst>
              <c:ext xmlns:c16="http://schemas.microsoft.com/office/drawing/2014/chart" uri="{C3380CC4-5D6E-409C-BE32-E72D297353CC}">
                <c16:uniqueId val="{00000007-CB45-4D1F-ABE0-C2ACAF02F38B}"/>
              </c:ext>
            </c:extLst>
          </c:dPt>
          <c:dPt>
            <c:idx val="7"/>
            <c:bubble3D val="0"/>
            <c:extLst>
              <c:ext xmlns:c16="http://schemas.microsoft.com/office/drawing/2014/chart" uri="{C3380CC4-5D6E-409C-BE32-E72D297353CC}">
                <c16:uniqueId val="{00000008-CB45-4D1F-ABE0-C2ACAF02F38B}"/>
              </c:ext>
            </c:extLst>
          </c:dPt>
          <c:dPt>
            <c:idx val="8"/>
            <c:bubble3D val="0"/>
            <c:extLst>
              <c:ext xmlns:c16="http://schemas.microsoft.com/office/drawing/2014/chart" uri="{C3380CC4-5D6E-409C-BE32-E72D297353CC}">
                <c16:uniqueId val="{00000009-CB45-4D1F-ABE0-C2ACAF02F38B}"/>
              </c:ext>
            </c:extLst>
          </c:dPt>
          <c:dLbls>
            <c:dLbl>
              <c:idx val="0"/>
              <c:layout>
                <c:manualLayout>
                  <c:x val="2.1978025781435634E-3"/>
                  <c:y val="-0.24351032448377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B45-4D1F-ABE0-C2ACAF02F38B}"/>
                </c:ext>
              </c:extLst>
            </c:dLbl>
            <c:dLbl>
              <c:idx val="1"/>
              <c:layout>
                <c:manualLayout>
                  <c:x val="2.197802578143563E-3"/>
                  <c:y val="-0.29346116027531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B45-4D1F-ABE0-C2ACAF02F38B}"/>
                </c:ext>
              </c:extLst>
            </c:dLbl>
            <c:dLbl>
              <c:idx val="2"/>
              <c:layout>
                <c:manualLayout>
                  <c:x val="6.5934077344306482E-3"/>
                  <c:y val="-0.2997050147492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B45-4D1F-ABE0-C2ACAF02F38B}"/>
                </c:ext>
              </c:extLst>
            </c:dLbl>
            <c:dLbl>
              <c:idx val="3"/>
              <c:layout>
                <c:manualLayout>
                  <c:x val="2.1978025781435226E-3"/>
                  <c:y val="-0.312192723697148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B45-4D1F-ABE0-C2ACAF02F38B}"/>
                </c:ext>
              </c:extLst>
            </c:dLbl>
            <c:dLbl>
              <c:idx val="4"/>
              <c:layout>
                <c:manualLayout>
                  <c:x val="0"/>
                  <c:y val="-0.31219272369714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B45-4D1F-ABE0-C2ACAF02F38B}"/>
                </c:ext>
              </c:extLst>
            </c:dLbl>
            <c:dLbl>
              <c:idx val="5"/>
              <c:layout>
                <c:manualLayout>
                  <c:x val="0"/>
                  <c:y val="-0.355899705014749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B45-4D1F-ABE0-C2ACAF02F38B}"/>
                </c:ext>
              </c:extLst>
            </c:dLbl>
            <c:dLbl>
              <c:idx val="6"/>
              <c:layout>
                <c:manualLayout>
                  <c:x val="0"/>
                  <c:y val="-0.38711897738446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B45-4D1F-ABE0-C2ACAF02F38B}"/>
                </c:ext>
              </c:extLst>
            </c:dLbl>
            <c:dLbl>
              <c:idx val="7"/>
              <c:layout>
                <c:manualLayout>
                  <c:x val="1.3186815468861378E-2"/>
                  <c:y val="-0.29970501474926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B45-4D1F-ABE0-C2ACAF02F38B}"/>
                </c:ext>
              </c:extLst>
            </c:dLbl>
            <c:dLbl>
              <c:idx val="8"/>
              <c:layout>
                <c:manualLayout>
                  <c:x val="0"/>
                  <c:y val="-0.29970501474926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B45-4D1F-ABE0-C2ACAF02F38B}"/>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bg1"/>
                      </a:solidFill>
                      <a:round/>
                    </a:ln>
                    <a:effectLst/>
                  </c:spPr>
                </c15:leaderLines>
              </c:ext>
            </c:extLst>
          </c:dLbls>
          <c:cat>
            <c:strRef>
              <c:f>Working!$A$55:$A$63</c:f>
              <c:strCache>
                <c:ptCount val="9"/>
                <c:pt idx="0">
                  <c:v>2011</c:v>
                </c:pt>
                <c:pt idx="1">
                  <c:v>2012</c:v>
                </c:pt>
                <c:pt idx="2">
                  <c:v>2014</c:v>
                </c:pt>
                <c:pt idx="3">
                  <c:v>2015</c:v>
                </c:pt>
                <c:pt idx="4">
                  <c:v>2016</c:v>
                </c:pt>
                <c:pt idx="5">
                  <c:v>2017</c:v>
                </c:pt>
                <c:pt idx="6">
                  <c:v>2018</c:v>
                </c:pt>
                <c:pt idx="7">
                  <c:v>2020</c:v>
                </c:pt>
                <c:pt idx="8">
                  <c:v>2022</c:v>
                </c:pt>
              </c:strCache>
            </c:strRef>
          </c:cat>
          <c:val>
            <c:numRef>
              <c:f>Working!$B$55:$B$63</c:f>
              <c:numCache>
                <c:formatCode>"₹"\ 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B45-4D1F-ABE0-C2ACAF02F38B}"/>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1373740639"/>
        <c:axId val="1373734879"/>
      </c:areaChart>
      <c:catAx>
        <c:axId val="137374063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chemeClr val="bg1">
                    <a:lumMod val="50000"/>
                  </a:schemeClr>
                </a:solidFill>
                <a:latin typeface="+mn-lt"/>
                <a:ea typeface="+mn-ea"/>
                <a:cs typeface="+mn-cs"/>
              </a:defRPr>
            </a:pPr>
            <a:endParaRPr lang="en-US"/>
          </a:p>
        </c:txPr>
        <c:crossAx val="1373734879"/>
        <c:crosses val="autoZero"/>
        <c:auto val="1"/>
        <c:lblAlgn val="ctr"/>
        <c:lblOffset val="100"/>
        <c:noMultiLvlLbl val="0"/>
      </c:catAx>
      <c:valAx>
        <c:axId val="1373734879"/>
        <c:scaling>
          <c:orientation val="minMax"/>
        </c:scaling>
        <c:delete val="1"/>
        <c:axPos val="l"/>
        <c:numFmt formatCode="&quot;₹&quot;\ 0.0,&quot;K&quot;" sourceLinked="1"/>
        <c:majorTickMark val="out"/>
        <c:minorTickMark val="none"/>
        <c:tickLblPos val="nextTo"/>
        <c:crossAx val="13737406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Excel.xlsx]Working!PivotTable6</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DF302B"/>
          </a:solidFill>
          <a:ln w="19050">
            <a:solidFill>
              <a:schemeClr val="lt1"/>
            </a:solidFill>
          </a:ln>
          <a:effectLst/>
        </c:spPr>
        <c:dLbl>
          <c:idx val="0"/>
          <c:layout>
            <c:manualLayout>
              <c:x val="0.17523620188816258"/>
              <c:y val="-6.208888888888888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689143064633261"/>
                  <c:h val="0.24214666666666668"/>
                </c:manualLayout>
              </c15:layout>
            </c:ext>
          </c:extLst>
        </c:dLbl>
      </c:pivotFmt>
      <c:pivotFmt>
        <c:idx val="7"/>
        <c:spPr>
          <a:solidFill>
            <a:srgbClr val="ACD148"/>
          </a:solidFill>
          <a:ln w="19050">
            <a:solidFill>
              <a:schemeClr val="lt1"/>
            </a:solidFill>
          </a:ln>
          <a:effectLst/>
        </c:spPr>
        <c:dLbl>
          <c:idx val="0"/>
          <c:layout>
            <c:manualLayout>
              <c:x val="0.23623347857661564"/>
              <c:y val="-2.822222222222222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869753086419752"/>
                  <c:h val="0.24214666666666668"/>
                </c:manualLayout>
              </c15:layout>
            </c:ext>
          </c:extLst>
        </c:dLbl>
      </c:pivotFmt>
      <c:pivotFmt>
        <c:idx val="8"/>
        <c:spPr>
          <a:solidFill>
            <a:schemeClr val="accent2">
              <a:lumMod val="75000"/>
              <a:alpha val="75000"/>
            </a:schemeClr>
          </a:solidFill>
          <a:ln w="19050">
            <a:solidFill>
              <a:schemeClr val="lt1"/>
            </a:solidFill>
          </a:ln>
          <a:effectLst/>
        </c:spPr>
        <c:dLbl>
          <c:idx val="0"/>
          <c:layout>
            <c:manualLayout>
              <c:x val="-4.8420479302832248E-2"/>
              <c:y val="-0.1862666666666666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407843137254902"/>
                  <c:h val="0.24214666666666668"/>
                </c:manualLayout>
              </c15:layout>
            </c:ext>
          </c:extLst>
        </c:dLbl>
      </c:pivotFmt>
    </c:pivotFmts>
    <c:plotArea>
      <c:layout>
        <c:manualLayout>
          <c:layoutTarget val="inner"/>
          <c:xMode val="edge"/>
          <c:yMode val="edge"/>
          <c:x val="0.15725889615105301"/>
          <c:y val="0.1553248888888889"/>
          <c:w val="0.69009404502541749"/>
          <c:h val="0.84467511111111104"/>
        </c:manualLayout>
      </c:layout>
      <c:doughnutChart>
        <c:varyColors val="1"/>
        <c:ser>
          <c:idx val="0"/>
          <c:order val="0"/>
          <c:tx>
            <c:strRef>
              <c:f>Working!$B$68</c:f>
              <c:strCache>
                <c:ptCount val="1"/>
                <c:pt idx="0">
                  <c:v>Total</c:v>
                </c:pt>
              </c:strCache>
            </c:strRef>
          </c:tx>
          <c:dPt>
            <c:idx val="0"/>
            <c:bubble3D val="0"/>
            <c:spPr>
              <a:solidFill>
                <a:srgbClr val="DF302B"/>
              </a:solidFill>
              <a:ln w="19050">
                <a:solidFill>
                  <a:schemeClr val="lt1"/>
                </a:solidFill>
              </a:ln>
              <a:effectLst/>
            </c:spPr>
            <c:extLst>
              <c:ext xmlns:c16="http://schemas.microsoft.com/office/drawing/2014/chart" uri="{C3380CC4-5D6E-409C-BE32-E72D297353CC}">
                <c16:uniqueId val="{00000001-1270-4F2D-B63B-305A3F337A6E}"/>
              </c:ext>
            </c:extLst>
          </c:dPt>
          <c:dPt>
            <c:idx val="1"/>
            <c:bubble3D val="0"/>
            <c:spPr>
              <a:solidFill>
                <a:srgbClr val="ACD148"/>
              </a:solidFill>
              <a:ln w="19050">
                <a:solidFill>
                  <a:schemeClr val="lt1"/>
                </a:solidFill>
              </a:ln>
              <a:effectLst/>
            </c:spPr>
            <c:extLst>
              <c:ext xmlns:c16="http://schemas.microsoft.com/office/drawing/2014/chart" uri="{C3380CC4-5D6E-409C-BE32-E72D297353CC}">
                <c16:uniqueId val="{00000003-1270-4F2D-B63B-305A3F337A6E}"/>
              </c:ext>
            </c:extLst>
          </c:dPt>
          <c:dPt>
            <c:idx val="2"/>
            <c:bubble3D val="0"/>
            <c:spPr>
              <a:solidFill>
                <a:schemeClr val="accent2">
                  <a:lumMod val="75000"/>
                  <a:alpha val="75000"/>
                </a:schemeClr>
              </a:solidFill>
              <a:ln w="19050">
                <a:solidFill>
                  <a:schemeClr val="lt1"/>
                </a:solidFill>
              </a:ln>
              <a:effectLst/>
            </c:spPr>
            <c:extLst>
              <c:ext xmlns:c16="http://schemas.microsoft.com/office/drawing/2014/chart" uri="{C3380CC4-5D6E-409C-BE32-E72D297353CC}">
                <c16:uniqueId val="{00000005-1270-4F2D-B63B-305A3F337A6E}"/>
              </c:ext>
            </c:extLst>
          </c:dPt>
          <c:dLbls>
            <c:dLbl>
              <c:idx val="0"/>
              <c:layout>
                <c:manualLayout>
                  <c:x val="0.17523620188816258"/>
                  <c:y val="-6.2088888888888888E-2"/>
                </c:manualLayout>
              </c:layout>
              <c:showLegendKey val="0"/>
              <c:showVal val="1"/>
              <c:showCatName val="0"/>
              <c:showSerName val="0"/>
              <c:showPercent val="1"/>
              <c:showBubbleSize val="0"/>
              <c:extLst>
                <c:ext xmlns:c15="http://schemas.microsoft.com/office/drawing/2012/chart" uri="{CE6537A1-D6FC-4f65-9D91-7224C49458BB}">
                  <c15:layout>
                    <c:manualLayout>
                      <c:w val="0.23689143064633261"/>
                      <c:h val="0.24214666666666668"/>
                    </c:manualLayout>
                  </c15:layout>
                </c:ext>
                <c:ext xmlns:c16="http://schemas.microsoft.com/office/drawing/2014/chart" uri="{C3380CC4-5D6E-409C-BE32-E72D297353CC}">
                  <c16:uniqueId val="{00000001-1270-4F2D-B63B-305A3F337A6E}"/>
                </c:ext>
              </c:extLst>
            </c:dLbl>
            <c:dLbl>
              <c:idx val="1"/>
              <c:layout>
                <c:manualLayout>
                  <c:x val="0.23623347857661564"/>
                  <c:y val="-2.8222222222222221E-2"/>
                </c:manualLayout>
              </c:layout>
              <c:showLegendKey val="0"/>
              <c:showVal val="1"/>
              <c:showCatName val="0"/>
              <c:showSerName val="0"/>
              <c:showPercent val="1"/>
              <c:showBubbleSize val="0"/>
              <c:extLst>
                <c:ext xmlns:c15="http://schemas.microsoft.com/office/drawing/2012/chart" uri="{CE6537A1-D6FC-4f65-9D91-7224C49458BB}">
                  <c15:layout>
                    <c:manualLayout>
                      <c:w val="0.21869753086419752"/>
                      <c:h val="0.24214666666666668"/>
                    </c:manualLayout>
                  </c15:layout>
                </c:ext>
                <c:ext xmlns:c16="http://schemas.microsoft.com/office/drawing/2014/chart" uri="{C3380CC4-5D6E-409C-BE32-E72D297353CC}">
                  <c16:uniqueId val="{00000003-1270-4F2D-B63B-305A3F337A6E}"/>
                </c:ext>
              </c:extLst>
            </c:dLbl>
            <c:dLbl>
              <c:idx val="2"/>
              <c:layout>
                <c:manualLayout>
                  <c:x val="-4.8420479302832248E-2"/>
                  <c:y val="-0.18626666666666669"/>
                </c:manualLayout>
              </c:layout>
              <c:showLegendKey val="0"/>
              <c:showVal val="1"/>
              <c:showCatName val="0"/>
              <c:showSerName val="0"/>
              <c:showPercent val="1"/>
              <c:showBubbleSize val="0"/>
              <c:extLst>
                <c:ext xmlns:c15="http://schemas.microsoft.com/office/drawing/2012/chart" uri="{CE6537A1-D6FC-4f65-9D91-7224C49458BB}">
                  <c15:layout>
                    <c:manualLayout>
                      <c:w val="0.23407843137254902"/>
                      <c:h val="0.24214666666666668"/>
                    </c:manualLayout>
                  </c15:layout>
                </c:ext>
                <c:ext xmlns:c16="http://schemas.microsoft.com/office/drawing/2014/chart" uri="{C3380CC4-5D6E-409C-BE32-E72D297353CC}">
                  <c16:uniqueId val="{00000005-1270-4F2D-B63B-305A3F337A6E}"/>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Working!$A$69:$A$71</c:f>
              <c:strCache>
                <c:ptCount val="3"/>
                <c:pt idx="0">
                  <c:v>High</c:v>
                </c:pt>
                <c:pt idx="1">
                  <c:v>Medium</c:v>
                </c:pt>
                <c:pt idx="2">
                  <c:v>Small</c:v>
                </c:pt>
              </c:strCache>
            </c:strRef>
          </c:cat>
          <c:val>
            <c:numRef>
              <c:f>Working!$B$69:$B$71</c:f>
              <c:numCache>
                <c:formatCode>"₹"\ 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270-4F2D-B63B-305A3F337A6E}"/>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Excel.xlsx]Working!PivotTable8</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alpha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alpha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74534161490681"/>
                  <c:h val="0.18247933884297521"/>
                </c:manualLayout>
              </c15:layout>
            </c:ext>
          </c:extLst>
        </c:dLbl>
      </c:pivotFmt>
      <c:pivotFmt>
        <c:idx val="4"/>
        <c:spPr>
          <a:solidFill>
            <a:schemeClr val="accent2">
              <a:lumMod val="75000"/>
              <a:alpha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56541301902481"/>
                  <c:h val="0.16925619834710739"/>
                </c:manualLayout>
              </c15:layout>
            </c:ext>
          </c:extLst>
        </c:dLbl>
      </c:pivotFmt>
      <c:pivotFmt>
        <c:idx val="5"/>
        <c:spPr>
          <a:solidFill>
            <a:schemeClr val="accent2">
              <a:lumMod val="75000"/>
              <a:alpha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198757763975151"/>
                  <c:h val="0.1758677685950413"/>
                </c:manualLayout>
              </c15:layout>
            </c:ext>
          </c:extLst>
        </c:dLbl>
      </c:pivotFmt>
      <c:pivotFmt>
        <c:idx val="6"/>
        <c:spPr>
          <a:solidFill>
            <a:schemeClr val="accent2">
              <a:lumMod val="75000"/>
              <a:alpha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570940096576328"/>
                  <c:h val="0.136198347107438"/>
                </c:manualLayout>
              </c15:layout>
            </c:ext>
          </c:extLst>
        </c:dLbl>
      </c:pivotFmt>
    </c:pivotFmts>
    <c:plotArea>
      <c:layout/>
      <c:barChart>
        <c:barDir val="bar"/>
        <c:grouping val="clustered"/>
        <c:varyColors val="0"/>
        <c:ser>
          <c:idx val="0"/>
          <c:order val="0"/>
          <c:tx>
            <c:strRef>
              <c:f>Working!$B$90</c:f>
              <c:strCache>
                <c:ptCount val="1"/>
                <c:pt idx="0">
                  <c:v>Total</c:v>
                </c:pt>
              </c:strCache>
            </c:strRef>
          </c:tx>
          <c:spPr>
            <a:solidFill>
              <a:schemeClr val="accent2">
                <a:lumMod val="75000"/>
                <a:alpha val="75000"/>
              </a:schemeClr>
            </a:solidFill>
            <a:ln>
              <a:noFill/>
            </a:ln>
            <a:effectLst/>
          </c:spPr>
          <c:invertIfNegative val="0"/>
          <c:dPt>
            <c:idx val="0"/>
            <c:invertIfNegative val="0"/>
            <c:bubble3D val="0"/>
            <c:spPr>
              <a:solidFill>
                <a:schemeClr val="accent2">
                  <a:lumMod val="75000"/>
                  <a:alpha val="75000"/>
                </a:schemeClr>
              </a:solidFill>
              <a:ln>
                <a:noFill/>
              </a:ln>
              <a:effectLst/>
            </c:spPr>
            <c:extLst>
              <c:ext xmlns:c16="http://schemas.microsoft.com/office/drawing/2014/chart" uri="{C3380CC4-5D6E-409C-BE32-E72D297353CC}">
                <c16:uniqueId val="{00000003-4782-49F4-9139-00745BFF91E2}"/>
              </c:ext>
            </c:extLst>
          </c:dPt>
          <c:dPt>
            <c:idx val="1"/>
            <c:invertIfNegative val="0"/>
            <c:bubble3D val="0"/>
            <c:spPr>
              <a:solidFill>
                <a:schemeClr val="accent2">
                  <a:lumMod val="75000"/>
                  <a:alpha val="75000"/>
                </a:schemeClr>
              </a:solidFill>
              <a:ln>
                <a:noFill/>
              </a:ln>
              <a:effectLst/>
            </c:spPr>
            <c:extLst>
              <c:ext xmlns:c16="http://schemas.microsoft.com/office/drawing/2014/chart" uri="{C3380CC4-5D6E-409C-BE32-E72D297353CC}">
                <c16:uniqueId val="{00000002-4782-49F4-9139-00745BFF91E2}"/>
              </c:ext>
            </c:extLst>
          </c:dPt>
          <c:dPt>
            <c:idx val="2"/>
            <c:invertIfNegative val="0"/>
            <c:bubble3D val="0"/>
            <c:spPr>
              <a:solidFill>
                <a:schemeClr val="accent2">
                  <a:lumMod val="75000"/>
                  <a:alpha val="75000"/>
                </a:schemeClr>
              </a:solidFill>
              <a:ln>
                <a:noFill/>
              </a:ln>
              <a:effectLst/>
            </c:spPr>
            <c:extLst>
              <c:ext xmlns:c16="http://schemas.microsoft.com/office/drawing/2014/chart" uri="{C3380CC4-5D6E-409C-BE32-E72D297353CC}">
                <c16:uniqueId val="{00000001-4782-49F4-9139-00745BFF91E2}"/>
              </c:ext>
            </c:extLst>
          </c:dPt>
          <c:dPt>
            <c:idx val="3"/>
            <c:invertIfNegative val="0"/>
            <c:bubble3D val="0"/>
            <c:spPr>
              <a:solidFill>
                <a:schemeClr val="accent2">
                  <a:lumMod val="75000"/>
                  <a:alpha val="75000"/>
                </a:schemeClr>
              </a:solidFill>
              <a:ln>
                <a:noFill/>
              </a:ln>
              <a:effectLst/>
            </c:spPr>
            <c:extLst>
              <c:ext xmlns:c16="http://schemas.microsoft.com/office/drawing/2014/chart" uri="{C3380CC4-5D6E-409C-BE32-E72D297353CC}">
                <c16:uniqueId val="{00000004-4782-49F4-9139-00745BFF91E2}"/>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198757763975151"/>
                      <c:h val="0.1758677685950413"/>
                    </c:manualLayout>
                  </c15:layout>
                </c:ext>
                <c:ext xmlns:c16="http://schemas.microsoft.com/office/drawing/2014/chart" uri="{C3380CC4-5D6E-409C-BE32-E72D297353CC}">
                  <c16:uniqueId val="{00000003-4782-49F4-9139-00745BFF91E2}"/>
                </c:ext>
              </c:extLst>
            </c:dLbl>
            <c:dLbl>
              <c:idx val="1"/>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56541301902481"/>
                      <c:h val="0.16925619834710739"/>
                    </c:manualLayout>
                  </c15:layout>
                </c:ext>
                <c:ext xmlns:c16="http://schemas.microsoft.com/office/drawing/2014/chart" uri="{C3380CC4-5D6E-409C-BE32-E72D297353CC}">
                  <c16:uniqueId val="{00000002-4782-49F4-9139-00745BFF91E2}"/>
                </c:ext>
              </c:extLst>
            </c:dLbl>
            <c:dLbl>
              <c:idx val="2"/>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74534161490681"/>
                      <c:h val="0.18247933884297521"/>
                    </c:manualLayout>
                  </c15:layout>
                </c:ext>
                <c:ext xmlns:c16="http://schemas.microsoft.com/office/drawing/2014/chart" uri="{C3380CC4-5D6E-409C-BE32-E72D297353CC}">
                  <c16:uniqueId val="{00000001-4782-49F4-9139-00745BFF91E2}"/>
                </c:ext>
              </c:extLst>
            </c:dLbl>
            <c:dLbl>
              <c:idx val="3"/>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570940096576328"/>
                      <c:h val="0.136198347107438"/>
                    </c:manualLayout>
                  </c15:layout>
                </c:ext>
                <c:ext xmlns:c16="http://schemas.microsoft.com/office/drawing/2014/chart" uri="{C3380CC4-5D6E-409C-BE32-E72D297353CC}">
                  <c16:uniqueId val="{00000004-4782-49F4-9139-00745BFF91E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Working!$A$91:$A$94</c:f>
              <c:strCache>
                <c:ptCount val="4"/>
                <c:pt idx="0">
                  <c:v>Grocery Store</c:v>
                </c:pt>
                <c:pt idx="1">
                  <c:v>Supermarket Type3</c:v>
                </c:pt>
                <c:pt idx="2">
                  <c:v>Supermarket Type2</c:v>
                </c:pt>
                <c:pt idx="3">
                  <c:v>Supermarket Type1</c:v>
                </c:pt>
              </c:strCache>
            </c:strRef>
          </c:cat>
          <c:val>
            <c:numRef>
              <c:f>Working!$B$91:$B$94</c:f>
              <c:numCache>
                <c:formatCode>"₹"\ 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4782-49F4-9139-00745BFF91E2}"/>
            </c:ext>
          </c:extLst>
        </c:ser>
        <c:dLbls>
          <c:dLblPos val="outEnd"/>
          <c:showLegendKey val="0"/>
          <c:showVal val="1"/>
          <c:showCatName val="0"/>
          <c:showSerName val="0"/>
          <c:showPercent val="0"/>
          <c:showBubbleSize val="0"/>
        </c:dLbls>
        <c:gapWidth val="34"/>
        <c:overlap val="14"/>
        <c:axId val="1513051008"/>
        <c:axId val="1513052928"/>
      </c:barChart>
      <c:catAx>
        <c:axId val="1513051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13052928"/>
        <c:crosses val="autoZero"/>
        <c:auto val="1"/>
        <c:lblAlgn val="ctr"/>
        <c:lblOffset val="100"/>
        <c:noMultiLvlLbl val="0"/>
      </c:catAx>
      <c:valAx>
        <c:axId val="1513052928"/>
        <c:scaling>
          <c:orientation val="minMax"/>
        </c:scaling>
        <c:delete val="1"/>
        <c:axPos val="b"/>
        <c:numFmt formatCode="&quot;₹&quot;\ 0.0,&quot;K&quot;" sourceLinked="1"/>
        <c:majorTickMark val="none"/>
        <c:minorTickMark val="none"/>
        <c:tickLblPos val="nextTo"/>
        <c:crossAx val="151305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Excel.xlsx]Working!PivotTable9</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F30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Working!$B$100</c:f>
              <c:strCache>
                <c:ptCount val="1"/>
                <c:pt idx="0">
                  <c:v>Total</c:v>
                </c:pt>
              </c:strCache>
            </c:strRef>
          </c:tx>
          <c:spPr>
            <a:solidFill>
              <a:srgbClr val="DF302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Working!$A$101:$A$104</c:f>
              <c:strCache>
                <c:ptCount val="4"/>
                <c:pt idx="0">
                  <c:v>Grocery Store</c:v>
                </c:pt>
                <c:pt idx="1">
                  <c:v>Supermarket Type3</c:v>
                </c:pt>
                <c:pt idx="2">
                  <c:v>Supermarket Type2</c:v>
                </c:pt>
                <c:pt idx="3">
                  <c:v>Supermarket Type1</c:v>
                </c:pt>
              </c:strCache>
            </c:strRef>
          </c:cat>
          <c:val>
            <c:numRef>
              <c:f>Working!$B$101:$B$104</c:f>
              <c:numCache>
                <c:formatCode>"₹"\ 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006-4B5A-BADA-B7C0EE6F2D76}"/>
            </c:ext>
          </c:extLst>
        </c:ser>
        <c:dLbls>
          <c:dLblPos val="outEnd"/>
          <c:showLegendKey val="0"/>
          <c:showVal val="1"/>
          <c:showCatName val="0"/>
          <c:showSerName val="0"/>
          <c:showPercent val="0"/>
          <c:showBubbleSize val="0"/>
        </c:dLbls>
        <c:gapWidth val="34"/>
        <c:axId val="1509965984"/>
        <c:axId val="1509967424"/>
      </c:barChart>
      <c:catAx>
        <c:axId val="1509965984"/>
        <c:scaling>
          <c:orientation val="minMax"/>
        </c:scaling>
        <c:delete val="1"/>
        <c:axPos val="l"/>
        <c:numFmt formatCode="General" sourceLinked="1"/>
        <c:majorTickMark val="none"/>
        <c:minorTickMark val="none"/>
        <c:tickLblPos val="nextTo"/>
        <c:crossAx val="1509967424"/>
        <c:crosses val="autoZero"/>
        <c:auto val="1"/>
        <c:lblAlgn val="ctr"/>
        <c:lblOffset val="100"/>
        <c:noMultiLvlLbl val="0"/>
      </c:catAx>
      <c:valAx>
        <c:axId val="1509967424"/>
        <c:scaling>
          <c:orientation val="minMax"/>
        </c:scaling>
        <c:delete val="1"/>
        <c:axPos val="b"/>
        <c:numFmt formatCode="&quot;₹&quot;\ 0" sourceLinked="1"/>
        <c:majorTickMark val="none"/>
        <c:minorTickMark val="none"/>
        <c:tickLblPos val="nextTo"/>
        <c:crossAx val="15099659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Excel.xlsx]Working!PivotTable10</c:name>
    <c:fmtId val="5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CD14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CD148"/>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694949494949493"/>
                  <c:h val="0.1486706349206349"/>
                </c:manualLayout>
              </c15:layout>
            </c:ext>
          </c:extLst>
        </c:dLbl>
      </c:pivotFmt>
      <c:pivotFmt>
        <c:idx val="4"/>
        <c:spPr>
          <a:solidFill>
            <a:srgbClr val="ACD148"/>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35385349558574"/>
                  <c:h val="0.15497023809523808"/>
                </c:manualLayout>
              </c15:layout>
            </c:ext>
          </c:extLst>
        </c:dLbl>
      </c:pivotFmt>
    </c:pivotFmts>
    <c:plotArea>
      <c:layout/>
      <c:barChart>
        <c:barDir val="bar"/>
        <c:grouping val="clustered"/>
        <c:varyColors val="0"/>
        <c:ser>
          <c:idx val="0"/>
          <c:order val="0"/>
          <c:tx>
            <c:strRef>
              <c:f>Working!$B$111</c:f>
              <c:strCache>
                <c:ptCount val="1"/>
                <c:pt idx="0">
                  <c:v>Total</c:v>
                </c:pt>
              </c:strCache>
            </c:strRef>
          </c:tx>
          <c:spPr>
            <a:solidFill>
              <a:srgbClr val="ACD148"/>
            </a:solidFill>
            <a:ln>
              <a:noFill/>
            </a:ln>
            <a:effectLst/>
          </c:spPr>
          <c:invertIfNegative val="0"/>
          <c:dPt>
            <c:idx val="0"/>
            <c:invertIfNegative val="0"/>
            <c:bubble3D val="0"/>
            <c:spPr>
              <a:solidFill>
                <a:srgbClr val="ACD148"/>
              </a:solidFill>
              <a:ln>
                <a:noFill/>
              </a:ln>
              <a:effectLst/>
            </c:spPr>
            <c:extLst>
              <c:ext xmlns:c16="http://schemas.microsoft.com/office/drawing/2014/chart" uri="{C3380CC4-5D6E-409C-BE32-E72D297353CC}">
                <c16:uniqueId val="{00000002-0FB3-4C70-9F60-F6B8A72E88D2}"/>
              </c:ext>
            </c:extLst>
          </c:dPt>
          <c:dPt>
            <c:idx val="3"/>
            <c:invertIfNegative val="0"/>
            <c:bubble3D val="0"/>
            <c:spPr>
              <a:solidFill>
                <a:srgbClr val="ACD148"/>
              </a:solidFill>
              <a:ln>
                <a:noFill/>
              </a:ln>
              <a:effectLst/>
            </c:spPr>
            <c:extLst>
              <c:ext xmlns:c16="http://schemas.microsoft.com/office/drawing/2014/chart" uri="{C3380CC4-5D6E-409C-BE32-E72D297353CC}">
                <c16:uniqueId val="{00000001-0FB3-4C70-9F60-F6B8A72E88D2}"/>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35385349558574"/>
                      <c:h val="0.15497023809523808"/>
                    </c:manualLayout>
                  </c15:layout>
                </c:ext>
                <c:ext xmlns:c16="http://schemas.microsoft.com/office/drawing/2014/chart" uri="{C3380CC4-5D6E-409C-BE32-E72D297353CC}">
                  <c16:uniqueId val="{00000002-0FB3-4C70-9F60-F6B8A72E88D2}"/>
                </c:ext>
              </c:extLst>
            </c:dLbl>
            <c:dLbl>
              <c:idx val="3"/>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694949494949493"/>
                      <c:h val="0.1486706349206349"/>
                    </c:manualLayout>
                  </c15:layout>
                </c:ext>
                <c:ext xmlns:c16="http://schemas.microsoft.com/office/drawing/2014/chart" uri="{C3380CC4-5D6E-409C-BE32-E72D297353CC}">
                  <c16:uniqueId val="{00000001-0FB3-4C70-9F60-F6B8A72E88D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Working!$A$112:$A$115</c:f>
              <c:strCache>
                <c:ptCount val="4"/>
                <c:pt idx="0">
                  <c:v>Grocery Store</c:v>
                </c:pt>
                <c:pt idx="1">
                  <c:v>Supermarket Type3</c:v>
                </c:pt>
                <c:pt idx="2">
                  <c:v>Supermarket Type2</c:v>
                </c:pt>
                <c:pt idx="3">
                  <c:v>Supermarket Type1</c:v>
                </c:pt>
              </c:strCache>
            </c:strRef>
          </c:cat>
          <c:val>
            <c:numRef>
              <c:f>Working!$B$112:$B$115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FB3-4C70-9F60-F6B8A72E88D2}"/>
            </c:ext>
          </c:extLst>
        </c:ser>
        <c:dLbls>
          <c:dLblPos val="outEnd"/>
          <c:showLegendKey val="0"/>
          <c:showVal val="1"/>
          <c:showCatName val="0"/>
          <c:showSerName val="0"/>
          <c:showPercent val="0"/>
          <c:showBubbleSize val="0"/>
        </c:dLbls>
        <c:gapWidth val="34"/>
        <c:axId val="1564693392"/>
        <c:axId val="1564699632"/>
      </c:barChart>
      <c:catAx>
        <c:axId val="1564693392"/>
        <c:scaling>
          <c:orientation val="minMax"/>
        </c:scaling>
        <c:delete val="1"/>
        <c:axPos val="l"/>
        <c:numFmt formatCode="General" sourceLinked="1"/>
        <c:majorTickMark val="none"/>
        <c:minorTickMark val="none"/>
        <c:tickLblPos val="nextTo"/>
        <c:crossAx val="1564699632"/>
        <c:crosses val="autoZero"/>
        <c:auto val="1"/>
        <c:lblAlgn val="ctr"/>
        <c:lblOffset val="100"/>
        <c:noMultiLvlLbl val="0"/>
      </c:catAx>
      <c:valAx>
        <c:axId val="1564699632"/>
        <c:scaling>
          <c:orientation val="minMax"/>
        </c:scaling>
        <c:delete val="1"/>
        <c:axPos val="b"/>
        <c:numFmt formatCode="0" sourceLinked="1"/>
        <c:majorTickMark val="none"/>
        <c:minorTickMark val="none"/>
        <c:tickLblPos val="nextTo"/>
        <c:crossAx val="156469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F915B222-D2DA-425A-A6C9-3FFA445D5D39}">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F915B222-D2DA-425A-A6C9-3FFA445D5D39}">
          <cx:dataPt idx="0">
            <cx:spPr>
              <a:solidFill>
                <a:srgbClr val="ACD148"/>
              </a:solidFill>
            </cx:spPr>
          </cx:dataPt>
          <cx:dataPt idx="1">
            <cx:spPr>
              <a:solidFill>
                <a:srgbClr val="DF302B">
                  <a:alpha val="75000"/>
                </a:srgbClr>
              </a:solidFill>
            </cx:spPr>
          </cx:dataPt>
          <cx:dataPt idx="2">
            <cx:spPr>
              <a:solidFill>
                <a:srgbClr val="ED7D31">
                  <a:lumMod val="75000"/>
                  <a:alpha val="75000"/>
                </a:srgbClr>
              </a:solidFill>
            </cx:spPr>
          </cx:dataPt>
          <cx:dataLabels>
            <cx:txPr>
              <a:bodyPr spcFirstLastPara="1" vertOverflow="ellipsis" horzOverflow="overflow" wrap="square" lIns="0" tIns="0" rIns="0" bIns="0" anchor="ctr" anchorCtr="1"/>
              <a:lstStyle/>
              <a:p>
                <a:pPr algn="ctr" rtl="0">
                  <a:defRPr sz="10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105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5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10" Type="http://schemas.openxmlformats.org/officeDocument/2006/relationships/hyperlink" Target="#DB!A1"/><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hyperlink" Target="#Working!A1"/><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RawData!A1"/><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png"/><Relationship Id="rId15" Type="http://schemas.openxmlformats.org/officeDocument/2006/relationships/image" Target="../media/image6.png"/><Relationship Id="rId10" Type="http://schemas.openxmlformats.org/officeDocument/2006/relationships/chart" Target="../charts/chart13.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4</xdr:col>
      <xdr:colOff>123825</xdr:colOff>
      <xdr:row>2</xdr:row>
      <xdr:rowOff>19050</xdr:rowOff>
    </xdr:from>
    <xdr:to>
      <xdr:col>6</xdr:col>
      <xdr:colOff>581025</xdr:colOff>
      <xdr:row>8</xdr:row>
      <xdr:rowOff>104775</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C15550A1-7A4A-8A39-2BF2-1A3A5F03152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048125" y="428625"/>
              <a:ext cx="1828800" cy="1314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80961</xdr:colOff>
      <xdr:row>10</xdr:row>
      <xdr:rowOff>47625</xdr:rowOff>
    </xdr:from>
    <xdr:to>
      <xdr:col>4</xdr:col>
      <xdr:colOff>419100</xdr:colOff>
      <xdr:row>17</xdr:row>
      <xdr:rowOff>133350</xdr:rowOff>
    </xdr:to>
    <xdr:graphicFrame macro="">
      <xdr:nvGraphicFramePr>
        <xdr:cNvPr id="2" name="Chart 1">
          <a:extLst>
            <a:ext uri="{FF2B5EF4-FFF2-40B4-BE49-F238E27FC236}">
              <a16:creationId xmlns:a16="http://schemas.microsoft.com/office/drawing/2014/main" id="{25F510FF-3182-0A3A-8510-3E1AC13BD4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214312</xdr:colOff>
      <xdr:row>20</xdr:row>
      <xdr:rowOff>142875</xdr:rowOff>
    </xdr:from>
    <xdr:to>
      <xdr:col>6</xdr:col>
      <xdr:colOff>257175</xdr:colOff>
      <xdr:row>27</xdr:row>
      <xdr:rowOff>171451</xdr:rowOff>
    </xdr:to>
    <xdr:graphicFrame macro="">
      <xdr:nvGraphicFramePr>
        <xdr:cNvPr id="4" name="Chart 3">
          <a:extLst>
            <a:ext uri="{FF2B5EF4-FFF2-40B4-BE49-F238E27FC236}">
              <a16:creationId xmlns:a16="http://schemas.microsoft.com/office/drawing/2014/main" id="{65BA42C0-6432-CD0B-7704-1221B68596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104775</xdr:colOff>
      <xdr:row>31</xdr:row>
      <xdr:rowOff>66675</xdr:rowOff>
    </xdr:from>
    <xdr:to>
      <xdr:col>5</xdr:col>
      <xdr:colOff>542925</xdr:colOff>
      <xdr:row>45</xdr:row>
      <xdr:rowOff>0</xdr:rowOff>
    </xdr:to>
    <xdr:graphicFrame macro="">
      <xdr:nvGraphicFramePr>
        <xdr:cNvPr id="5" name="Chart 4">
          <a:extLst>
            <a:ext uri="{FF2B5EF4-FFF2-40B4-BE49-F238E27FC236}">
              <a16:creationId xmlns:a16="http://schemas.microsoft.com/office/drawing/2014/main" id="{7281E122-6611-FB8E-9BE4-CC483801FF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152400</xdr:colOff>
      <xdr:row>53</xdr:row>
      <xdr:rowOff>95250</xdr:rowOff>
    </xdr:from>
    <xdr:to>
      <xdr:col>5</xdr:col>
      <xdr:colOff>609600</xdr:colOff>
      <xdr:row>62</xdr:row>
      <xdr:rowOff>95250</xdr:rowOff>
    </xdr:to>
    <xdr:graphicFrame macro="">
      <xdr:nvGraphicFramePr>
        <xdr:cNvPr id="6" name="Chart 5">
          <a:extLst>
            <a:ext uri="{FF2B5EF4-FFF2-40B4-BE49-F238E27FC236}">
              <a16:creationId xmlns:a16="http://schemas.microsoft.com/office/drawing/2014/main" id="{5545FFF6-03A0-61CD-BC92-C25988A5C4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442912</xdr:colOff>
      <xdr:row>67</xdr:row>
      <xdr:rowOff>38099</xdr:rowOff>
    </xdr:from>
    <xdr:to>
      <xdr:col>5</xdr:col>
      <xdr:colOff>219075</xdr:colOff>
      <xdr:row>73</xdr:row>
      <xdr:rowOff>0</xdr:rowOff>
    </xdr:to>
    <xdr:graphicFrame macro="">
      <xdr:nvGraphicFramePr>
        <xdr:cNvPr id="8" name="Chart 7">
          <a:extLst>
            <a:ext uri="{FF2B5EF4-FFF2-40B4-BE49-F238E27FC236}">
              <a16:creationId xmlns:a16="http://schemas.microsoft.com/office/drawing/2014/main" id="{AA0D3EB7-8EAA-17B6-5C62-359E2EF295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190500</xdr:colOff>
      <xdr:row>78</xdr:row>
      <xdr:rowOff>85725</xdr:rowOff>
    </xdr:from>
    <xdr:to>
      <xdr:col>5</xdr:col>
      <xdr:colOff>457200</xdr:colOff>
      <xdr:row>84</xdr:row>
      <xdr:rowOff>57150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868A22D6-B6E2-63EA-D976-6431ABE1DB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590800" y="15982950"/>
              <a:ext cx="2790825" cy="1190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200024</xdr:colOff>
      <xdr:row>89</xdr:row>
      <xdr:rowOff>171450</xdr:rowOff>
    </xdr:from>
    <xdr:to>
      <xdr:col>5</xdr:col>
      <xdr:colOff>276224</xdr:colOff>
      <xdr:row>95</xdr:row>
      <xdr:rowOff>85725</xdr:rowOff>
    </xdr:to>
    <xdr:graphicFrame macro="">
      <xdr:nvGraphicFramePr>
        <xdr:cNvPr id="9" name="Chart 8">
          <a:extLst>
            <a:ext uri="{FF2B5EF4-FFF2-40B4-BE49-F238E27FC236}">
              <a16:creationId xmlns:a16="http://schemas.microsoft.com/office/drawing/2014/main" id="{175CC879-7DCE-780F-7DE5-45A39F04B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238125</xdr:colOff>
      <xdr:row>99</xdr:row>
      <xdr:rowOff>200025</xdr:rowOff>
    </xdr:from>
    <xdr:to>
      <xdr:col>5</xdr:col>
      <xdr:colOff>180975</xdr:colOff>
      <xdr:row>105</xdr:row>
      <xdr:rowOff>47624</xdr:rowOff>
    </xdr:to>
    <xdr:graphicFrame macro="">
      <xdr:nvGraphicFramePr>
        <xdr:cNvPr id="12" name="Chart 11">
          <a:extLst>
            <a:ext uri="{FF2B5EF4-FFF2-40B4-BE49-F238E27FC236}">
              <a16:creationId xmlns:a16="http://schemas.microsoft.com/office/drawing/2014/main" id="{08E4EF81-1309-5DE6-62C1-EF89BC3A56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519112</xdr:colOff>
      <xdr:row>110</xdr:row>
      <xdr:rowOff>114300</xdr:rowOff>
    </xdr:from>
    <xdr:to>
      <xdr:col>5</xdr:col>
      <xdr:colOff>266700</xdr:colOff>
      <xdr:row>115</xdr:row>
      <xdr:rowOff>180975</xdr:rowOff>
    </xdr:to>
    <xdr:graphicFrame macro="">
      <xdr:nvGraphicFramePr>
        <xdr:cNvPr id="14" name="Chart 13">
          <a:extLst>
            <a:ext uri="{FF2B5EF4-FFF2-40B4-BE49-F238E27FC236}">
              <a16:creationId xmlns:a16="http://schemas.microsoft.com/office/drawing/2014/main" id="{2930216C-5F3D-74E7-A212-EE3C844B5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495300</xdr:colOff>
      <xdr:row>90</xdr:row>
      <xdr:rowOff>47625</xdr:rowOff>
    </xdr:from>
    <xdr:to>
      <xdr:col>9</xdr:col>
      <xdr:colOff>266700</xdr:colOff>
      <xdr:row>96</xdr:row>
      <xdr:rowOff>76200</xdr:rowOff>
    </xdr:to>
    <mc:AlternateContent xmlns:mc="http://schemas.openxmlformats.org/markup-compatibility/2006" xmlns:a14="http://schemas.microsoft.com/office/drawing/2010/main">
      <mc:Choice Requires="a14">
        <xdr:graphicFrame macro="">
          <xdr:nvGraphicFramePr>
            <xdr:cNvPr id="15" name="Outlet Location Type">
              <a:extLst>
                <a:ext uri="{FF2B5EF4-FFF2-40B4-BE49-F238E27FC236}">
                  <a16:creationId xmlns:a16="http://schemas.microsoft.com/office/drawing/2014/main" id="{C013C18B-3FBF-82AF-20D6-7BF1256A5A7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105525" y="18392775"/>
              <a:ext cx="1828800" cy="1247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542925</xdr:colOff>
      <xdr:row>100</xdr:row>
      <xdr:rowOff>180975</xdr:rowOff>
    </xdr:from>
    <xdr:to>
      <xdr:col>9</xdr:col>
      <xdr:colOff>314325</xdr:colOff>
      <xdr:row>114</xdr:row>
      <xdr:rowOff>9525</xdr:rowOff>
    </xdr:to>
    <mc:AlternateContent xmlns:mc="http://schemas.openxmlformats.org/markup-compatibility/2006" xmlns:a14="http://schemas.microsoft.com/office/drawing/2010/main">
      <mc:Choice Requires="a14">
        <xdr:graphicFrame macro="">
          <xdr:nvGraphicFramePr>
            <xdr:cNvPr id="18" name="Item Type">
              <a:extLst>
                <a:ext uri="{FF2B5EF4-FFF2-40B4-BE49-F238E27FC236}">
                  <a16:creationId xmlns:a16="http://schemas.microsoft.com/office/drawing/2014/main" id="{D5774300-531C-99AB-D1C3-CF7681BA95F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153150" y="205644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638175</xdr:colOff>
      <xdr:row>13</xdr:row>
      <xdr:rowOff>57150</xdr:rowOff>
    </xdr:from>
    <xdr:to>
      <xdr:col>11</xdr:col>
      <xdr:colOff>409575</xdr:colOff>
      <xdr:row>16</xdr:row>
      <xdr:rowOff>171450</xdr:rowOff>
    </xdr:to>
    <xdr:sp macro="" textlink="">
      <xdr:nvSpPr>
        <xdr:cNvPr id="19" name="Rectangle: Rounded Corners 18">
          <a:hlinkClick xmlns:r="http://schemas.openxmlformats.org/officeDocument/2006/relationships" r:id="rId10"/>
          <a:extLst>
            <a:ext uri="{FF2B5EF4-FFF2-40B4-BE49-F238E27FC236}">
              <a16:creationId xmlns:a16="http://schemas.microsoft.com/office/drawing/2014/main" id="{35A1DA0D-1A6A-BF3B-EC5C-C69A8D96D8BD}"/>
            </a:ext>
          </a:extLst>
        </xdr:cNvPr>
        <xdr:cNvSpPr/>
      </xdr:nvSpPr>
      <xdr:spPr>
        <a:xfrm>
          <a:off x="7620000" y="2743200"/>
          <a:ext cx="1828800" cy="7143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Segoe UI Semibold" panose="020B0702040204020203" pitchFamily="34" charset="0"/>
              <a:cs typeface="Segoe UI Semibold" panose="020B0702040204020203" pitchFamily="34" charset="0"/>
            </a:rPr>
            <a:t>Dashboard</a:t>
          </a:r>
        </a:p>
      </xdr:txBody>
    </xdr:sp>
    <xdr:clientData/>
  </xdr:twoCellAnchor>
  <xdr:twoCellAnchor>
    <xdr:from>
      <xdr:col>10</xdr:col>
      <xdr:colOff>0</xdr:colOff>
      <xdr:row>37</xdr:row>
      <xdr:rowOff>0</xdr:rowOff>
    </xdr:from>
    <xdr:to>
      <xdr:col>12</xdr:col>
      <xdr:colOff>457200</xdr:colOff>
      <xdr:row>40</xdr:row>
      <xdr:rowOff>114300</xdr:rowOff>
    </xdr:to>
    <xdr:sp macro="" textlink="">
      <xdr:nvSpPr>
        <xdr:cNvPr id="20" name="Rectangle: Rounded Corners 19">
          <a:hlinkClick xmlns:r="http://schemas.openxmlformats.org/officeDocument/2006/relationships" r:id="rId10"/>
          <a:extLst>
            <a:ext uri="{FF2B5EF4-FFF2-40B4-BE49-F238E27FC236}">
              <a16:creationId xmlns:a16="http://schemas.microsoft.com/office/drawing/2014/main" id="{13729766-C7AF-4326-B925-A1E68A69E6F2}"/>
            </a:ext>
          </a:extLst>
        </xdr:cNvPr>
        <xdr:cNvSpPr/>
      </xdr:nvSpPr>
      <xdr:spPr>
        <a:xfrm>
          <a:off x="8353425" y="7581900"/>
          <a:ext cx="1828800" cy="7143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Segoe UI Semibold" panose="020B0702040204020203" pitchFamily="34" charset="0"/>
              <a:cs typeface="Segoe UI Semibold" panose="020B0702040204020203" pitchFamily="34" charset="0"/>
            </a:rPr>
            <a:t>Dashboard</a:t>
          </a:r>
        </a:p>
      </xdr:txBody>
    </xdr:sp>
    <xdr:clientData/>
  </xdr:twoCellAnchor>
  <xdr:twoCellAnchor>
    <xdr:from>
      <xdr:col>11</xdr:col>
      <xdr:colOff>0</xdr:colOff>
      <xdr:row>61</xdr:row>
      <xdr:rowOff>0</xdr:rowOff>
    </xdr:from>
    <xdr:to>
      <xdr:col>13</xdr:col>
      <xdr:colOff>457200</xdr:colOff>
      <xdr:row>64</xdr:row>
      <xdr:rowOff>104775</xdr:rowOff>
    </xdr:to>
    <xdr:sp macro="" textlink="">
      <xdr:nvSpPr>
        <xdr:cNvPr id="21" name="Rectangle: Rounded Corners 20">
          <a:hlinkClick xmlns:r="http://schemas.openxmlformats.org/officeDocument/2006/relationships" r:id="rId10"/>
          <a:extLst>
            <a:ext uri="{FF2B5EF4-FFF2-40B4-BE49-F238E27FC236}">
              <a16:creationId xmlns:a16="http://schemas.microsoft.com/office/drawing/2014/main" id="{C8AA6B6C-7829-4DD2-8041-140944AD7FB3}"/>
            </a:ext>
          </a:extLst>
        </xdr:cNvPr>
        <xdr:cNvSpPr/>
      </xdr:nvSpPr>
      <xdr:spPr>
        <a:xfrm>
          <a:off x="9039225" y="12430125"/>
          <a:ext cx="1828800" cy="7143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Segoe UI Semibold" panose="020B0702040204020203" pitchFamily="34" charset="0"/>
              <a:cs typeface="Segoe UI Semibold" panose="020B0702040204020203" pitchFamily="34" charset="0"/>
            </a:rPr>
            <a:t>Dashboard</a:t>
          </a:r>
        </a:p>
      </xdr:txBody>
    </xdr:sp>
    <xdr:clientData/>
  </xdr:twoCellAnchor>
  <xdr:twoCellAnchor>
    <xdr:from>
      <xdr:col>11</xdr:col>
      <xdr:colOff>0</xdr:colOff>
      <xdr:row>81</xdr:row>
      <xdr:rowOff>0</xdr:rowOff>
    </xdr:from>
    <xdr:to>
      <xdr:col>13</xdr:col>
      <xdr:colOff>457200</xdr:colOff>
      <xdr:row>84</xdr:row>
      <xdr:rowOff>104775</xdr:rowOff>
    </xdr:to>
    <xdr:sp macro="" textlink="">
      <xdr:nvSpPr>
        <xdr:cNvPr id="22" name="Rectangle: Rounded Corners 21">
          <a:hlinkClick xmlns:r="http://schemas.openxmlformats.org/officeDocument/2006/relationships" r:id="rId10"/>
          <a:extLst>
            <a:ext uri="{FF2B5EF4-FFF2-40B4-BE49-F238E27FC236}">
              <a16:creationId xmlns:a16="http://schemas.microsoft.com/office/drawing/2014/main" id="{5C83CB14-E03C-482E-9972-8F0A70F749E4}"/>
            </a:ext>
          </a:extLst>
        </xdr:cNvPr>
        <xdr:cNvSpPr/>
      </xdr:nvSpPr>
      <xdr:spPr>
        <a:xfrm>
          <a:off x="9039225" y="16506825"/>
          <a:ext cx="1828800" cy="7143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Segoe UI Semibold" panose="020B0702040204020203" pitchFamily="34" charset="0"/>
              <a:cs typeface="Segoe UI Semibold" panose="020B0702040204020203" pitchFamily="34" charset="0"/>
            </a:rPr>
            <a:t>Dashboard</a:t>
          </a:r>
        </a:p>
      </xdr:txBody>
    </xdr:sp>
    <xdr:clientData/>
  </xdr:twoCellAnchor>
  <xdr:twoCellAnchor>
    <xdr:from>
      <xdr:col>11</xdr:col>
      <xdr:colOff>0</xdr:colOff>
      <xdr:row>96</xdr:row>
      <xdr:rowOff>0</xdr:rowOff>
    </xdr:from>
    <xdr:to>
      <xdr:col>13</xdr:col>
      <xdr:colOff>457200</xdr:colOff>
      <xdr:row>99</xdr:row>
      <xdr:rowOff>104775</xdr:rowOff>
    </xdr:to>
    <xdr:sp macro="" textlink="">
      <xdr:nvSpPr>
        <xdr:cNvPr id="23" name="Rectangle: Rounded Corners 22">
          <a:hlinkClick xmlns:r="http://schemas.openxmlformats.org/officeDocument/2006/relationships" r:id="rId10"/>
          <a:extLst>
            <a:ext uri="{FF2B5EF4-FFF2-40B4-BE49-F238E27FC236}">
              <a16:creationId xmlns:a16="http://schemas.microsoft.com/office/drawing/2014/main" id="{0E08FC04-162E-419B-AC74-144EB7191A89}"/>
            </a:ext>
          </a:extLst>
        </xdr:cNvPr>
        <xdr:cNvSpPr/>
      </xdr:nvSpPr>
      <xdr:spPr>
        <a:xfrm>
          <a:off x="9039225" y="19564350"/>
          <a:ext cx="1828800" cy="7143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Segoe UI Semibold" panose="020B0702040204020203" pitchFamily="34" charset="0"/>
              <a:cs typeface="Segoe UI Semibold" panose="020B0702040204020203" pitchFamily="34" charset="0"/>
            </a:rPr>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494433</xdr:colOff>
      <xdr:row>1</xdr:row>
      <xdr:rowOff>47624</xdr:rowOff>
    </xdr:from>
    <xdr:to>
      <xdr:col>22</xdr:col>
      <xdr:colOff>77932</xdr:colOff>
      <xdr:row>40</xdr:row>
      <xdr:rowOff>83849</xdr:rowOff>
    </xdr:to>
    <xdr:sp macro="" textlink="">
      <xdr:nvSpPr>
        <xdr:cNvPr id="2" name="Rectangle 1">
          <a:extLst>
            <a:ext uri="{FF2B5EF4-FFF2-40B4-BE49-F238E27FC236}">
              <a16:creationId xmlns:a16="http://schemas.microsoft.com/office/drawing/2014/main" id="{7125BF34-B10E-24FB-6A1C-EA2F50C67067}"/>
            </a:ext>
          </a:extLst>
        </xdr:cNvPr>
        <xdr:cNvSpPr/>
      </xdr:nvSpPr>
      <xdr:spPr>
        <a:xfrm>
          <a:off x="494433" y="255442"/>
          <a:ext cx="14823499" cy="8141134"/>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677373</xdr:colOff>
      <xdr:row>2</xdr:row>
      <xdr:rowOff>31750</xdr:rowOff>
    </xdr:from>
    <xdr:to>
      <xdr:col>4</xdr:col>
      <xdr:colOff>142873</xdr:colOff>
      <xdr:row>39</xdr:row>
      <xdr:rowOff>95250</xdr:rowOff>
    </xdr:to>
    <xdr:sp macro="" textlink="">
      <xdr:nvSpPr>
        <xdr:cNvPr id="3" name="Rectangle: Top Corners Rounded 2">
          <a:extLst>
            <a:ext uri="{FF2B5EF4-FFF2-40B4-BE49-F238E27FC236}">
              <a16:creationId xmlns:a16="http://schemas.microsoft.com/office/drawing/2014/main" id="{158E1705-858C-5678-97BF-813FCFC00493}"/>
            </a:ext>
          </a:extLst>
        </xdr:cNvPr>
        <xdr:cNvSpPr/>
      </xdr:nvSpPr>
      <xdr:spPr>
        <a:xfrm rot="5400000">
          <a:off x="-2074315" y="3196188"/>
          <a:ext cx="7699375" cy="2196000"/>
        </a:xfrm>
        <a:prstGeom prst="round2SameRect">
          <a:avLst>
            <a:gd name="adj1" fmla="val 11607"/>
            <a:gd name="adj2" fmla="val 0"/>
          </a:avLst>
        </a:prstGeom>
        <a:solidFill>
          <a:srgbClr val="ACD14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10</xdr:col>
      <xdr:colOff>622300</xdr:colOff>
      <xdr:row>18</xdr:row>
      <xdr:rowOff>161925</xdr:rowOff>
    </xdr:from>
    <xdr:ext cx="65" cy="172227"/>
    <xdr:sp macro="" textlink="">
      <xdr:nvSpPr>
        <xdr:cNvPr id="5" name="TextBox 4">
          <a:extLst>
            <a:ext uri="{FF2B5EF4-FFF2-40B4-BE49-F238E27FC236}">
              <a16:creationId xmlns:a16="http://schemas.microsoft.com/office/drawing/2014/main" id="{497E8862-6EAB-3714-A12F-598EB9B0859B}"/>
            </a:ext>
          </a:extLst>
        </xdr:cNvPr>
        <xdr:cNvSpPr txBox="1"/>
      </xdr:nvSpPr>
      <xdr:spPr>
        <a:xfrm>
          <a:off x="7448550" y="38766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1</xdr:col>
      <xdr:colOff>95250</xdr:colOff>
      <xdr:row>3</xdr:row>
      <xdr:rowOff>63500</xdr:rowOff>
    </xdr:from>
    <xdr:to>
      <xdr:col>4</xdr:col>
      <xdr:colOff>85694</xdr:colOff>
      <xdr:row>6</xdr:row>
      <xdr:rowOff>174625</xdr:rowOff>
    </xdr:to>
    <xdr:pic>
      <xdr:nvPicPr>
        <xdr:cNvPr id="11" name="Picture 10">
          <a:extLst>
            <a:ext uri="{FF2B5EF4-FFF2-40B4-BE49-F238E27FC236}">
              <a16:creationId xmlns:a16="http://schemas.microsoft.com/office/drawing/2014/main" id="{C1AC320F-3F96-CD2F-F8FB-2788C1445F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7875" y="682625"/>
          <a:ext cx="2038319" cy="730250"/>
        </a:xfrm>
        <a:prstGeom prst="rect">
          <a:avLst/>
        </a:prstGeom>
      </xdr:spPr>
    </xdr:pic>
    <xdr:clientData/>
  </xdr:twoCellAnchor>
  <xdr:twoCellAnchor>
    <xdr:from>
      <xdr:col>4</xdr:col>
      <xdr:colOff>381000</xdr:colOff>
      <xdr:row>2</xdr:row>
      <xdr:rowOff>63500</xdr:rowOff>
    </xdr:from>
    <xdr:to>
      <xdr:col>12</xdr:col>
      <xdr:colOff>573825</xdr:colOff>
      <xdr:row>13</xdr:row>
      <xdr:rowOff>91925</xdr:rowOff>
    </xdr:to>
    <xdr:grpSp>
      <xdr:nvGrpSpPr>
        <xdr:cNvPr id="6" name="Group 5">
          <a:extLst>
            <a:ext uri="{FF2B5EF4-FFF2-40B4-BE49-F238E27FC236}">
              <a16:creationId xmlns:a16="http://schemas.microsoft.com/office/drawing/2014/main" id="{DE85A41B-E5B2-D6A2-4DC4-A62245FE837E}"/>
            </a:ext>
          </a:extLst>
        </xdr:cNvPr>
        <xdr:cNvGrpSpPr/>
      </xdr:nvGrpSpPr>
      <xdr:grpSpPr>
        <a:xfrm>
          <a:off x="3111500" y="476250"/>
          <a:ext cx="5653825" cy="2298550"/>
          <a:chOff x="3111500" y="476250"/>
          <a:chExt cx="5653825" cy="2298550"/>
        </a:xfrm>
      </xdr:grpSpPr>
      <xdr:sp macro="" textlink="">
        <xdr:nvSpPr>
          <xdr:cNvPr id="12" name="Rectangle: Rounded Corners 11">
            <a:extLst>
              <a:ext uri="{FF2B5EF4-FFF2-40B4-BE49-F238E27FC236}">
                <a16:creationId xmlns:a16="http://schemas.microsoft.com/office/drawing/2014/main" id="{02ED5B05-5F4A-1C4E-78B0-76BEEB95A65D}"/>
              </a:ext>
            </a:extLst>
          </xdr:cNvPr>
          <xdr:cNvSpPr/>
        </xdr:nvSpPr>
        <xdr:spPr>
          <a:xfrm>
            <a:off x="3111500" y="476250"/>
            <a:ext cx="2736000" cy="1047600"/>
          </a:xfrm>
          <a:prstGeom prst="roundRect">
            <a:avLst>
              <a:gd name="adj" fmla="val 9090"/>
            </a:avLst>
          </a:prstGeom>
          <a:gradFill flip="none" rotWithShape="1">
            <a:gsLst>
              <a:gs pos="0">
                <a:srgbClr val="ACD148"/>
              </a:gs>
              <a:gs pos="56000">
                <a:schemeClr val="accent6">
                  <a:lumMod val="60000"/>
                  <a:lumOff val="40000"/>
                </a:schemeClr>
              </a:gs>
              <a:gs pos="100000">
                <a:srgbClr val="F5BEBD"/>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AF15ED6F-1EB5-4200-81B8-C7A828488177}"/>
              </a:ext>
            </a:extLst>
          </xdr:cNvPr>
          <xdr:cNvSpPr/>
        </xdr:nvSpPr>
        <xdr:spPr>
          <a:xfrm>
            <a:off x="6029325" y="476250"/>
            <a:ext cx="2736000" cy="1047600"/>
          </a:xfrm>
          <a:prstGeom prst="roundRect">
            <a:avLst>
              <a:gd name="adj" fmla="val 909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B4131F14-7AC4-463B-B84B-DA4CC3C7C898}"/>
              </a:ext>
            </a:extLst>
          </xdr:cNvPr>
          <xdr:cNvSpPr/>
        </xdr:nvSpPr>
        <xdr:spPr>
          <a:xfrm>
            <a:off x="3111500" y="1727200"/>
            <a:ext cx="2736000" cy="1047600"/>
          </a:xfrm>
          <a:prstGeom prst="roundRect">
            <a:avLst>
              <a:gd name="adj" fmla="val 605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014B24AC-09DC-4526-8643-3D78CB39C478}"/>
              </a:ext>
            </a:extLst>
          </xdr:cNvPr>
          <xdr:cNvSpPr/>
        </xdr:nvSpPr>
        <xdr:spPr>
          <a:xfrm>
            <a:off x="6029325" y="1727200"/>
            <a:ext cx="2736000" cy="1047600"/>
          </a:xfrm>
          <a:prstGeom prst="roundRect">
            <a:avLst>
              <a:gd name="adj" fmla="val 605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481013</xdr:colOff>
      <xdr:row>2</xdr:row>
      <xdr:rowOff>100012</xdr:rowOff>
    </xdr:from>
    <xdr:to>
      <xdr:col>7</xdr:col>
      <xdr:colOff>95250</xdr:colOff>
      <xdr:row>5</xdr:row>
      <xdr:rowOff>147637</xdr:rowOff>
    </xdr:to>
    <xdr:sp macro="" textlink="Working!B7">
      <xdr:nvSpPr>
        <xdr:cNvPr id="17" name="TextBox 16">
          <a:extLst>
            <a:ext uri="{FF2B5EF4-FFF2-40B4-BE49-F238E27FC236}">
              <a16:creationId xmlns:a16="http://schemas.microsoft.com/office/drawing/2014/main" id="{4F5E855F-2905-0D44-3448-AF6B4879A75D}"/>
            </a:ext>
          </a:extLst>
        </xdr:cNvPr>
        <xdr:cNvSpPr txBox="1"/>
      </xdr:nvSpPr>
      <xdr:spPr>
        <a:xfrm>
          <a:off x="3211513" y="512762"/>
          <a:ext cx="1662112"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DC0F9B-577E-44E2-B7E4-6E5A68DC2406}" type="TxLink">
            <a:rPr lang="en-US" sz="28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1.20M</a:t>
          </a:fld>
          <a:endParaRPr lang="en-IN" sz="28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585788</xdr:colOff>
      <xdr:row>5</xdr:row>
      <xdr:rowOff>28576</xdr:rowOff>
    </xdr:from>
    <xdr:to>
      <xdr:col>6</xdr:col>
      <xdr:colOff>385762</xdr:colOff>
      <xdr:row>6</xdr:row>
      <xdr:rowOff>92075</xdr:rowOff>
    </xdr:to>
    <xdr:sp macro="" textlink="">
      <xdr:nvSpPr>
        <xdr:cNvPr id="4" name="TextBox 3">
          <a:extLst>
            <a:ext uri="{FF2B5EF4-FFF2-40B4-BE49-F238E27FC236}">
              <a16:creationId xmlns:a16="http://schemas.microsoft.com/office/drawing/2014/main" id="{F21092DC-BF23-4230-89FF-B8523BC45FC8}"/>
            </a:ext>
          </a:extLst>
        </xdr:cNvPr>
        <xdr:cNvSpPr txBox="1"/>
      </xdr:nvSpPr>
      <xdr:spPr>
        <a:xfrm>
          <a:off x="3316288" y="1060451"/>
          <a:ext cx="1165224" cy="269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Lato Black" panose="020F0502020204030203" pitchFamily="34" charset="0"/>
              <a:cs typeface="Segoe UI Semibold" panose="020B0702040204020203" pitchFamily="34" charset="0"/>
            </a:rPr>
            <a:t>TOTAL</a:t>
          </a:r>
          <a:r>
            <a:rPr lang="en-US" sz="1200" b="1" i="0" u="none" strike="noStrike" baseline="0">
              <a:solidFill>
                <a:srgbClr val="000000"/>
              </a:solidFill>
              <a:latin typeface="Segoe UI Semibold" panose="020B0702040204020203" pitchFamily="34" charset="0"/>
              <a:ea typeface="Lato Black" panose="020F0502020204030203" pitchFamily="34" charset="0"/>
              <a:cs typeface="Segoe UI Semibold" panose="020B0702040204020203" pitchFamily="34" charset="0"/>
            </a:rPr>
            <a:t> SALES</a:t>
          </a:r>
        </a:p>
      </xdr:txBody>
    </xdr:sp>
    <xdr:clientData/>
  </xdr:twoCellAnchor>
  <xdr:twoCellAnchor>
    <xdr:from>
      <xdr:col>8</xdr:col>
      <xdr:colOff>601663</xdr:colOff>
      <xdr:row>2</xdr:row>
      <xdr:rowOff>100012</xdr:rowOff>
    </xdr:from>
    <xdr:to>
      <xdr:col>10</xdr:col>
      <xdr:colOff>681038</xdr:colOff>
      <xdr:row>5</xdr:row>
      <xdr:rowOff>147637</xdr:rowOff>
    </xdr:to>
    <xdr:sp macro="" textlink="Working!C7">
      <xdr:nvSpPr>
        <xdr:cNvPr id="7" name="TextBox 6">
          <a:extLst>
            <a:ext uri="{FF2B5EF4-FFF2-40B4-BE49-F238E27FC236}">
              <a16:creationId xmlns:a16="http://schemas.microsoft.com/office/drawing/2014/main" id="{E6810881-1B5E-4132-95C5-A9BBBED0CD04}"/>
            </a:ext>
          </a:extLst>
        </xdr:cNvPr>
        <xdr:cNvSpPr txBox="1"/>
      </xdr:nvSpPr>
      <xdr:spPr>
        <a:xfrm>
          <a:off x="6062663" y="512762"/>
          <a:ext cx="1444625"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6845BF-53D5-4A6B-8346-0EC6CC3423C7}" type="TxLink">
            <a:rPr lang="en-US" sz="28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 141</a:t>
          </a:fld>
          <a:endParaRPr lang="en-IN" sz="28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134938</xdr:colOff>
      <xdr:row>5</xdr:row>
      <xdr:rowOff>28576</xdr:rowOff>
    </xdr:from>
    <xdr:to>
      <xdr:col>10</xdr:col>
      <xdr:colOff>617537</xdr:colOff>
      <xdr:row>6</xdr:row>
      <xdr:rowOff>92075</xdr:rowOff>
    </xdr:to>
    <xdr:sp macro="" textlink="">
      <xdr:nvSpPr>
        <xdr:cNvPr id="9" name="TextBox 8">
          <a:extLst>
            <a:ext uri="{FF2B5EF4-FFF2-40B4-BE49-F238E27FC236}">
              <a16:creationId xmlns:a16="http://schemas.microsoft.com/office/drawing/2014/main" id="{F58A0530-A628-47E9-AD2E-1FF90B02BFD6}"/>
            </a:ext>
          </a:extLst>
        </xdr:cNvPr>
        <xdr:cNvSpPr txBox="1"/>
      </xdr:nvSpPr>
      <xdr:spPr>
        <a:xfrm>
          <a:off x="6278563" y="1060451"/>
          <a:ext cx="1165224" cy="269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Lato Black" panose="020F0502020204030203" pitchFamily="34" charset="0"/>
              <a:cs typeface="Segoe UI Semibold" panose="020B0702040204020203" pitchFamily="34" charset="0"/>
            </a:rPr>
            <a:t>AVG.</a:t>
          </a:r>
          <a:r>
            <a:rPr lang="en-US" sz="1200" b="1" i="0" u="none" strike="noStrike" baseline="0">
              <a:solidFill>
                <a:srgbClr val="000000"/>
              </a:solidFill>
              <a:latin typeface="Segoe UI Semibold" panose="020B0702040204020203" pitchFamily="34" charset="0"/>
              <a:ea typeface="Lato Black" panose="020F0502020204030203" pitchFamily="34" charset="0"/>
              <a:cs typeface="Segoe UI Semibold" panose="020B0702040204020203" pitchFamily="34" charset="0"/>
            </a:rPr>
            <a:t> SALES</a:t>
          </a:r>
        </a:p>
      </xdr:txBody>
    </xdr:sp>
    <xdr:clientData/>
  </xdr:twoCellAnchor>
  <xdr:twoCellAnchor>
    <xdr:from>
      <xdr:col>4</xdr:col>
      <xdr:colOff>481013</xdr:colOff>
      <xdr:row>8</xdr:row>
      <xdr:rowOff>109537</xdr:rowOff>
    </xdr:from>
    <xdr:to>
      <xdr:col>6</xdr:col>
      <xdr:colOff>560388</xdr:colOff>
      <xdr:row>11</xdr:row>
      <xdr:rowOff>157162</xdr:rowOff>
    </xdr:to>
    <xdr:sp macro="" textlink="Working!A7">
      <xdr:nvSpPr>
        <xdr:cNvPr id="10" name="TextBox 9">
          <a:extLst>
            <a:ext uri="{FF2B5EF4-FFF2-40B4-BE49-F238E27FC236}">
              <a16:creationId xmlns:a16="http://schemas.microsoft.com/office/drawing/2014/main" id="{498750C0-82B2-40E5-B342-020059A301D3}"/>
            </a:ext>
          </a:extLst>
        </xdr:cNvPr>
        <xdr:cNvSpPr txBox="1"/>
      </xdr:nvSpPr>
      <xdr:spPr>
        <a:xfrm>
          <a:off x="3211513" y="1760537"/>
          <a:ext cx="1444625"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CE71AC7-E18B-4E69-ADC5-69BCFF6153A5}" type="TxLink">
            <a:rPr lang="en-US" sz="28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8523</a:t>
          </a:fld>
          <a:endParaRPr lang="en-IN" sz="28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601663</xdr:colOff>
      <xdr:row>8</xdr:row>
      <xdr:rowOff>109537</xdr:rowOff>
    </xdr:from>
    <xdr:to>
      <xdr:col>10</xdr:col>
      <xdr:colOff>681038</xdr:colOff>
      <xdr:row>11</xdr:row>
      <xdr:rowOff>157162</xdr:rowOff>
    </xdr:to>
    <xdr:sp macro="" textlink="Working!D7">
      <xdr:nvSpPr>
        <xdr:cNvPr id="16" name="TextBox 15">
          <a:extLst>
            <a:ext uri="{FF2B5EF4-FFF2-40B4-BE49-F238E27FC236}">
              <a16:creationId xmlns:a16="http://schemas.microsoft.com/office/drawing/2014/main" id="{A4B1FE84-A7F1-41F3-A841-3FD069A68212}"/>
            </a:ext>
          </a:extLst>
        </xdr:cNvPr>
        <xdr:cNvSpPr txBox="1"/>
      </xdr:nvSpPr>
      <xdr:spPr>
        <a:xfrm>
          <a:off x="6062663" y="1760537"/>
          <a:ext cx="1444625"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852416-29ED-4E52-8861-0A3CA8F65088}" type="TxLink">
            <a:rPr lang="en-US" sz="28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4.0</a:t>
          </a:fld>
          <a:endParaRPr lang="en-IN" sz="28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585788</xdr:colOff>
      <xdr:row>10</xdr:row>
      <xdr:rowOff>196851</xdr:rowOff>
    </xdr:from>
    <xdr:to>
      <xdr:col>6</xdr:col>
      <xdr:colOff>385762</xdr:colOff>
      <xdr:row>12</xdr:row>
      <xdr:rowOff>53975</xdr:rowOff>
    </xdr:to>
    <xdr:sp macro="" textlink="">
      <xdr:nvSpPr>
        <xdr:cNvPr id="19" name="TextBox 18">
          <a:extLst>
            <a:ext uri="{FF2B5EF4-FFF2-40B4-BE49-F238E27FC236}">
              <a16:creationId xmlns:a16="http://schemas.microsoft.com/office/drawing/2014/main" id="{D79A8BC4-4C6E-40B1-BC30-F23AD98E082D}"/>
            </a:ext>
          </a:extLst>
        </xdr:cNvPr>
        <xdr:cNvSpPr txBox="1"/>
      </xdr:nvSpPr>
      <xdr:spPr>
        <a:xfrm>
          <a:off x="3316288" y="2260601"/>
          <a:ext cx="1165224" cy="269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Lato Black" panose="020F0502020204030203" pitchFamily="34" charset="0"/>
              <a:cs typeface="Segoe UI Semibold" panose="020B0702040204020203" pitchFamily="34" charset="0"/>
            </a:rPr>
            <a:t>NO</a:t>
          </a:r>
          <a:r>
            <a:rPr lang="en-US" sz="1200" b="1" i="0" u="none" strike="noStrike" baseline="0">
              <a:solidFill>
                <a:srgbClr val="000000"/>
              </a:solidFill>
              <a:latin typeface="Segoe UI Semibold" panose="020B0702040204020203" pitchFamily="34" charset="0"/>
              <a:ea typeface="Lato Black" panose="020F0502020204030203" pitchFamily="34" charset="0"/>
              <a:cs typeface="Segoe UI Semibold" panose="020B0702040204020203" pitchFamily="34" charset="0"/>
            </a:rPr>
            <a:t> OF ITEMS</a:t>
          </a:r>
        </a:p>
      </xdr:txBody>
    </xdr:sp>
    <xdr:clientData/>
  </xdr:twoCellAnchor>
  <xdr:twoCellAnchor>
    <xdr:from>
      <xdr:col>9</xdr:col>
      <xdr:colOff>134938</xdr:colOff>
      <xdr:row>10</xdr:row>
      <xdr:rowOff>196851</xdr:rowOff>
    </xdr:from>
    <xdr:to>
      <xdr:col>10</xdr:col>
      <xdr:colOff>617537</xdr:colOff>
      <xdr:row>12</xdr:row>
      <xdr:rowOff>53975</xdr:rowOff>
    </xdr:to>
    <xdr:sp macro="" textlink="">
      <xdr:nvSpPr>
        <xdr:cNvPr id="20" name="TextBox 19">
          <a:extLst>
            <a:ext uri="{FF2B5EF4-FFF2-40B4-BE49-F238E27FC236}">
              <a16:creationId xmlns:a16="http://schemas.microsoft.com/office/drawing/2014/main" id="{E9E365AF-9C65-4D64-95AC-F52B7CE602A6}"/>
            </a:ext>
          </a:extLst>
        </xdr:cNvPr>
        <xdr:cNvSpPr txBox="1"/>
      </xdr:nvSpPr>
      <xdr:spPr>
        <a:xfrm>
          <a:off x="6278563" y="2260601"/>
          <a:ext cx="1165224" cy="269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Lato Black" panose="020F0502020204030203" pitchFamily="34" charset="0"/>
              <a:cs typeface="Segoe UI Semibold" panose="020B0702040204020203" pitchFamily="34" charset="0"/>
            </a:rPr>
            <a:t>AVG.</a:t>
          </a:r>
          <a:r>
            <a:rPr lang="en-US" sz="1200" b="1" i="0" u="none" strike="noStrike" baseline="0">
              <a:solidFill>
                <a:srgbClr val="000000"/>
              </a:solidFill>
              <a:latin typeface="Segoe UI Semibold" panose="020B0702040204020203" pitchFamily="34" charset="0"/>
              <a:ea typeface="Lato Black" panose="020F0502020204030203" pitchFamily="34" charset="0"/>
              <a:cs typeface="Segoe UI Semibold" panose="020B0702040204020203" pitchFamily="34" charset="0"/>
            </a:rPr>
            <a:t> RATING</a:t>
          </a:r>
        </a:p>
      </xdr:txBody>
    </xdr:sp>
    <xdr:clientData/>
  </xdr:twoCellAnchor>
  <xdr:twoCellAnchor editAs="oneCell">
    <xdr:from>
      <xdr:col>12</xdr:col>
      <xdr:colOff>157938</xdr:colOff>
      <xdr:row>9</xdr:row>
      <xdr:rowOff>19438</xdr:rowOff>
    </xdr:from>
    <xdr:to>
      <xdr:col>12</xdr:col>
      <xdr:colOff>462781</xdr:colOff>
      <xdr:row>10</xdr:row>
      <xdr:rowOff>117907</xdr:rowOff>
    </xdr:to>
    <xdr:pic>
      <xdr:nvPicPr>
        <xdr:cNvPr id="22" name="Picture 21">
          <a:extLst>
            <a:ext uri="{FF2B5EF4-FFF2-40B4-BE49-F238E27FC236}">
              <a16:creationId xmlns:a16="http://schemas.microsoft.com/office/drawing/2014/main" id="{74B3CDDC-E8A8-E117-3324-09E1672E8A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349438" y="1876813"/>
          <a:ext cx="304843" cy="304843"/>
        </a:xfrm>
        <a:prstGeom prst="rect">
          <a:avLst/>
        </a:prstGeom>
      </xdr:spPr>
    </xdr:pic>
    <xdr:clientData/>
  </xdr:twoCellAnchor>
  <xdr:twoCellAnchor editAs="oneCell">
    <xdr:from>
      <xdr:col>7</xdr:col>
      <xdr:colOff>593688</xdr:colOff>
      <xdr:row>9</xdr:row>
      <xdr:rowOff>19438</xdr:rowOff>
    </xdr:from>
    <xdr:to>
      <xdr:col>8</xdr:col>
      <xdr:colOff>215906</xdr:colOff>
      <xdr:row>10</xdr:row>
      <xdr:rowOff>117907</xdr:rowOff>
    </xdr:to>
    <xdr:pic>
      <xdr:nvPicPr>
        <xdr:cNvPr id="24" name="Picture 23">
          <a:extLst>
            <a:ext uri="{FF2B5EF4-FFF2-40B4-BE49-F238E27FC236}">
              <a16:creationId xmlns:a16="http://schemas.microsoft.com/office/drawing/2014/main" id="{6065D8C4-705B-7C7E-BCB9-6182BDFE12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72063" y="1876813"/>
          <a:ext cx="304843" cy="304843"/>
        </a:xfrm>
        <a:prstGeom prst="rect">
          <a:avLst/>
        </a:prstGeom>
      </xdr:spPr>
    </xdr:pic>
    <xdr:clientData/>
  </xdr:twoCellAnchor>
  <xdr:twoCellAnchor editAs="oneCell">
    <xdr:from>
      <xdr:col>12</xdr:col>
      <xdr:colOff>157938</xdr:colOff>
      <xdr:row>2</xdr:row>
      <xdr:rowOff>184500</xdr:rowOff>
    </xdr:from>
    <xdr:to>
      <xdr:col>12</xdr:col>
      <xdr:colOff>462781</xdr:colOff>
      <xdr:row>4</xdr:row>
      <xdr:rowOff>76595</xdr:rowOff>
    </xdr:to>
    <xdr:pic>
      <xdr:nvPicPr>
        <xdr:cNvPr id="26" name="Picture 25">
          <a:extLst>
            <a:ext uri="{FF2B5EF4-FFF2-40B4-BE49-F238E27FC236}">
              <a16:creationId xmlns:a16="http://schemas.microsoft.com/office/drawing/2014/main" id="{49A2BCEA-C363-520F-2EB8-CB2346257F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49438" y="597250"/>
          <a:ext cx="304843" cy="304843"/>
        </a:xfrm>
        <a:prstGeom prst="rect">
          <a:avLst/>
        </a:prstGeom>
      </xdr:spPr>
    </xdr:pic>
    <xdr:clientData/>
  </xdr:twoCellAnchor>
  <xdr:twoCellAnchor editAs="oneCell">
    <xdr:from>
      <xdr:col>7</xdr:col>
      <xdr:colOff>593688</xdr:colOff>
      <xdr:row>2</xdr:row>
      <xdr:rowOff>184500</xdr:rowOff>
    </xdr:from>
    <xdr:to>
      <xdr:col>8</xdr:col>
      <xdr:colOff>215906</xdr:colOff>
      <xdr:row>4</xdr:row>
      <xdr:rowOff>76595</xdr:rowOff>
    </xdr:to>
    <xdr:pic>
      <xdr:nvPicPr>
        <xdr:cNvPr id="28" name="Picture 27">
          <a:extLst>
            <a:ext uri="{FF2B5EF4-FFF2-40B4-BE49-F238E27FC236}">
              <a16:creationId xmlns:a16="http://schemas.microsoft.com/office/drawing/2014/main" id="{E9A8F3FA-9296-F02B-393B-A180A0CD4A7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72063" y="597250"/>
          <a:ext cx="304843" cy="304843"/>
        </a:xfrm>
        <a:prstGeom prst="rect">
          <a:avLst/>
        </a:prstGeom>
      </xdr:spPr>
    </xdr:pic>
    <xdr:clientData/>
  </xdr:twoCellAnchor>
  <xdr:twoCellAnchor>
    <xdr:from>
      <xdr:col>4</xdr:col>
      <xdr:colOff>358775</xdr:colOff>
      <xdr:row>14</xdr:row>
      <xdr:rowOff>104774</xdr:rowOff>
    </xdr:from>
    <xdr:to>
      <xdr:col>12</xdr:col>
      <xdr:colOff>571501</xdr:colOff>
      <xdr:row>39</xdr:row>
      <xdr:rowOff>79375</xdr:rowOff>
    </xdr:to>
    <xdr:sp macro="" textlink="">
      <xdr:nvSpPr>
        <xdr:cNvPr id="29" name="Rectangle: Rounded Corners 28">
          <a:extLst>
            <a:ext uri="{FF2B5EF4-FFF2-40B4-BE49-F238E27FC236}">
              <a16:creationId xmlns:a16="http://schemas.microsoft.com/office/drawing/2014/main" id="{3B08A77E-4DF5-4F03-A767-358DFF02A0C7}"/>
            </a:ext>
          </a:extLst>
        </xdr:cNvPr>
        <xdr:cNvSpPr/>
      </xdr:nvSpPr>
      <xdr:spPr>
        <a:xfrm>
          <a:off x="3129684" y="3014229"/>
          <a:ext cx="5754544" cy="5170055"/>
        </a:xfrm>
        <a:prstGeom prst="roundRect">
          <a:avLst>
            <a:gd name="adj" fmla="val 234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587373</xdr:colOff>
      <xdr:row>15</xdr:row>
      <xdr:rowOff>111125</xdr:rowOff>
    </xdr:from>
    <xdr:to>
      <xdr:col>9</xdr:col>
      <xdr:colOff>47625</xdr:colOff>
      <xdr:row>27</xdr:row>
      <xdr:rowOff>111125</xdr:rowOff>
    </xdr:to>
    <xdr:graphicFrame macro="">
      <xdr:nvGraphicFramePr>
        <xdr:cNvPr id="30" name="Chart 29">
          <a:extLst>
            <a:ext uri="{FF2B5EF4-FFF2-40B4-BE49-F238E27FC236}">
              <a16:creationId xmlns:a16="http://schemas.microsoft.com/office/drawing/2014/main" id="{643F3E78-2266-4283-A155-30258C858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436561</xdr:colOff>
      <xdr:row>14</xdr:row>
      <xdr:rowOff>127001</xdr:rowOff>
    </xdr:from>
    <xdr:to>
      <xdr:col>7</xdr:col>
      <xdr:colOff>222248</xdr:colOff>
      <xdr:row>16</xdr:row>
      <xdr:rowOff>111125</xdr:rowOff>
    </xdr:to>
    <xdr:sp macro="" textlink="">
      <xdr:nvSpPr>
        <xdr:cNvPr id="31" name="TextBox 30">
          <a:extLst>
            <a:ext uri="{FF2B5EF4-FFF2-40B4-BE49-F238E27FC236}">
              <a16:creationId xmlns:a16="http://schemas.microsoft.com/office/drawing/2014/main" id="{85BAE784-1A12-45CC-863E-416E363C40D3}"/>
            </a:ext>
          </a:extLst>
        </xdr:cNvPr>
        <xdr:cNvSpPr txBox="1"/>
      </xdr:nvSpPr>
      <xdr:spPr>
        <a:xfrm>
          <a:off x="3207470" y="3036456"/>
          <a:ext cx="1863869" cy="399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baseline="0">
              <a:solidFill>
                <a:schemeClr val="tx1">
                  <a:lumMod val="65000"/>
                  <a:lumOff val="35000"/>
                </a:schemeClr>
              </a:solidFill>
              <a:latin typeface="Segoe UI Semibold" panose="020B0702040204020203" pitchFamily="34" charset="0"/>
              <a:ea typeface="Lato Black" panose="020F0502020204030203" pitchFamily="34" charset="0"/>
              <a:cs typeface="Segoe UI Semibold" panose="020B0702040204020203" pitchFamily="34" charset="0"/>
            </a:rPr>
            <a:t>FAT CONTENT</a:t>
          </a:r>
        </a:p>
      </xdr:txBody>
    </xdr:sp>
    <xdr:clientData/>
  </xdr:twoCellAnchor>
  <xdr:twoCellAnchor>
    <xdr:from>
      <xdr:col>8</xdr:col>
      <xdr:colOff>496887</xdr:colOff>
      <xdr:row>15</xdr:row>
      <xdr:rowOff>41274</xdr:rowOff>
    </xdr:from>
    <xdr:to>
      <xdr:col>8</xdr:col>
      <xdr:colOff>508000</xdr:colOff>
      <xdr:row>38</xdr:row>
      <xdr:rowOff>31750</xdr:rowOff>
    </xdr:to>
    <xdr:cxnSp macro="">
      <xdr:nvCxnSpPr>
        <xdr:cNvPr id="33" name="Straight Connector 32">
          <a:extLst>
            <a:ext uri="{FF2B5EF4-FFF2-40B4-BE49-F238E27FC236}">
              <a16:creationId xmlns:a16="http://schemas.microsoft.com/office/drawing/2014/main" id="{702D846F-4C1E-8708-140C-CFBB69675C3D}"/>
            </a:ext>
          </a:extLst>
        </xdr:cNvPr>
        <xdr:cNvCxnSpPr/>
      </xdr:nvCxnSpPr>
      <xdr:spPr>
        <a:xfrm>
          <a:off x="5957887" y="3136899"/>
          <a:ext cx="11113" cy="4737101"/>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374433</xdr:colOff>
      <xdr:row>26</xdr:row>
      <xdr:rowOff>34636</xdr:rowOff>
    </xdr:from>
    <xdr:to>
      <xdr:col>8</xdr:col>
      <xdr:colOff>483524</xdr:colOff>
      <xdr:row>26</xdr:row>
      <xdr:rowOff>51954</xdr:rowOff>
    </xdr:to>
    <xdr:cxnSp macro="">
      <xdr:nvCxnSpPr>
        <xdr:cNvPr id="35" name="Straight Connector 34">
          <a:extLst>
            <a:ext uri="{FF2B5EF4-FFF2-40B4-BE49-F238E27FC236}">
              <a16:creationId xmlns:a16="http://schemas.microsoft.com/office/drawing/2014/main" id="{D56D37C4-2543-47FD-8543-68CB29C0F3F2}"/>
            </a:ext>
          </a:extLst>
        </xdr:cNvPr>
        <xdr:cNvCxnSpPr/>
      </xdr:nvCxnSpPr>
      <xdr:spPr>
        <a:xfrm flipV="1">
          <a:off x="3145342" y="5437909"/>
          <a:ext cx="2880000" cy="17318"/>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415636</xdr:colOff>
      <xdr:row>26</xdr:row>
      <xdr:rowOff>121225</xdr:rowOff>
    </xdr:from>
    <xdr:to>
      <xdr:col>8</xdr:col>
      <xdr:colOff>398318</xdr:colOff>
      <xdr:row>38</xdr:row>
      <xdr:rowOff>207816</xdr:rowOff>
    </xdr:to>
    <xdr:graphicFrame macro="">
      <xdr:nvGraphicFramePr>
        <xdr:cNvPr id="40" name="Chart 39">
          <a:extLst>
            <a:ext uri="{FF2B5EF4-FFF2-40B4-BE49-F238E27FC236}">
              <a16:creationId xmlns:a16="http://schemas.microsoft.com/office/drawing/2014/main" id="{E86A875C-1361-43B4-B8C0-7929EC307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344197</xdr:colOff>
      <xdr:row>26</xdr:row>
      <xdr:rowOff>89477</xdr:rowOff>
    </xdr:from>
    <xdr:to>
      <xdr:col>7</xdr:col>
      <xdr:colOff>129884</xdr:colOff>
      <xdr:row>28</xdr:row>
      <xdr:rowOff>73601</xdr:rowOff>
    </xdr:to>
    <xdr:sp macro="" textlink="">
      <xdr:nvSpPr>
        <xdr:cNvPr id="41" name="TextBox 40">
          <a:extLst>
            <a:ext uri="{FF2B5EF4-FFF2-40B4-BE49-F238E27FC236}">
              <a16:creationId xmlns:a16="http://schemas.microsoft.com/office/drawing/2014/main" id="{C374FC0C-3989-4029-9821-4BDCAF4B3BEA}"/>
            </a:ext>
          </a:extLst>
        </xdr:cNvPr>
        <xdr:cNvSpPr txBox="1"/>
      </xdr:nvSpPr>
      <xdr:spPr>
        <a:xfrm>
          <a:off x="3115106" y="5492750"/>
          <a:ext cx="1863869" cy="399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baseline="0">
              <a:solidFill>
                <a:schemeClr val="tx1">
                  <a:lumMod val="65000"/>
                  <a:lumOff val="35000"/>
                </a:schemeClr>
              </a:solidFill>
              <a:latin typeface="Segoe UI Semibold" panose="020B0702040204020203" pitchFamily="34" charset="0"/>
              <a:ea typeface="Lato Black" panose="020F0502020204030203" pitchFamily="34" charset="0"/>
              <a:cs typeface="Segoe UI Semibold" panose="020B0702040204020203" pitchFamily="34" charset="0"/>
            </a:rPr>
            <a:t>FAT OUTLET</a:t>
          </a:r>
        </a:p>
      </xdr:txBody>
    </xdr:sp>
    <xdr:clientData/>
  </xdr:twoCellAnchor>
  <xdr:twoCellAnchor>
    <xdr:from>
      <xdr:col>8</xdr:col>
      <xdr:colOff>590981</xdr:colOff>
      <xdr:row>14</xdr:row>
      <xdr:rowOff>127000</xdr:rowOff>
    </xdr:from>
    <xdr:to>
      <xdr:col>11</xdr:col>
      <xdr:colOff>376668</xdr:colOff>
      <xdr:row>16</xdr:row>
      <xdr:rowOff>111124</xdr:rowOff>
    </xdr:to>
    <xdr:sp macro="" textlink="">
      <xdr:nvSpPr>
        <xdr:cNvPr id="42" name="TextBox 41">
          <a:extLst>
            <a:ext uri="{FF2B5EF4-FFF2-40B4-BE49-F238E27FC236}">
              <a16:creationId xmlns:a16="http://schemas.microsoft.com/office/drawing/2014/main" id="{BC4AFD6F-2213-4629-83F0-1E9ADF13F29B}"/>
            </a:ext>
          </a:extLst>
        </xdr:cNvPr>
        <xdr:cNvSpPr txBox="1"/>
      </xdr:nvSpPr>
      <xdr:spPr>
        <a:xfrm>
          <a:off x="6051981" y="3016250"/>
          <a:ext cx="1833562" cy="39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baseline="0">
              <a:solidFill>
                <a:schemeClr val="tx1">
                  <a:lumMod val="65000"/>
                  <a:lumOff val="35000"/>
                </a:schemeClr>
              </a:solidFill>
              <a:latin typeface="Segoe UI Semibold" panose="020B0702040204020203" pitchFamily="34" charset="0"/>
              <a:ea typeface="Lato Black" panose="020F0502020204030203" pitchFamily="34" charset="0"/>
              <a:cs typeface="Segoe UI Semibold" panose="020B0702040204020203" pitchFamily="34" charset="0"/>
            </a:rPr>
            <a:t>ITEM TYPE</a:t>
          </a:r>
        </a:p>
      </xdr:txBody>
    </xdr:sp>
    <xdr:clientData/>
  </xdr:twoCellAnchor>
  <xdr:twoCellAnchor>
    <xdr:from>
      <xdr:col>8</xdr:col>
      <xdr:colOff>539753</xdr:colOff>
      <xdr:row>15</xdr:row>
      <xdr:rowOff>79374</xdr:rowOff>
    </xdr:from>
    <xdr:to>
      <xdr:col>12</xdr:col>
      <xdr:colOff>571501</xdr:colOff>
      <xdr:row>39</xdr:row>
      <xdr:rowOff>95249</xdr:rowOff>
    </xdr:to>
    <xdr:graphicFrame macro="">
      <xdr:nvGraphicFramePr>
        <xdr:cNvPr id="43" name="Chart 42">
          <a:extLst>
            <a:ext uri="{FF2B5EF4-FFF2-40B4-BE49-F238E27FC236}">
              <a16:creationId xmlns:a16="http://schemas.microsoft.com/office/drawing/2014/main" id="{B4D817D1-80A3-42D6-87F9-4652696092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83343</xdr:colOff>
      <xdr:row>9</xdr:row>
      <xdr:rowOff>206373</xdr:rowOff>
    </xdr:from>
    <xdr:to>
      <xdr:col>4</xdr:col>
      <xdr:colOff>87468</xdr:colOff>
      <xdr:row>16</xdr:row>
      <xdr:rowOff>57748</xdr:rowOff>
    </xdr:to>
    <mc:AlternateContent xmlns:mc="http://schemas.openxmlformats.org/markup-compatibility/2006" xmlns:a14="http://schemas.microsoft.com/office/drawing/2010/main">
      <mc:Choice Requires="a14">
        <xdr:graphicFrame macro="">
          <xdr:nvGraphicFramePr>
            <xdr:cNvPr id="44" name="Outlet Size 1">
              <a:extLst>
                <a:ext uri="{FF2B5EF4-FFF2-40B4-BE49-F238E27FC236}">
                  <a16:creationId xmlns:a16="http://schemas.microsoft.com/office/drawing/2014/main" id="{78B59539-E1A7-442C-B26B-B04AC9F5139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65968" y="2054223"/>
              <a:ext cx="2052000" cy="1305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176934</xdr:colOff>
      <xdr:row>2</xdr:row>
      <xdr:rowOff>61478</xdr:rowOff>
    </xdr:from>
    <xdr:to>
      <xdr:col>21</xdr:col>
      <xdr:colOff>603250</xdr:colOff>
      <xdr:row>39</xdr:row>
      <xdr:rowOff>57603</xdr:rowOff>
    </xdr:to>
    <xdr:sp macro="" textlink="">
      <xdr:nvSpPr>
        <xdr:cNvPr id="46" name="Rectangle: Rounded Corners 45">
          <a:extLst>
            <a:ext uri="{FF2B5EF4-FFF2-40B4-BE49-F238E27FC236}">
              <a16:creationId xmlns:a16="http://schemas.microsoft.com/office/drawing/2014/main" id="{B7B16EE3-95A3-40A3-AC16-77A8AB72C040}"/>
            </a:ext>
          </a:extLst>
        </xdr:cNvPr>
        <xdr:cNvSpPr/>
      </xdr:nvSpPr>
      <xdr:spPr>
        <a:xfrm>
          <a:off x="9051059" y="474228"/>
          <a:ext cx="5887316" cy="7632000"/>
        </a:xfrm>
        <a:prstGeom prst="roundRect">
          <a:avLst>
            <a:gd name="adj" fmla="val 234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158750</xdr:colOff>
      <xdr:row>3</xdr:row>
      <xdr:rowOff>15875</xdr:rowOff>
    </xdr:from>
    <xdr:to>
      <xdr:col>21</xdr:col>
      <xdr:colOff>476249</xdr:colOff>
      <xdr:row>14</xdr:row>
      <xdr:rowOff>17875</xdr:rowOff>
    </xdr:to>
    <xdr:graphicFrame macro="">
      <xdr:nvGraphicFramePr>
        <xdr:cNvPr id="45" name="Chart 44">
          <a:extLst>
            <a:ext uri="{FF2B5EF4-FFF2-40B4-BE49-F238E27FC236}">
              <a16:creationId xmlns:a16="http://schemas.microsoft.com/office/drawing/2014/main" id="{D1902BB7-8654-4429-896B-0FA19FA4D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207095</xdr:colOff>
      <xdr:row>14</xdr:row>
      <xdr:rowOff>163081</xdr:rowOff>
    </xdr:from>
    <xdr:to>
      <xdr:col>15</xdr:col>
      <xdr:colOff>127001</xdr:colOff>
      <xdr:row>16</xdr:row>
      <xdr:rowOff>147205</xdr:rowOff>
    </xdr:to>
    <xdr:sp macro="" textlink="">
      <xdr:nvSpPr>
        <xdr:cNvPr id="47" name="TextBox 46">
          <a:extLst>
            <a:ext uri="{FF2B5EF4-FFF2-40B4-BE49-F238E27FC236}">
              <a16:creationId xmlns:a16="http://schemas.microsoft.com/office/drawing/2014/main" id="{FFF8038F-2520-4EEA-84EA-32B826426C2F}"/>
            </a:ext>
          </a:extLst>
        </xdr:cNvPr>
        <xdr:cNvSpPr txBox="1"/>
      </xdr:nvSpPr>
      <xdr:spPr>
        <a:xfrm>
          <a:off x="9081220" y="3052331"/>
          <a:ext cx="1285156" cy="39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baseline="0">
              <a:solidFill>
                <a:schemeClr val="tx1">
                  <a:lumMod val="65000"/>
                  <a:lumOff val="35000"/>
                </a:schemeClr>
              </a:solidFill>
              <a:latin typeface="Segoe UI Semibold" panose="020B0702040204020203" pitchFamily="34" charset="0"/>
              <a:ea typeface="Lato Black" panose="020F0502020204030203" pitchFamily="34" charset="0"/>
              <a:cs typeface="Segoe UI Semibold" panose="020B0702040204020203" pitchFamily="34" charset="0"/>
            </a:rPr>
            <a:t>OUTLET SIZE</a:t>
          </a:r>
        </a:p>
      </xdr:txBody>
    </xdr:sp>
    <xdr:clientData/>
  </xdr:twoCellAnchor>
  <xdr:twoCellAnchor>
    <xdr:from>
      <xdr:col>13</xdr:col>
      <xdr:colOff>208467</xdr:colOff>
      <xdr:row>14</xdr:row>
      <xdr:rowOff>111125</xdr:rowOff>
    </xdr:from>
    <xdr:to>
      <xdr:col>21</xdr:col>
      <xdr:colOff>460375</xdr:colOff>
      <xdr:row>14</xdr:row>
      <xdr:rowOff>121227</xdr:rowOff>
    </xdr:to>
    <xdr:cxnSp macro="">
      <xdr:nvCxnSpPr>
        <xdr:cNvPr id="48" name="Straight Connector 47">
          <a:extLst>
            <a:ext uri="{FF2B5EF4-FFF2-40B4-BE49-F238E27FC236}">
              <a16:creationId xmlns:a16="http://schemas.microsoft.com/office/drawing/2014/main" id="{D6191203-5987-4867-8089-C3A1795DED2F}"/>
            </a:ext>
          </a:extLst>
        </xdr:cNvPr>
        <xdr:cNvCxnSpPr/>
      </xdr:nvCxnSpPr>
      <xdr:spPr>
        <a:xfrm flipV="1">
          <a:off x="9082592" y="3000375"/>
          <a:ext cx="5712908" cy="10102"/>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153119</xdr:colOff>
      <xdr:row>2</xdr:row>
      <xdr:rowOff>77356</xdr:rowOff>
    </xdr:from>
    <xdr:to>
      <xdr:col>16</xdr:col>
      <xdr:colOff>374649</xdr:colOff>
      <xdr:row>4</xdr:row>
      <xdr:rowOff>61480</xdr:rowOff>
    </xdr:to>
    <xdr:sp macro="" textlink="">
      <xdr:nvSpPr>
        <xdr:cNvPr id="50" name="TextBox 49">
          <a:extLst>
            <a:ext uri="{FF2B5EF4-FFF2-40B4-BE49-F238E27FC236}">
              <a16:creationId xmlns:a16="http://schemas.microsoft.com/office/drawing/2014/main" id="{91BDD0EE-C15D-420D-BF2D-C540595C7633}"/>
            </a:ext>
          </a:extLst>
        </xdr:cNvPr>
        <xdr:cNvSpPr txBox="1"/>
      </xdr:nvSpPr>
      <xdr:spPr>
        <a:xfrm>
          <a:off x="9027244" y="490106"/>
          <a:ext cx="2269405" cy="39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baseline="0">
              <a:solidFill>
                <a:schemeClr val="tx1">
                  <a:lumMod val="65000"/>
                  <a:lumOff val="35000"/>
                </a:schemeClr>
              </a:solidFill>
              <a:latin typeface="Segoe UI Semibold" panose="020B0702040204020203" pitchFamily="34" charset="0"/>
              <a:ea typeface="Lato Black" panose="020F0502020204030203" pitchFamily="34" charset="0"/>
              <a:cs typeface="Segoe UI Semibold" panose="020B0702040204020203" pitchFamily="34" charset="0"/>
            </a:rPr>
            <a:t>OUTLET ESTABLISHMENT</a:t>
          </a:r>
        </a:p>
      </xdr:txBody>
    </xdr:sp>
    <xdr:clientData/>
  </xdr:twoCellAnchor>
  <xdr:twoCellAnchor>
    <xdr:from>
      <xdr:col>13</xdr:col>
      <xdr:colOff>272184</xdr:colOff>
      <xdr:row>15</xdr:row>
      <xdr:rowOff>188477</xdr:rowOff>
    </xdr:from>
    <xdr:to>
      <xdr:col>17</xdr:col>
      <xdr:colOff>295684</xdr:colOff>
      <xdr:row>26</xdr:row>
      <xdr:rowOff>168352</xdr:rowOff>
    </xdr:to>
    <xdr:graphicFrame macro="">
      <xdr:nvGraphicFramePr>
        <xdr:cNvPr id="51" name="Chart 50">
          <a:extLst>
            <a:ext uri="{FF2B5EF4-FFF2-40B4-BE49-F238E27FC236}">
              <a16:creationId xmlns:a16="http://schemas.microsoft.com/office/drawing/2014/main" id="{ECCED739-74C9-4A77-A0B7-3A340D2BD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402395</xdr:colOff>
      <xdr:row>14</xdr:row>
      <xdr:rowOff>190247</xdr:rowOff>
    </xdr:from>
    <xdr:to>
      <xdr:col>17</xdr:col>
      <xdr:colOff>412497</xdr:colOff>
      <xdr:row>28</xdr:row>
      <xdr:rowOff>997</xdr:rowOff>
    </xdr:to>
    <xdr:cxnSp macro="">
      <xdr:nvCxnSpPr>
        <xdr:cNvPr id="52" name="Straight Connector 51">
          <a:extLst>
            <a:ext uri="{FF2B5EF4-FFF2-40B4-BE49-F238E27FC236}">
              <a16:creationId xmlns:a16="http://schemas.microsoft.com/office/drawing/2014/main" id="{D35C60E6-42FA-468E-9581-B7941A6A3A94}"/>
            </a:ext>
          </a:extLst>
        </xdr:cNvPr>
        <xdr:cNvCxnSpPr/>
      </xdr:nvCxnSpPr>
      <xdr:spPr>
        <a:xfrm rot="5400000" flipV="1">
          <a:off x="10662071" y="4424446"/>
          <a:ext cx="2700000" cy="10102"/>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186242</xdr:colOff>
      <xdr:row>28</xdr:row>
      <xdr:rowOff>57150</xdr:rowOff>
    </xdr:from>
    <xdr:to>
      <xdr:col>21</xdr:col>
      <xdr:colOff>438150</xdr:colOff>
      <xdr:row>28</xdr:row>
      <xdr:rowOff>67252</xdr:rowOff>
    </xdr:to>
    <xdr:cxnSp macro="">
      <xdr:nvCxnSpPr>
        <xdr:cNvPr id="53" name="Straight Connector 52">
          <a:extLst>
            <a:ext uri="{FF2B5EF4-FFF2-40B4-BE49-F238E27FC236}">
              <a16:creationId xmlns:a16="http://schemas.microsoft.com/office/drawing/2014/main" id="{3CDA36E5-E755-47A3-8CF4-FE665BB1D350}"/>
            </a:ext>
          </a:extLst>
        </xdr:cNvPr>
        <xdr:cNvCxnSpPr/>
      </xdr:nvCxnSpPr>
      <xdr:spPr>
        <a:xfrm flipV="1">
          <a:off x="9060367" y="5835650"/>
          <a:ext cx="5712908" cy="10102"/>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460375</xdr:colOff>
      <xdr:row>16</xdr:row>
      <xdr:rowOff>206374</xdr:rowOff>
    </xdr:from>
    <xdr:to>
      <xdr:col>21</xdr:col>
      <xdr:colOff>520700</xdr:colOff>
      <xdr:row>27</xdr:row>
      <xdr:rowOff>31750</xdr:rowOff>
    </xdr:to>
    <mc:AlternateContent xmlns:mc="http://schemas.openxmlformats.org/markup-compatibility/2006">
      <mc:Choice xmlns:cx2="http://schemas.microsoft.com/office/drawing/2015/10/21/chartex" Requires="cx2">
        <xdr:graphicFrame macro="">
          <xdr:nvGraphicFramePr>
            <xdr:cNvPr id="54" name="Chart 53">
              <a:extLst>
                <a:ext uri="{FF2B5EF4-FFF2-40B4-BE49-F238E27FC236}">
                  <a16:creationId xmlns:a16="http://schemas.microsoft.com/office/drawing/2014/main" id="{D5844B72-DC5E-4D06-9C0D-28E56C86E4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2118975" y="3397249"/>
              <a:ext cx="2803525" cy="20351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454744</xdr:colOff>
      <xdr:row>14</xdr:row>
      <xdr:rowOff>156731</xdr:rowOff>
    </xdr:from>
    <xdr:to>
      <xdr:col>20</xdr:col>
      <xdr:colOff>650874</xdr:colOff>
      <xdr:row>16</xdr:row>
      <xdr:rowOff>140855</xdr:rowOff>
    </xdr:to>
    <xdr:sp macro="" textlink="">
      <xdr:nvSpPr>
        <xdr:cNvPr id="55" name="TextBox 54">
          <a:extLst>
            <a:ext uri="{FF2B5EF4-FFF2-40B4-BE49-F238E27FC236}">
              <a16:creationId xmlns:a16="http://schemas.microsoft.com/office/drawing/2014/main" id="{40477F92-34A8-470D-8667-620CEEC1A547}"/>
            </a:ext>
          </a:extLst>
        </xdr:cNvPr>
        <xdr:cNvSpPr txBox="1"/>
      </xdr:nvSpPr>
      <xdr:spPr>
        <a:xfrm>
          <a:off x="12059369" y="3045981"/>
          <a:ext cx="2244005" cy="39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baseline="0">
              <a:solidFill>
                <a:schemeClr val="tx1">
                  <a:lumMod val="65000"/>
                  <a:lumOff val="35000"/>
                </a:schemeClr>
              </a:solidFill>
              <a:latin typeface="Segoe UI Semibold" panose="020B0702040204020203" pitchFamily="34" charset="0"/>
              <a:ea typeface="Lato Black" panose="020F0502020204030203" pitchFamily="34" charset="0"/>
              <a:cs typeface="Segoe UI Semibold" panose="020B0702040204020203" pitchFamily="34" charset="0"/>
            </a:rPr>
            <a:t>OUTLET LOCATION TYPE</a:t>
          </a:r>
        </a:p>
      </xdr:txBody>
    </xdr:sp>
    <xdr:clientData/>
  </xdr:twoCellAnchor>
  <xdr:twoCellAnchor>
    <xdr:from>
      <xdr:col>13</xdr:col>
      <xdr:colOff>158750</xdr:colOff>
      <xdr:row>29</xdr:row>
      <xdr:rowOff>13060</xdr:rowOff>
    </xdr:from>
    <xdr:to>
      <xdr:col>17</xdr:col>
      <xdr:colOff>301625</xdr:colOff>
      <xdr:row>38</xdr:row>
      <xdr:rowOff>162160</xdr:rowOff>
    </xdr:to>
    <xdr:graphicFrame macro="">
      <xdr:nvGraphicFramePr>
        <xdr:cNvPr id="8" name="Chart 7">
          <a:extLst>
            <a:ext uri="{FF2B5EF4-FFF2-40B4-BE49-F238E27FC236}">
              <a16:creationId xmlns:a16="http://schemas.microsoft.com/office/drawing/2014/main" id="{3E86E9AB-BA14-45F2-B724-76745B40C6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184870</xdr:colOff>
      <xdr:row>28</xdr:row>
      <xdr:rowOff>93231</xdr:rowOff>
    </xdr:from>
    <xdr:to>
      <xdr:col>15</xdr:col>
      <xdr:colOff>104776</xdr:colOff>
      <xdr:row>30</xdr:row>
      <xdr:rowOff>77355</xdr:rowOff>
    </xdr:to>
    <xdr:sp macro="" textlink="">
      <xdr:nvSpPr>
        <xdr:cNvPr id="18" name="TextBox 17">
          <a:extLst>
            <a:ext uri="{FF2B5EF4-FFF2-40B4-BE49-F238E27FC236}">
              <a16:creationId xmlns:a16="http://schemas.microsoft.com/office/drawing/2014/main" id="{2DCCE43A-5039-4F5E-B863-1D59DAC1EA3A}"/>
            </a:ext>
          </a:extLst>
        </xdr:cNvPr>
        <xdr:cNvSpPr txBox="1"/>
      </xdr:nvSpPr>
      <xdr:spPr>
        <a:xfrm>
          <a:off x="9058995" y="5871731"/>
          <a:ext cx="1285156" cy="39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baseline="0">
              <a:solidFill>
                <a:schemeClr val="tx1">
                  <a:lumMod val="65000"/>
                  <a:lumOff val="35000"/>
                </a:schemeClr>
              </a:solidFill>
              <a:latin typeface="Segoe UI Semibold" panose="020B0702040204020203" pitchFamily="34" charset="0"/>
              <a:ea typeface="Lato Black" panose="020F0502020204030203" pitchFamily="34" charset="0"/>
              <a:cs typeface="Segoe UI Semibold" panose="020B0702040204020203" pitchFamily="34" charset="0"/>
            </a:rPr>
            <a:t>OUTLET TYPE</a:t>
          </a:r>
        </a:p>
      </xdr:txBody>
    </xdr:sp>
    <xdr:clientData/>
  </xdr:twoCellAnchor>
  <xdr:twoCellAnchor>
    <xdr:from>
      <xdr:col>16</xdr:col>
      <xdr:colOff>637309</xdr:colOff>
      <xdr:row>29</xdr:row>
      <xdr:rowOff>13060</xdr:rowOff>
    </xdr:from>
    <xdr:to>
      <xdr:col>19</xdr:col>
      <xdr:colOff>476249</xdr:colOff>
      <xdr:row>38</xdr:row>
      <xdr:rowOff>162160</xdr:rowOff>
    </xdr:to>
    <xdr:graphicFrame macro="">
      <xdr:nvGraphicFramePr>
        <xdr:cNvPr id="21" name="Chart 20">
          <a:extLst>
            <a:ext uri="{FF2B5EF4-FFF2-40B4-BE49-F238E27FC236}">
              <a16:creationId xmlns:a16="http://schemas.microsoft.com/office/drawing/2014/main" id="{93CA9F64-6774-4C94-BC80-4758C466E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285750</xdr:colOff>
      <xdr:row>29</xdr:row>
      <xdr:rowOff>8297</xdr:rowOff>
    </xdr:from>
    <xdr:to>
      <xdr:col>21</xdr:col>
      <xdr:colOff>492125</xdr:colOff>
      <xdr:row>38</xdr:row>
      <xdr:rowOff>166922</xdr:rowOff>
    </xdr:to>
    <xdr:graphicFrame macro="">
      <xdr:nvGraphicFramePr>
        <xdr:cNvPr id="23" name="Chart 22">
          <a:extLst>
            <a:ext uri="{FF2B5EF4-FFF2-40B4-BE49-F238E27FC236}">
              <a16:creationId xmlns:a16="http://schemas.microsoft.com/office/drawing/2014/main" id="{4733E77D-86D9-4BAD-B9CA-EAD975412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638895</xdr:colOff>
      <xdr:row>37</xdr:row>
      <xdr:rowOff>174624</xdr:rowOff>
    </xdr:from>
    <xdr:to>
      <xdr:col>15</xdr:col>
      <xdr:colOff>412750</xdr:colOff>
      <xdr:row>38</xdr:row>
      <xdr:rowOff>198004</xdr:rowOff>
    </xdr:to>
    <xdr:sp macro="" textlink="">
      <xdr:nvSpPr>
        <xdr:cNvPr id="25" name="TextBox 24">
          <a:extLst>
            <a:ext uri="{FF2B5EF4-FFF2-40B4-BE49-F238E27FC236}">
              <a16:creationId xmlns:a16="http://schemas.microsoft.com/office/drawing/2014/main" id="{A7AE9308-4370-4FC3-A262-0C0E83A74C2B}"/>
            </a:ext>
          </a:extLst>
        </xdr:cNvPr>
        <xdr:cNvSpPr txBox="1"/>
      </xdr:nvSpPr>
      <xdr:spPr>
        <a:xfrm>
          <a:off x="9513020" y="7810499"/>
          <a:ext cx="1139105" cy="229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baseline="0">
              <a:solidFill>
                <a:schemeClr val="accent1">
                  <a:lumMod val="75000"/>
                </a:schemeClr>
              </a:solidFill>
              <a:latin typeface="Segoe UI Semibold" panose="020B0702040204020203" pitchFamily="34" charset="0"/>
              <a:ea typeface="Lato Black" panose="020F0502020204030203" pitchFamily="34" charset="0"/>
              <a:cs typeface="Segoe UI Semibold" panose="020B0702040204020203" pitchFamily="34" charset="0"/>
            </a:rPr>
            <a:t>Total Sales</a:t>
          </a:r>
        </a:p>
      </xdr:txBody>
    </xdr:sp>
    <xdr:clientData/>
  </xdr:twoCellAnchor>
  <xdr:twoCellAnchor>
    <xdr:from>
      <xdr:col>17</xdr:col>
      <xdr:colOff>92795</xdr:colOff>
      <xdr:row>37</xdr:row>
      <xdr:rowOff>200024</xdr:rowOff>
    </xdr:from>
    <xdr:to>
      <xdr:col>18</xdr:col>
      <xdr:colOff>549275</xdr:colOff>
      <xdr:row>39</xdr:row>
      <xdr:rowOff>17029</xdr:rowOff>
    </xdr:to>
    <xdr:sp macro="" textlink="">
      <xdr:nvSpPr>
        <xdr:cNvPr id="27" name="TextBox 26">
          <a:extLst>
            <a:ext uri="{FF2B5EF4-FFF2-40B4-BE49-F238E27FC236}">
              <a16:creationId xmlns:a16="http://schemas.microsoft.com/office/drawing/2014/main" id="{8752851D-9F9A-4038-B624-0A7A321E6B79}"/>
            </a:ext>
          </a:extLst>
        </xdr:cNvPr>
        <xdr:cNvSpPr txBox="1"/>
      </xdr:nvSpPr>
      <xdr:spPr>
        <a:xfrm>
          <a:off x="11697420" y="7835899"/>
          <a:ext cx="1139105" cy="229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baseline="0">
              <a:solidFill>
                <a:schemeClr val="accent1">
                  <a:lumMod val="75000"/>
                </a:schemeClr>
              </a:solidFill>
              <a:latin typeface="Segoe UI Semibold" panose="020B0702040204020203" pitchFamily="34" charset="0"/>
              <a:ea typeface="Lato Black" panose="020F0502020204030203" pitchFamily="34" charset="0"/>
              <a:cs typeface="Segoe UI Semibold" panose="020B0702040204020203" pitchFamily="34" charset="0"/>
            </a:rPr>
            <a:t>Avg Sales</a:t>
          </a:r>
        </a:p>
      </xdr:txBody>
    </xdr:sp>
    <xdr:clientData/>
  </xdr:twoCellAnchor>
  <xdr:twoCellAnchor>
    <xdr:from>
      <xdr:col>19</xdr:col>
      <xdr:colOff>308695</xdr:colOff>
      <xdr:row>37</xdr:row>
      <xdr:rowOff>177799</xdr:rowOff>
    </xdr:from>
    <xdr:to>
      <xdr:col>21</xdr:col>
      <xdr:colOff>82550</xdr:colOff>
      <xdr:row>38</xdr:row>
      <xdr:rowOff>201179</xdr:rowOff>
    </xdr:to>
    <xdr:sp macro="" textlink="">
      <xdr:nvSpPr>
        <xdr:cNvPr id="32" name="TextBox 31">
          <a:extLst>
            <a:ext uri="{FF2B5EF4-FFF2-40B4-BE49-F238E27FC236}">
              <a16:creationId xmlns:a16="http://schemas.microsoft.com/office/drawing/2014/main" id="{4F50AD3D-E10C-4163-9D69-9E3527075833}"/>
            </a:ext>
          </a:extLst>
        </xdr:cNvPr>
        <xdr:cNvSpPr txBox="1"/>
      </xdr:nvSpPr>
      <xdr:spPr>
        <a:xfrm>
          <a:off x="13278570" y="7813674"/>
          <a:ext cx="1139105" cy="229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baseline="0">
              <a:solidFill>
                <a:schemeClr val="accent1">
                  <a:lumMod val="75000"/>
                </a:schemeClr>
              </a:solidFill>
              <a:latin typeface="Segoe UI Semibold" panose="020B0702040204020203" pitchFamily="34" charset="0"/>
              <a:ea typeface="Lato Black" panose="020F0502020204030203" pitchFamily="34" charset="0"/>
              <a:cs typeface="Segoe UI Semibold" panose="020B0702040204020203" pitchFamily="34" charset="0"/>
            </a:rPr>
            <a:t>Count</a:t>
          </a:r>
        </a:p>
      </xdr:txBody>
    </xdr:sp>
    <xdr:clientData/>
  </xdr:twoCellAnchor>
  <xdr:twoCellAnchor>
    <xdr:from>
      <xdr:col>1</xdr:col>
      <xdr:colOff>493712</xdr:colOff>
      <xdr:row>7</xdr:row>
      <xdr:rowOff>174625</xdr:rowOff>
    </xdr:from>
    <xdr:to>
      <xdr:col>4</xdr:col>
      <xdr:colOff>15875</xdr:colOff>
      <xdr:row>9</xdr:row>
      <xdr:rowOff>142874</xdr:rowOff>
    </xdr:to>
    <xdr:sp macro="" textlink="">
      <xdr:nvSpPr>
        <xdr:cNvPr id="34" name="TextBox 33">
          <a:extLst>
            <a:ext uri="{FF2B5EF4-FFF2-40B4-BE49-F238E27FC236}">
              <a16:creationId xmlns:a16="http://schemas.microsoft.com/office/drawing/2014/main" id="{C0B92918-7DD6-4F68-8893-D8D982C13E17}"/>
            </a:ext>
          </a:extLst>
        </xdr:cNvPr>
        <xdr:cNvSpPr txBox="1"/>
      </xdr:nvSpPr>
      <xdr:spPr>
        <a:xfrm>
          <a:off x="1176337" y="1619250"/>
          <a:ext cx="1570038"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baseline="0">
              <a:solidFill>
                <a:srgbClr val="000000"/>
              </a:solidFill>
              <a:latin typeface="Segoe UI Semibold" panose="020B0702040204020203" pitchFamily="34" charset="0"/>
              <a:ea typeface="Lato Black" panose="020F0502020204030203" pitchFamily="34" charset="0"/>
              <a:cs typeface="Segoe UI Semibold" panose="020B0702040204020203" pitchFamily="34" charset="0"/>
            </a:rPr>
            <a:t>FILTER PANEL</a:t>
          </a:r>
        </a:p>
      </xdr:txBody>
    </xdr:sp>
    <xdr:clientData/>
  </xdr:twoCellAnchor>
  <xdr:twoCellAnchor editAs="oneCell">
    <xdr:from>
      <xdr:col>1</xdr:col>
      <xdr:colOff>83343</xdr:colOff>
      <xdr:row>16</xdr:row>
      <xdr:rowOff>190500</xdr:rowOff>
    </xdr:from>
    <xdr:to>
      <xdr:col>4</xdr:col>
      <xdr:colOff>87468</xdr:colOff>
      <xdr:row>23</xdr:row>
      <xdr:rowOff>41875</xdr:rowOff>
    </xdr:to>
    <mc:AlternateContent xmlns:mc="http://schemas.openxmlformats.org/markup-compatibility/2006" xmlns:a14="http://schemas.microsoft.com/office/drawing/2010/main">
      <mc:Choice Requires="a14">
        <xdr:graphicFrame macro="">
          <xdr:nvGraphicFramePr>
            <xdr:cNvPr id="36" name="Outlet Location Type 1">
              <a:extLst>
                <a:ext uri="{FF2B5EF4-FFF2-40B4-BE49-F238E27FC236}">
                  <a16:creationId xmlns:a16="http://schemas.microsoft.com/office/drawing/2014/main" id="{02EDAB71-75B3-4ECE-B23A-76C195BE4DE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765968" y="3492500"/>
              <a:ext cx="2052000" cy="129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83343</xdr:colOff>
      <xdr:row>23</xdr:row>
      <xdr:rowOff>126998</xdr:rowOff>
    </xdr:from>
    <xdr:to>
      <xdr:col>4</xdr:col>
      <xdr:colOff>87468</xdr:colOff>
      <xdr:row>34</xdr:row>
      <xdr:rowOff>16873</xdr:rowOff>
    </xdr:to>
    <mc:AlternateContent xmlns:mc="http://schemas.openxmlformats.org/markup-compatibility/2006" xmlns:a14="http://schemas.microsoft.com/office/drawing/2010/main">
      <mc:Choice Requires="a14">
        <xdr:graphicFrame macro="">
          <xdr:nvGraphicFramePr>
            <xdr:cNvPr id="37" name="Item Type 1">
              <a:extLst>
                <a:ext uri="{FF2B5EF4-FFF2-40B4-BE49-F238E27FC236}">
                  <a16:creationId xmlns:a16="http://schemas.microsoft.com/office/drawing/2014/main" id="{AC5E5AE4-636F-44D1-AFDC-DB4EF139637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765968" y="4873623"/>
              <a:ext cx="2052000" cy="216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317500</xdr:colOff>
      <xdr:row>8</xdr:row>
      <xdr:rowOff>15875</xdr:rowOff>
    </xdr:from>
    <xdr:to>
      <xdr:col>1</xdr:col>
      <xdr:colOff>569500</xdr:colOff>
      <xdr:row>9</xdr:row>
      <xdr:rowOff>61500</xdr:rowOff>
    </xdr:to>
    <xdr:pic>
      <xdr:nvPicPr>
        <xdr:cNvPr id="39" name="Picture 38">
          <a:extLst>
            <a:ext uri="{FF2B5EF4-FFF2-40B4-BE49-F238E27FC236}">
              <a16:creationId xmlns:a16="http://schemas.microsoft.com/office/drawing/2014/main" id="{A5F9AAD6-21D4-AC58-5B99-67CBA169C7A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00125" y="1666875"/>
          <a:ext cx="252000" cy="252000"/>
        </a:xfrm>
        <a:prstGeom prst="rect">
          <a:avLst/>
        </a:prstGeom>
      </xdr:spPr>
    </xdr:pic>
    <xdr:clientData/>
  </xdr:twoCellAnchor>
  <xdr:twoCellAnchor editAs="oneCell">
    <xdr:from>
      <xdr:col>2</xdr:col>
      <xdr:colOff>476250</xdr:colOff>
      <xdr:row>34</xdr:row>
      <xdr:rowOff>174625</xdr:rowOff>
    </xdr:from>
    <xdr:to>
      <xdr:col>3</xdr:col>
      <xdr:colOff>349251</xdr:colOff>
      <xdr:row>37</xdr:row>
      <xdr:rowOff>142875</xdr:rowOff>
    </xdr:to>
    <xdr:pic>
      <xdr:nvPicPr>
        <xdr:cNvPr id="56" name="Picture 55">
          <a:hlinkClick xmlns:r="http://schemas.openxmlformats.org/officeDocument/2006/relationships" r:id="rId16"/>
          <a:extLst>
            <a:ext uri="{FF2B5EF4-FFF2-40B4-BE49-F238E27FC236}">
              <a16:creationId xmlns:a16="http://schemas.microsoft.com/office/drawing/2014/main" id="{81410C50-73A5-9257-4280-BB7B7761227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41500" y="7191375"/>
          <a:ext cx="555626" cy="587375"/>
        </a:xfrm>
        <a:prstGeom prst="rect">
          <a:avLst/>
        </a:prstGeom>
      </xdr:spPr>
    </xdr:pic>
    <xdr:clientData/>
  </xdr:twoCellAnchor>
  <xdr:twoCellAnchor editAs="oneCell">
    <xdr:from>
      <xdr:col>1</xdr:col>
      <xdr:colOff>301625</xdr:colOff>
      <xdr:row>34</xdr:row>
      <xdr:rowOff>174625</xdr:rowOff>
    </xdr:from>
    <xdr:to>
      <xdr:col>2</xdr:col>
      <xdr:colOff>222250</xdr:colOff>
      <xdr:row>37</xdr:row>
      <xdr:rowOff>158750</xdr:rowOff>
    </xdr:to>
    <xdr:pic>
      <xdr:nvPicPr>
        <xdr:cNvPr id="60" name="Picture 59">
          <a:hlinkClick xmlns:r="http://schemas.openxmlformats.org/officeDocument/2006/relationships" r:id="rId18"/>
          <a:extLst>
            <a:ext uri="{FF2B5EF4-FFF2-40B4-BE49-F238E27FC236}">
              <a16:creationId xmlns:a16="http://schemas.microsoft.com/office/drawing/2014/main" id="{059D5637-2640-FC98-61DB-0E7725396FD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84250" y="7191375"/>
          <a:ext cx="603250" cy="6032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rendra singh" refreshedDate="45767.804714467595" createdVersion="8" refreshedVersion="8" minRefreshableVersion="3" recordCount="8523" xr:uid="{B92C4F45-63F2-4F3D-B2EB-779DB598A142}">
  <cacheSource type="worksheet">
    <worksheetSource name="Dataset"/>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3792588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A9082C-C6F9-4C7D-AF46-193EEB8336D9}"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0">
  <location ref="A111:B115"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20">
    <format dxfId="477">
      <pivotArea type="all" dataOnly="0" outline="0" fieldPosition="0"/>
    </format>
    <format dxfId="476">
      <pivotArea outline="0" collapsedLevelsAreSubtotals="1" fieldPosition="0"/>
    </format>
    <format dxfId="475">
      <pivotArea dataOnly="0" labelOnly="1" grandRow="1" outline="0" fieldPosition="0"/>
    </format>
    <format dxfId="474">
      <pivotArea type="all" dataOnly="0" outline="0" fieldPosition="0"/>
    </format>
    <format dxfId="473">
      <pivotArea outline="0" collapsedLevelsAreSubtotals="1" fieldPosition="0"/>
    </format>
    <format dxfId="472">
      <pivotArea dataOnly="0" labelOnly="1" grandRow="1" outline="0" fieldPosition="0"/>
    </format>
    <format dxfId="471">
      <pivotArea outline="0" collapsedLevelsAreSubtotals="1" fieldPosition="0"/>
    </format>
    <format dxfId="470">
      <pivotArea type="all" dataOnly="0" outline="0" fieldPosition="0"/>
    </format>
    <format dxfId="469">
      <pivotArea outline="0" collapsedLevelsAreSubtotals="1" fieldPosition="0"/>
    </format>
    <format dxfId="468">
      <pivotArea field="4" type="button" dataOnly="0" labelOnly="1" outline="0"/>
    </format>
    <format dxfId="467">
      <pivotArea dataOnly="0" labelOnly="1" outline="0" axis="axisValues" fieldPosition="0"/>
    </format>
    <format dxfId="466">
      <pivotArea type="all" dataOnly="0" outline="0" fieldPosition="0"/>
    </format>
    <format dxfId="465">
      <pivotArea outline="0" collapsedLevelsAreSubtotals="1" fieldPosition="0"/>
    </format>
    <format dxfId="464">
      <pivotArea field="7" type="button" dataOnly="0" labelOnly="1" outline="0"/>
    </format>
    <format dxfId="463">
      <pivotArea dataOnly="0" labelOnly="1" outline="0" axis="axisValues" fieldPosition="0"/>
    </format>
    <format dxfId="462">
      <pivotArea type="all" dataOnly="0" outline="0" fieldPosition="0"/>
    </format>
    <format dxfId="461">
      <pivotArea outline="0" collapsedLevelsAreSubtotals="1" fieldPosition="0"/>
    </format>
    <format dxfId="460">
      <pivotArea field="6" type="button" dataOnly="0" labelOnly="1" outline="0"/>
    </format>
    <format dxfId="459">
      <pivotArea dataOnly="0" labelOnly="1" outline="0" axis="axisValues" fieldPosition="0"/>
    </format>
    <format dxfId="458">
      <pivotArea outline="0" collapsedLevelsAreSubtotals="1" fieldPosition="0"/>
    </format>
  </formats>
  <chartFormats count="4">
    <chartFormat chart="56" format="0"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 chart="59" format="3">
      <pivotArea type="data" outline="0" fieldPosition="0">
        <references count="2">
          <reference field="4294967294" count="1" selected="0">
            <x v="0"/>
          </reference>
          <reference field="8" count="1" selected="0">
            <x v="3"/>
          </reference>
        </references>
      </pivotArea>
    </chartFormat>
    <chartFormat chart="59"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F11832-E0F2-424F-8FAE-837635079A98}"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8">
  <location ref="A100:B104"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0" baseItem="0" numFmtId="165"/>
  </dataFields>
  <formats count="20">
    <format dxfId="497">
      <pivotArea type="all" dataOnly="0" outline="0" fieldPosition="0"/>
    </format>
    <format dxfId="496">
      <pivotArea outline="0" collapsedLevelsAreSubtotals="1" fieldPosition="0"/>
    </format>
    <format dxfId="495">
      <pivotArea dataOnly="0" labelOnly="1" grandRow="1" outline="0" fieldPosition="0"/>
    </format>
    <format dxfId="494">
      <pivotArea type="all" dataOnly="0" outline="0" fieldPosition="0"/>
    </format>
    <format dxfId="493">
      <pivotArea outline="0" collapsedLevelsAreSubtotals="1" fieldPosition="0"/>
    </format>
    <format dxfId="492">
      <pivotArea dataOnly="0" labelOnly="1" grandRow="1" outline="0" fieldPosition="0"/>
    </format>
    <format dxfId="491">
      <pivotArea outline="0" collapsedLevelsAreSubtotals="1" fieldPosition="0"/>
    </format>
    <format dxfId="490">
      <pivotArea type="all" dataOnly="0" outline="0" fieldPosition="0"/>
    </format>
    <format dxfId="489">
      <pivotArea outline="0" collapsedLevelsAreSubtotals="1" fieldPosition="0"/>
    </format>
    <format dxfId="488">
      <pivotArea field="4" type="button" dataOnly="0" labelOnly="1" outline="0"/>
    </format>
    <format dxfId="487">
      <pivotArea dataOnly="0" labelOnly="1" outline="0" axis="axisValues" fieldPosition="0"/>
    </format>
    <format dxfId="486">
      <pivotArea type="all" dataOnly="0" outline="0" fieldPosition="0"/>
    </format>
    <format dxfId="485">
      <pivotArea outline="0" collapsedLevelsAreSubtotals="1" fieldPosition="0"/>
    </format>
    <format dxfId="484">
      <pivotArea field="7" type="button" dataOnly="0" labelOnly="1" outline="0"/>
    </format>
    <format dxfId="483">
      <pivotArea dataOnly="0" labelOnly="1" outline="0" axis="axisValues" fieldPosition="0"/>
    </format>
    <format dxfId="482">
      <pivotArea type="all" dataOnly="0" outline="0" fieldPosition="0"/>
    </format>
    <format dxfId="481">
      <pivotArea outline="0" collapsedLevelsAreSubtotals="1" fieldPosition="0"/>
    </format>
    <format dxfId="480">
      <pivotArea field="6" type="button" dataOnly="0" labelOnly="1" outline="0"/>
    </format>
    <format dxfId="479">
      <pivotArea dataOnly="0" labelOnly="1" outline="0" axis="axisValues" fieldPosition="0"/>
    </format>
    <format dxfId="478">
      <pivotArea outline="0" collapsedLevelsAreSubtotals="1" fieldPosition="0"/>
    </format>
  </formats>
  <chartFormats count="1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8" count="1" selected="0">
            <x v="2"/>
          </reference>
        </references>
      </pivotArea>
    </chartFormat>
    <chartFormat chart="40" format="4">
      <pivotArea type="data" outline="0" fieldPosition="0">
        <references count="2">
          <reference field="4294967294" count="1" selected="0">
            <x v="0"/>
          </reference>
          <reference field="8" count="1" selected="0">
            <x v="1"/>
          </reference>
        </references>
      </pivotArea>
    </chartFormat>
    <chartFormat chart="40" format="5">
      <pivotArea type="data" outline="0" fieldPosition="0">
        <references count="2">
          <reference field="4294967294" count="1" selected="0">
            <x v="0"/>
          </reference>
          <reference field="8" count="1" selected="0">
            <x v="0"/>
          </reference>
        </references>
      </pivotArea>
    </chartFormat>
    <chartFormat chart="40" format="6">
      <pivotArea type="data" outline="0" fieldPosition="0">
        <references count="2">
          <reference field="4294967294" count="1" selected="0">
            <x v="0"/>
          </reference>
          <reference field="8" count="1" selected="0">
            <x v="3"/>
          </reference>
        </references>
      </pivotArea>
    </chartFormat>
    <chartFormat chart="45" format="2"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203A0A-02EE-423E-9AA2-68F18DC387FC}"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2">
    <format dxfId="509">
      <pivotArea type="all" dataOnly="0" outline="0" fieldPosition="0"/>
    </format>
    <format dxfId="508">
      <pivotArea outline="0" collapsedLevelsAreSubtotals="1" fieldPosition="0"/>
    </format>
    <format dxfId="507">
      <pivotArea dataOnly="0" labelOnly="1" grandRow="1" outline="0" fieldPosition="0"/>
    </format>
    <format dxfId="506">
      <pivotArea type="all" dataOnly="0" outline="0" fieldPosition="0"/>
    </format>
    <format dxfId="505">
      <pivotArea outline="0" collapsedLevelsAreSubtotals="1" fieldPosition="0"/>
    </format>
    <format dxfId="504">
      <pivotArea dataOnly="0" labelOnly="1" grandRow="1" outline="0" fieldPosition="0"/>
    </format>
    <format dxfId="503">
      <pivotArea outline="0" collapsedLevelsAreSubtotals="1" fieldPosition="0"/>
    </format>
    <format dxfId="502">
      <pivotArea type="all" dataOnly="0" outline="0" fieldPosition="0"/>
    </format>
    <format dxfId="501">
      <pivotArea outline="0" collapsedLevelsAreSubtotals="1" fieldPosition="0"/>
    </format>
    <format dxfId="500">
      <pivotArea field="0" type="button" dataOnly="0" labelOnly="1" outline="0" axis="axisRow" fieldPosition="0"/>
    </format>
    <format dxfId="499">
      <pivotArea dataOnly="0" labelOnly="1" fieldPosition="0">
        <references count="1">
          <reference field="0" count="0"/>
        </references>
      </pivotArea>
    </format>
    <format dxfId="49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4F647E-6E5D-4C0F-A098-07D9AC140FD2}"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6">
  <location ref="A90:B94"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9">
    <format dxfId="528">
      <pivotArea type="all" dataOnly="0" outline="0" fieldPosition="0"/>
    </format>
    <format dxfId="527">
      <pivotArea outline="0" collapsedLevelsAreSubtotals="1" fieldPosition="0"/>
    </format>
    <format dxfId="526">
      <pivotArea dataOnly="0" labelOnly="1" grandRow="1" outline="0" fieldPosition="0"/>
    </format>
    <format dxfId="525">
      <pivotArea type="all" dataOnly="0" outline="0" fieldPosition="0"/>
    </format>
    <format dxfId="524">
      <pivotArea outline="0" collapsedLevelsAreSubtotals="1" fieldPosition="0"/>
    </format>
    <format dxfId="523">
      <pivotArea dataOnly="0" labelOnly="1" grandRow="1" outline="0" fieldPosition="0"/>
    </format>
    <format dxfId="522">
      <pivotArea outline="0" collapsedLevelsAreSubtotals="1" fieldPosition="0"/>
    </format>
    <format dxfId="521">
      <pivotArea type="all" dataOnly="0" outline="0" fieldPosition="0"/>
    </format>
    <format dxfId="520">
      <pivotArea outline="0" collapsedLevelsAreSubtotals="1" fieldPosition="0"/>
    </format>
    <format dxfId="519">
      <pivotArea field="4" type="button" dataOnly="0" labelOnly="1" outline="0"/>
    </format>
    <format dxfId="518">
      <pivotArea dataOnly="0" labelOnly="1" outline="0" axis="axisValues" fieldPosition="0"/>
    </format>
    <format dxfId="517">
      <pivotArea type="all" dataOnly="0" outline="0" fieldPosition="0"/>
    </format>
    <format dxfId="516">
      <pivotArea outline="0" collapsedLevelsAreSubtotals="1" fieldPosition="0"/>
    </format>
    <format dxfId="515">
      <pivotArea field="7" type="button" dataOnly="0" labelOnly="1" outline="0"/>
    </format>
    <format dxfId="514">
      <pivotArea dataOnly="0" labelOnly="1" outline="0" axis="axisValues" fieldPosition="0"/>
    </format>
    <format dxfId="513">
      <pivotArea type="all" dataOnly="0" outline="0" fieldPosition="0"/>
    </format>
    <format dxfId="512">
      <pivotArea outline="0" collapsedLevelsAreSubtotals="1" fieldPosition="0"/>
    </format>
    <format dxfId="511">
      <pivotArea field="6" type="button" dataOnly="0" labelOnly="1" outline="0"/>
    </format>
    <format dxfId="510">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8" count="1" selected="0">
            <x v="2"/>
          </reference>
        </references>
      </pivotArea>
    </chartFormat>
    <chartFormat chart="40" format="4">
      <pivotArea type="data" outline="0" fieldPosition="0">
        <references count="2">
          <reference field="4294967294" count="1" selected="0">
            <x v="0"/>
          </reference>
          <reference field="8" count="1" selected="0">
            <x v="1"/>
          </reference>
        </references>
      </pivotArea>
    </chartFormat>
    <chartFormat chart="40" format="5">
      <pivotArea type="data" outline="0" fieldPosition="0">
        <references count="2">
          <reference field="4294967294" count="1" selected="0">
            <x v="0"/>
          </reference>
          <reference field="8" count="1" selected="0">
            <x v="0"/>
          </reference>
        </references>
      </pivotArea>
    </chartFormat>
    <chartFormat chart="40"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A956CB-E099-471A-A884-5DA2C6FEB59E}"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7">
  <location ref="A79:B82"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20">
    <format dxfId="548">
      <pivotArea type="all" dataOnly="0" outline="0" fieldPosition="0"/>
    </format>
    <format dxfId="547">
      <pivotArea outline="0" collapsedLevelsAreSubtotals="1" fieldPosition="0"/>
    </format>
    <format dxfId="546">
      <pivotArea dataOnly="0" labelOnly="1" grandRow="1" outline="0" fieldPosition="0"/>
    </format>
    <format dxfId="545">
      <pivotArea type="all" dataOnly="0" outline="0" fieldPosition="0"/>
    </format>
    <format dxfId="544">
      <pivotArea outline="0" collapsedLevelsAreSubtotals="1" fieldPosition="0"/>
    </format>
    <format dxfId="543">
      <pivotArea dataOnly="0" labelOnly="1" grandRow="1" outline="0" fieldPosition="0"/>
    </format>
    <format dxfId="542">
      <pivotArea outline="0" collapsedLevelsAreSubtotals="1" fieldPosition="0"/>
    </format>
    <format dxfId="541">
      <pivotArea type="all" dataOnly="0" outline="0" fieldPosition="0"/>
    </format>
    <format dxfId="540">
      <pivotArea outline="0" collapsedLevelsAreSubtotals="1" fieldPosition="0"/>
    </format>
    <format dxfId="539">
      <pivotArea field="4" type="button" dataOnly="0" labelOnly="1" outline="0"/>
    </format>
    <format dxfId="538">
      <pivotArea dataOnly="0" labelOnly="1" outline="0" axis="axisValues" fieldPosition="0"/>
    </format>
    <format dxfId="537">
      <pivotArea type="all" dataOnly="0" outline="0" fieldPosition="0"/>
    </format>
    <format dxfId="536">
      <pivotArea outline="0" collapsedLevelsAreSubtotals="1" fieldPosition="0"/>
    </format>
    <format dxfId="535">
      <pivotArea field="7" type="button" dataOnly="0" labelOnly="1" outline="0"/>
    </format>
    <format dxfId="534">
      <pivotArea dataOnly="0" labelOnly="1" outline="0" axis="axisValues" fieldPosition="0"/>
    </format>
    <format dxfId="533">
      <pivotArea type="all" dataOnly="0" outline="0" fieldPosition="0"/>
    </format>
    <format dxfId="532">
      <pivotArea outline="0" collapsedLevelsAreSubtotals="1" fieldPosition="0"/>
    </format>
    <format dxfId="531">
      <pivotArea field="6" type="button" dataOnly="0" labelOnly="1" outline="0" axis="axisRow" fieldPosition="0"/>
    </format>
    <format dxfId="530">
      <pivotArea dataOnly="0" labelOnly="1" fieldPosition="0">
        <references count="1">
          <reference field="6" count="0"/>
        </references>
      </pivotArea>
    </format>
    <format dxfId="529">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808775-1160-4E19-BB6F-5DA2EEAAE128}"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7">
  <location ref="A68:B71"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6">
    <format dxfId="564">
      <pivotArea type="all" dataOnly="0" outline="0" fieldPosition="0"/>
    </format>
    <format dxfId="563">
      <pivotArea outline="0" collapsedLevelsAreSubtotals="1" fieldPosition="0"/>
    </format>
    <format dxfId="562">
      <pivotArea dataOnly="0" labelOnly="1" grandRow="1" outline="0" fieldPosition="0"/>
    </format>
    <format dxfId="561">
      <pivotArea type="all" dataOnly="0" outline="0" fieldPosition="0"/>
    </format>
    <format dxfId="560">
      <pivotArea outline="0" collapsedLevelsAreSubtotals="1" fieldPosition="0"/>
    </format>
    <format dxfId="559">
      <pivotArea dataOnly="0" labelOnly="1" grandRow="1" outline="0" fieldPosition="0"/>
    </format>
    <format dxfId="558">
      <pivotArea outline="0" collapsedLevelsAreSubtotals="1" fieldPosition="0"/>
    </format>
    <format dxfId="557">
      <pivotArea type="all" dataOnly="0" outline="0" fieldPosition="0"/>
    </format>
    <format dxfId="556">
      <pivotArea outline="0" collapsedLevelsAreSubtotals="1" fieldPosition="0"/>
    </format>
    <format dxfId="555">
      <pivotArea field="4" type="button" dataOnly="0" labelOnly="1" outline="0"/>
    </format>
    <format dxfId="554">
      <pivotArea dataOnly="0" labelOnly="1" outline="0" axis="axisValues" fieldPosition="0"/>
    </format>
    <format dxfId="553">
      <pivotArea type="all" dataOnly="0" outline="0" fieldPosition="0"/>
    </format>
    <format dxfId="552">
      <pivotArea outline="0" collapsedLevelsAreSubtotals="1" fieldPosition="0"/>
    </format>
    <format dxfId="551">
      <pivotArea field="7" type="button" dataOnly="0" labelOnly="1" outline="0" axis="axisRow" fieldPosition="0"/>
    </format>
    <format dxfId="550">
      <pivotArea dataOnly="0" labelOnly="1" fieldPosition="0">
        <references count="1">
          <reference field="7" count="0"/>
        </references>
      </pivotArea>
    </format>
    <format dxfId="549">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7" count="1" selected="0">
            <x v="0"/>
          </reference>
        </references>
      </pivotArea>
    </chartFormat>
    <chartFormat chart="30" format="7">
      <pivotArea type="data" outline="0" fieldPosition="0">
        <references count="2">
          <reference field="4294967294" count="1" selected="0">
            <x v="0"/>
          </reference>
          <reference field="7" count="1" selected="0">
            <x v="1"/>
          </reference>
        </references>
      </pivotArea>
    </chartFormat>
    <chartFormat chart="30" format="8">
      <pivotArea type="data" outline="0" fieldPosition="0">
        <references count="2">
          <reference field="4294967294" count="1" selected="0">
            <x v="0"/>
          </reference>
          <reference field="7" count="1" selected="0">
            <x v="2"/>
          </reference>
        </references>
      </pivotArea>
    </chartFormat>
    <chartFormat chart="36" format="5" series="1">
      <pivotArea type="data" outline="0" fieldPosition="0">
        <references count="1">
          <reference field="4294967294" count="1" selected="0">
            <x v="0"/>
          </reference>
        </references>
      </pivotArea>
    </chartFormat>
    <chartFormat chart="36" format="6">
      <pivotArea type="data" outline="0" fieldPosition="0">
        <references count="2">
          <reference field="4294967294" count="1" selected="0">
            <x v="0"/>
          </reference>
          <reference field="7" count="1" selected="0">
            <x v="0"/>
          </reference>
        </references>
      </pivotArea>
    </chartFormat>
    <chartFormat chart="36" format="7">
      <pivotArea type="data" outline="0" fieldPosition="0">
        <references count="2">
          <reference field="4294967294" count="1" selected="0">
            <x v="0"/>
          </reference>
          <reference field="7" count="1" selected="0">
            <x v="1"/>
          </reference>
        </references>
      </pivotArea>
    </chartFormat>
    <chartFormat chart="36" format="8">
      <pivotArea type="data" outline="0" fieldPosition="0">
        <references count="2">
          <reference field="4294967294" count="1" selected="0">
            <x v="0"/>
          </reference>
          <reference field="7" count="1" selected="0">
            <x v="2"/>
          </reference>
        </references>
      </pivotArea>
    </chartFormat>
    <chartFormat chart="25" format="1">
      <pivotArea type="data" outline="0" fieldPosition="0">
        <references count="2">
          <reference field="4294967294" count="1" selected="0">
            <x v="0"/>
          </reference>
          <reference field="7" count="1" selected="0">
            <x v="0"/>
          </reference>
        </references>
      </pivotArea>
    </chartFormat>
    <chartFormat chart="25" format="2">
      <pivotArea type="data" outline="0" fieldPosition="0">
        <references count="2">
          <reference field="4294967294" count="1" selected="0">
            <x v="0"/>
          </reference>
          <reference field="7" count="1" selected="0">
            <x v="1"/>
          </reference>
        </references>
      </pivotArea>
    </chartFormat>
    <chartFormat chart="2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CE8C7F-85E3-4DCA-93E2-562DC80B4EF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54:B63"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2">
    <format dxfId="576">
      <pivotArea type="all" dataOnly="0" outline="0" fieldPosition="0"/>
    </format>
    <format dxfId="575">
      <pivotArea outline="0" collapsedLevelsAreSubtotals="1" fieldPosition="0"/>
    </format>
    <format dxfId="574">
      <pivotArea dataOnly="0" labelOnly="1" grandRow="1" outline="0" fieldPosition="0"/>
    </format>
    <format dxfId="573">
      <pivotArea type="all" dataOnly="0" outline="0" fieldPosition="0"/>
    </format>
    <format dxfId="572">
      <pivotArea outline="0" collapsedLevelsAreSubtotals="1" fieldPosition="0"/>
    </format>
    <format dxfId="571">
      <pivotArea dataOnly="0" labelOnly="1" grandRow="1" outline="0" fieldPosition="0"/>
    </format>
    <format dxfId="570">
      <pivotArea outline="0" collapsedLevelsAreSubtotals="1" fieldPosition="0"/>
    </format>
    <format dxfId="569">
      <pivotArea type="all" dataOnly="0" outline="0" fieldPosition="0"/>
    </format>
    <format dxfId="568">
      <pivotArea outline="0" collapsedLevelsAreSubtotals="1" fieldPosition="0"/>
    </format>
    <format dxfId="567">
      <pivotArea field="4" type="button" dataOnly="0" labelOnly="1" outline="0" axis="axisRow" fieldPosition="0"/>
    </format>
    <format dxfId="566">
      <pivotArea dataOnly="0" labelOnly="1" fieldPosition="0">
        <references count="1">
          <reference field="4" count="0"/>
        </references>
      </pivotArea>
    </format>
    <format dxfId="565">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4" count="1" selected="0">
            <x v="0"/>
          </reference>
        </references>
      </pivotArea>
    </chartFormat>
    <chartFormat chart="18" format="4">
      <pivotArea type="data" outline="0" fieldPosition="0">
        <references count="2">
          <reference field="4294967294" count="1" selected="0">
            <x v="0"/>
          </reference>
          <reference field="4" count="1" selected="0">
            <x v="1"/>
          </reference>
        </references>
      </pivotArea>
    </chartFormat>
    <chartFormat chart="18" format="5">
      <pivotArea type="data" outline="0" fieldPosition="0">
        <references count="2">
          <reference field="4294967294" count="1" selected="0">
            <x v="0"/>
          </reference>
          <reference field="4" count="1" selected="0">
            <x v="2"/>
          </reference>
        </references>
      </pivotArea>
    </chartFormat>
    <chartFormat chart="18" format="6">
      <pivotArea type="data" outline="0" fieldPosition="0">
        <references count="2">
          <reference field="4294967294" count="1" selected="0">
            <x v="0"/>
          </reference>
          <reference field="4" count="1" selected="0">
            <x v="3"/>
          </reference>
        </references>
      </pivotArea>
    </chartFormat>
    <chartFormat chart="18" format="7">
      <pivotArea type="data" outline="0" fieldPosition="0">
        <references count="2">
          <reference field="4294967294" count="1" selected="0">
            <x v="0"/>
          </reference>
          <reference field="4" count="1" selected="0">
            <x v="4"/>
          </reference>
        </references>
      </pivotArea>
    </chartFormat>
    <chartFormat chart="18" format="8">
      <pivotArea type="data" outline="0" fieldPosition="0">
        <references count="2">
          <reference field="4294967294" count="1" selected="0">
            <x v="0"/>
          </reference>
          <reference field="4" count="1" selected="0">
            <x v="5"/>
          </reference>
        </references>
      </pivotArea>
    </chartFormat>
    <chartFormat chart="18" format="9">
      <pivotArea type="data" outline="0" fieldPosition="0">
        <references count="2">
          <reference field="4294967294" count="1" selected="0">
            <x v="0"/>
          </reference>
          <reference field="4" count="1" selected="0">
            <x v="6"/>
          </reference>
        </references>
      </pivotArea>
    </chartFormat>
    <chartFormat chart="18" format="10">
      <pivotArea type="data" outline="0" fieldPosition="0">
        <references count="2">
          <reference field="4294967294" count="1" selected="0">
            <x v="0"/>
          </reference>
          <reference field="4" count="1" selected="0">
            <x v="7"/>
          </reference>
        </references>
      </pivotArea>
    </chartFormat>
    <chartFormat chart="18"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F232B8-E549-44C8-A503-43C9E336653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Order" fld="1" subtotal="count" baseField="0" baseItem="1"/>
    <dataField name="Total Sales " fld="11" baseField="0" baseItem="1"/>
    <dataField name="Average Sales" fld="11" subtotal="average" baseField="0" baseItem="1"/>
    <dataField name="Average of Rating" fld="12" subtotal="average" baseField="0" baseItem="0" numFmtId="2"/>
  </dataFields>
  <formats count="4">
    <format dxfId="580">
      <pivotArea outline="0" collapsedLevelsAreSubtotals="1" fieldPosition="0">
        <references count="1">
          <reference field="4294967294" count="1" selected="0">
            <x v="3"/>
          </reference>
        </references>
      </pivotArea>
    </format>
    <format dxfId="579">
      <pivotArea type="all" dataOnly="0" outline="0" fieldPosition="0"/>
    </format>
    <format dxfId="578">
      <pivotArea outline="0" collapsedLevelsAreSubtotals="1" fieldPosition="0"/>
    </format>
    <format dxfId="57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252439-2F11-48CA-89A2-A50C083130C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32:B48"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2">
    <format dxfId="592">
      <pivotArea type="all" dataOnly="0" outline="0" fieldPosition="0"/>
    </format>
    <format dxfId="591">
      <pivotArea outline="0" collapsedLevelsAreSubtotals="1" fieldPosition="0"/>
    </format>
    <format dxfId="590">
      <pivotArea dataOnly="0" labelOnly="1" grandRow="1" outline="0" fieldPosition="0"/>
    </format>
    <format dxfId="589">
      <pivotArea type="all" dataOnly="0" outline="0" fieldPosition="0"/>
    </format>
    <format dxfId="588">
      <pivotArea outline="0" collapsedLevelsAreSubtotals="1" fieldPosition="0"/>
    </format>
    <format dxfId="587">
      <pivotArea dataOnly="0" labelOnly="1" grandRow="1" outline="0" fieldPosition="0"/>
    </format>
    <format dxfId="586">
      <pivotArea outline="0" collapsedLevelsAreSubtotals="1" fieldPosition="0"/>
    </format>
    <format dxfId="585">
      <pivotArea type="all" dataOnly="0" outline="0" fieldPosition="0"/>
    </format>
    <format dxfId="584">
      <pivotArea outline="0" collapsedLevelsAreSubtotals="1" fieldPosition="0"/>
    </format>
    <format dxfId="583">
      <pivotArea field="3" type="button" dataOnly="0" labelOnly="1" outline="0" axis="axisRow" fieldPosition="0"/>
    </format>
    <format dxfId="582">
      <pivotArea dataOnly="0" labelOnly="1" fieldPosition="0">
        <references count="1">
          <reference field="3" count="0"/>
        </references>
      </pivotArea>
    </format>
    <format dxfId="58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669753C-D7C5-45A6-9BD9-9EF9FEBDC90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7">
    <format dxfId="609">
      <pivotArea type="all" dataOnly="0" outline="0" fieldPosition="0"/>
    </format>
    <format dxfId="608">
      <pivotArea outline="0" collapsedLevelsAreSubtotals="1" fieldPosition="0"/>
    </format>
    <format dxfId="607">
      <pivotArea dataOnly="0" labelOnly="1" grandRow="1" outline="0" fieldPosition="0"/>
    </format>
    <format dxfId="606">
      <pivotArea dataOnly="0" labelOnly="1" outline="0" axis="axisValues" fieldPosition="0"/>
    </format>
    <format dxfId="605">
      <pivotArea type="all" dataOnly="0" outline="0" fieldPosition="0"/>
    </format>
    <format dxfId="604">
      <pivotArea outline="0" collapsedLevelsAreSubtotals="1" fieldPosition="0"/>
    </format>
    <format dxfId="603">
      <pivotArea dataOnly="0" labelOnly="1" grandRow="1" outline="0" fieldPosition="0"/>
    </format>
    <format dxfId="602">
      <pivotArea dataOnly="0" labelOnly="1" outline="0" axis="axisValues" fieldPosition="0"/>
    </format>
    <format dxfId="601">
      <pivotArea outline="0" collapsedLevelsAreSubtotals="1" fieldPosition="0"/>
    </format>
    <format dxfId="600">
      <pivotArea type="all" dataOnly="0" outline="0" fieldPosition="0"/>
    </format>
    <format dxfId="599">
      <pivotArea outline="0" collapsedLevelsAreSubtotals="1" fieldPosition="0"/>
    </format>
    <format dxfId="598">
      <pivotArea type="origin" dataOnly="0" labelOnly="1" outline="0" fieldPosition="0"/>
    </format>
    <format dxfId="597">
      <pivotArea field="0" type="button" dataOnly="0" labelOnly="1" outline="0" axis="axisCol" fieldPosition="0"/>
    </format>
    <format dxfId="596">
      <pivotArea type="topRight" dataOnly="0" labelOnly="1" outline="0" fieldPosition="0"/>
    </format>
    <format dxfId="595">
      <pivotArea field="6" type="button" dataOnly="0" labelOnly="1" outline="0" axis="axisRow" fieldPosition="0"/>
    </format>
    <format dxfId="594">
      <pivotArea dataOnly="0" labelOnly="1" fieldPosition="0">
        <references count="1">
          <reference field="6" count="0"/>
        </references>
      </pivotArea>
    </format>
    <format dxfId="593">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C380A6B-1987-48E0-BCA5-9EEE1B558A26}"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37925882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412A19F-83E5-410F-8AC5-B9066A930292}" sourceName="Outlet Location Type">
  <pivotTables>
    <pivotTable tabId="2" name="PivotTable10"/>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37925882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ECDEC67-28A4-4A06-8F98-BCBC0BF8A46F}" sourceName="Item Type">
  <pivotTables>
    <pivotTable tabId="2" name="PivotTable10"/>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37925882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6279F2E-00E3-4F73-B3E0-D8BA726C93CE}" cache="Slicer_Outlet_Size" caption="Outlet Size" rowHeight="257175"/>
  <slicer name="Outlet Location Type" xr10:uid="{E4AE1BCA-E397-402C-A1F8-876F1BD4C479}" cache="Slicer_Outlet_Location_Type" caption="Outlet Location Type" rowHeight="257175"/>
  <slicer name="Item Type" xr10:uid="{3FEECCEA-0A3A-4C6E-868C-F2E10367B75F}" cache="Slicer_Item_Type" caption="Item Type" startItem="8"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2E9EA99-4F28-49E5-A361-08A733BC44B4}" cache="Slicer_Outlet_Size" caption="Outlet Size" style="Basket Slicer " rowHeight="257175"/>
  <slicer name="Outlet Location Type 1" xr10:uid="{E1562274-ADE7-4699-915A-E99B5A3FF9D1}" cache="Slicer_Outlet_Location_Type" caption="Outlet Location" style="Basket Slicer " rowHeight="257175"/>
  <slicer name="Item Type 1" xr10:uid="{760A343F-82A4-4A86-98B4-6535A662B302}" cache="Slicer_Item_Type" caption="Item Type" style="Basket Slicer "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Dataset" displayName="Dataset" ref="A1:M8524" totalsRowShown="0">
  <autoFilter ref="A1:M8524" xr:uid="{52550E18-70A7-4097-88D2-EE317005B8D9}"/>
  <tableColumns count="13">
    <tableColumn id="1" xr3:uid="{22B530B0-CC0D-4E41-BE96-25D3885D6250}" name="Item Fat Content"/>
    <tableColumn id="13" xr3:uid="{ECA02F12-1C41-468B-A50B-EA2F3C09F179}"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14"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1DF98-8E87-4EC5-9A38-BCE1588A8BCB}">
  <dimension ref="A1:F117"/>
  <sheetViews>
    <sheetView workbookViewId="0"/>
  </sheetViews>
  <sheetFormatPr defaultRowHeight="15.75" x14ac:dyDescent="0.25"/>
  <cols>
    <col min="1" max="1" width="16.5" bestFit="1" customWidth="1"/>
    <col min="2" max="2" width="13.875" bestFit="1" customWidth="1"/>
    <col min="3" max="3" width="7.875" bestFit="1" customWidth="1"/>
    <col min="4" max="4" width="16.25" bestFit="1" customWidth="1"/>
  </cols>
  <sheetData>
    <row r="1" spans="1:5" ht="16.5" thickBot="1" x14ac:dyDescent="0.3"/>
    <row r="2" spans="1:5" ht="16.5" thickBot="1" x14ac:dyDescent="0.3">
      <c r="A2" s="57" t="s">
        <v>1618</v>
      </c>
      <c r="B2" s="58"/>
      <c r="C2" s="58"/>
      <c r="D2" s="59"/>
    </row>
    <row r="3" spans="1:5" ht="16.5" thickBot="1" x14ac:dyDescent="0.3">
      <c r="A3" s="17" t="s">
        <v>1613</v>
      </c>
      <c r="B3" s="18" t="s">
        <v>1611</v>
      </c>
      <c r="C3" s="18" t="s">
        <v>1610</v>
      </c>
      <c r="D3" s="19" t="s">
        <v>1614</v>
      </c>
    </row>
    <row r="4" spans="1:5" ht="16.5" thickBot="1" x14ac:dyDescent="0.3">
      <c r="A4" s="14">
        <v>8523</v>
      </c>
      <c r="B4" s="15">
        <v>1201681.4928000034</v>
      </c>
      <c r="C4" s="15">
        <v>140.99278338613203</v>
      </c>
      <c r="D4" s="16">
        <v>3.9658570925731196</v>
      </c>
    </row>
    <row r="5" spans="1:5" x14ac:dyDescent="0.25">
      <c r="A5" s="3"/>
      <c r="B5" s="1"/>
      <c r="C5" s="1"/>
      <c r="D5" s="4"/>
    </row>
    <row r="6" spans="1:5" x14ac:dyDescent="0.25">
      <c r="A6" s="5" t="s">
        <v>1615</v>
      </c>
      <c r="B6" s="2" t="s">
        <v>1611</v>
      </c>
      <c r="C6" s="2" t="s">
        <v>1616</v>
      </c>
      <c r="D6" s="6" t="s">
        <v>1617</v>
      </c>
    </row>
    <row r="7" spans="1:5" ht="16.5" thickBot="1" x14ac:dyDescent="0.3">
      <c r="A7" s="7">
        <f>GETPIVOTDATA("Total Order",$A$3)</f>
        <v>8523</v>
      </c>
      <c r="B7" s="11">
        <f>GETPIVOTDATA("Total Sales ",$A$3)</f>
        <v>1201681.4928000034</v>
      </c>
      <c r="C7" s="8">
        <f>GETPIVOTDATA("Average Sales",$A$3)</f>
        <v>140.99278338613203</v>
      </c>
      <c r="D7" s="9">
        <f>GETPIVOTDATA("Average of Rating",$A$3)</f>
        <v>3.9658570925731196</v>
      </c>
    </row>
    <row r="9" spans="1:5" ht="16.5" thickBot="1" x14ac:dyDescent="0.3"/>
    <row r="10" spans="1:5" ht="16.5" thickBot="1" x14ac:dyDescent="0.3">
      <c r="A10" s="54" t="s">
        <v>1621</v>
      </c>
      <c r="B10" s="55"/>
      <c r="C10" s="55"/>
      <c r="D10" s="55"/>
      <c r="E10" s="13"/>
    </row>
    <row r="11" spans="1:5" ht="16.5" thickBot="1" x14ac:dyDescent="0.3">
      <c r="A11" s="42" t="s">
        <v>1619</v>
      </c>
      <c r="B11" s="40" t="s">
        <v>1620</v>
      </c>
      <c r="C11" s="22"/>
      <c r="D11" s="22"/>
      <c r="E11" s="23"/>
    </row>
    <row r="12" spans="1:5" x14ac:dyDescent="0.25">
      <c r="A12" s="43" t="s">
        <v>17</v>
      </c>
      <c r="B12" s="41">
        <v>776319.68840000057</v>
      </c>
      <c r="C12" s="22"/>
      <c r="D12" s="22"/>
      <c r="E12" s="23"/>
    </row>
    <row r="13" spans="1:5" ht="16.5" thickBot="1" x14ac:dyDescent="0.3">
      <c r="A13" s="31" t="s">
        <v>10</v>
      </c>
      <c r="B13" s="33">
        <v>425361.8043999995</v>
      </c>
      <c r="C13" s="22"/>
      <c r="D13" s="22"/>
      <c r="E13" s="23"/>
    </row>
    <row r="14" spans="1:5" x14ac:dyDescent="0.25">
      <c r="A14" s="25"/>
      <c r="B14" s="22"/>
      <c r="C14" s="22"/>
      <c r="D14" s="22"/>
      <c r="E14" s="23"/>
    </row>
    <row r="15" spans="1:5" x14ac:dyDescent="0.25">
      <c r="A15" s="25"/>
      <c r="B15" s="22"/>
      <c r="C15" s="22"/>
      <c r="D15" s="22"/>
      <c r="E15" s="23"/>
    </row>
    <row r="16" spans="1:5" x14ac:dyDescent="0.25">
      <c r="A16" s="25"/>
      <c r="B16" s="22"/>
      <c r="C16" s="22"/>
      <c r="D16" s="22"/>
      <c r="E16" s="23"/>
    </row>
    <row r="17" spans="1:6" x14ac:dyDescent="0.25">
      <c r="A17" s="25"/>
      <c r="B17" s="22"/>
      <c r="C17" s="22"/>
      <c r="D17" s="22"/>
      <c r="E17" s="23"/>
    </row>
    <row r="18" spans="1:6" ht="16.5" thickBot="1" x14ac:dyDescent="0.3">
      <c r="A18" s="26"/>
      <c r="B18" s="27"/>
      <c r="C18" s="27"/>
      <c r="D18" s="27"/>
      <c r="E18" s="28"/>
    </row>
    <row r="20" spans="1:6" ht="16.5" thickBot="1" x14ac:dyDescent="0.3"/>
    <row r="21" spans="1:6" ht="16.5" thickBot="1" x14ac:dyDescent="0.3">
      <c r="A21" s="54" t="s">
        <v>1624</v>
      </c>
      <c r="B21" s="55"/>
      <c r="C21" s="55"/>
      <c r="D21" s="55"/>
      <c r="E21" s="12"/>
      <c r="F21" s="13"/>
    </row>
    <row r="22" spans="1:6" ht="16.5" thickBot="1" x14ac:dyDescent="0.3">
      <c r="A22" s="42" t="s">
        <v>1620</v>
      </c>
      <c r="B22" s="42" t="s">
        <v>1623</v>
      </c>
      <c r="C22" s="40"/>
      <c r="D22" s="22"/>
      <c r="E22" s="22"/>
      <c r="F22" s="23"/>
    </row>
    <row r="23" spans="1:6" ht="16.5" thickBot="1" x14ac:dyDescent="0.3">
      <c r="A23" s="42" t="s">
        <v>1619</v>
      </c>
      <c r="B23" s="46" t="s">
        <v>10</v>
      </c>
      <c r="C23" s="47" t="s">
        <v>17</v>
      </c>
      <c r="D23" s="22"/>
      <c r="E23" s="22"/>
      <c r="F23" s="23"/>
    </row>
    <row r="24" spans="1:6" x14ac:dyDescent="0.25">
      <c r="A24" s="43" t="s">
        <v>14</v>
      </c>
      <c r="B24" s="44">
        <v>121349.89940000001</v>
      </c>
      <c r="C24" s="45">
        <v>215047.9126000001</v>
      </c>
      <c r="D24" s="22"/>
      <c r="E24" s="22"/>
      <c r="F24" s="23"/>
    </row>
    <row r="25" spans="1:6" x14ac:dyDescent="0.25">
      <c r="A25" s="30" t="s">
        <v>34</v>
      </c>
      <c r="B25" s="39">
        <v>138685.86819999994</v>
      </c>
      <c r="C25" s="38">
        <v>254464.77940000014</v>
      </c>
      <c r="D25" s="22"/>
      <c r="E25" s="22"/>
      <c r="F25" s="23"/>
    </row>
    <row r="26" spans="1:6" ht="16.5" thickBot="1" x14ac:dyDescent="0.3">
      <c r="A26" s="31" t="s">
        <v>21</v>
      </c>
      <c r="B26" s="37">
        <v>165326.0368</v>
      </c>
      <c r="C26" s="36">
        <v>306806.99640000012</v>
      </c>
      <c r="D26" s="22"/>
      <c r="E26" s="22"/>
      <c r="F26" s="23"/>
    </row>
    <row r="27" spans="1:6" x14ac:dyDescent="0.25">
      <c r="A27" s="25"/>
      <c r="B27" s="22"/>
      <c r="C27" s="22"/>
      <c r="D27" s="22"/>
      <c r="E27" s="22"/>
      <c r="F27" s="23"/>
    </row>
    <row r="28" spans="1:6" ht="16.5" thickBot="1" x14ac:dyDescent="0.3">
      <c r="A28" s="26"/>
      <c r="B28" s="27"/>
      <c r="C28" s="27"/>
      <c r="D28" s="27"/>
      <c r="E28" s="27"/>
      <c r="F28" s="28"/>
    </row>
    <row r="30" spans="1:6" ht="16.5" thickBot="1" x14ac:dyDescent="0.3"/>
    <row r="31" spans="1:6" ht="16.5" thickBot="1" x14ac:dyDescent="0.3">
      <c r="A31" s="54" t="s">
        <v>1622</v>
      </c>
      <c r="B31" s="55"/>
      <c r="C31" s="55"/>
      <c r="D31" s="55"/>
      <c r="E31" s="55"/>
      <c r="F31" s="56"/>
    </row>
    <row r="32" spans="1:6" ht="16.5" thickBot="1" x14ac:dyDescent="0.3">
      <c r="A32" s="42" t="s">
        <v>1619</v>
      </c>
      <c r="B32" s="40" t="s">
        <v>1620</v>
      </c>
      <c r="C32" s="22"/>
      <c r="D32" s="22"/>
      <c r="E32" s="22"/>
      <c r="F32" s="23"/>
    </row>
    <row r="33" spans="1:6" x14ac:dyDescent="0.25">
      <c r="A33" s="43" t="s">
        <v>153</v>
      </c>
      <c r="B33" s="41">
        <v>9077.869999999999</v>
      </c>
      <c r="C33" s="22"/>
      <c r="D33" s="22"/>
      <c r="E33" s="22"/>
      <c r="F33" s="23"/>
    </row>
    <row r="34" spans="1:6" x14ac:dyDescent="0.25">
      <c r="A34" s="30" t="s">
        <v>74</v>
      </c>
      <c r="B34" s="32">
        <v>15596.696600000001</v>
      </c>
      <c r="C34" s="22"/>
      <c r="D34" s="22"/>
      <c r="E34" s="22"/>
      <c r="F34" s="23"/>
    </row>
    <row r="35" spans="1:6" x14ac:dyDescent="0.25">
      <c r="A35" s="30" t="s">
        <v>159</v>
      </c>
      <c r="B35" s="32">
        <v>21880.027399999992</v>
      </c>
      <c r="C35" s="22"/>
      <c r="D35" s="22"/>
      <c r="E35" s="22"/>
      <c r="F35" s="23"/>
    </row>
    <row r="36" spans="1:6" x14ac:dyDescent="0.25">
      <c r="A36" s="30" t="s">
        <v>64</v>
      </c>
      <c r="B36" s="32">
        <v>22451.891599999999</v>
      </c>
      <c r="C36" s="22"/>
      <c r="D36" s="22"/>
      <c r="E36" s="22"/>
      <c r="F36" s="23"/>
    </row>
    <row r="37" spans="1:6" x14ac:dyDescent="0.25">
      <c r="A37" s="30" t="s">
        <v>61</v>
      </c>
      <c r="B37" s="32">
        <v>29334.680599999996</v>
      </c>
      <c r="C37" s="22"/>
      <c r="D37" s="22"/>
      <c r="E37" s="22"/>
      <c r="F37" s="23"/>
    </row>
    <row r="38" spans="1:6" x14ac:dyDescent="0.25">
      <c r="A38" s="30" t="s">
        <v>57</v>
      </c>
      <c r="B38" s="32">
        <v>35379.119800000015</v>
      </c>
      <c r="C38" s="22"/>
      <c r="D38" s="22"/>
      <c r="E38" s="22"/>
      <c r="F38" s="23"/>
    </row>
    <row r="39" spans="1:6" x14ac:dyDescent="0.25">
      <c r="A39" s="30" t="s">
        <v>32</v>
      </c>
      <c r="B39" s="32">
        <v>58514.166999999987</v>
      </c>
      <c r="C39" s="22"/>
      <c r="D39" s="22"/>
      <c r="E39" s="22"/>
      <c r="F39" s="23"/>
    </row>
    <row r="40" spans="1:6" x14ac:dyDescent="0.25">
      <c r="A40" s="30" t="s">
        <v>54</v>
      </c>
      <c r="B40" s="32">
        <v>59449.863799999992</v>
      </c>
      <c r="C40" s="22"/>
      <c r="D40" s="22"/>
      <c r="E40" s="22"/>
      <c r="F40" s="23"/>
    </row>
    <row r="41" spans="1:6" x14ac:dyDescent="0.25">
      <c r="A41" s="30" t="s">
        <v>19</v>
      </c>
      <c r="B41" s="32">
        <v>68025.838800000012</v>
      </c>
      <c r="C41" s="22"/>
      <c r="D41" s="22"/>
      <c r="E41" s="22"/>
      <c r="F41" s="23"/>
    </row>
    <row r="42" spans="1:6" x14ac:dyDescent="0.25">
      <c r="A42" s="30" t="s">
        <v>95</v>
      </c>
      <c r="B42" s="32">
        <v>81894.736400000009</v>
      </c>
      <c r="C42" s="22"/>
      <c r="D42" s="22"/>
      <c r="E42" s="22"/>
      <c r="F42" s="23"/>
    </row>
    <row r="43" spans="1:6" x14ac:dyDescent="0.25">
      <c r="A43" s="30" t="s">
        <v>28</v>
      </c>
      <c r="B43" s="32">
        <v>90706.728999999992</v>
      </c>
      <c r="C43" s="22"/>
      <c r="D43" s="22"/>
      <c r="E43" s="22"/>
      <c r="F43" s="23"/>
    </row>
    <row r="44" spans="1:6" x14ac:dyDescent="0.25">
      <c r="A44" s="30" t="s">
        <v>67</v>
      </c>
      <c r="B44" s="32">
        <v>101276.46159999995</v>
      </c>
      <c r="C44" s="22"/>
      <c r="D44" s="22"/>
      <c r="E44" s="22"/>
      <c r="F44" s="23"/>
    </row>
    <row r="45" spans="1:6" x14ac:dyDescent="0.25">
      <c r="A45" s="30" t="s">
        <v>24</v>
      </c>
      <c r="B45" s="32">
        <v>118558.88140000009</v>
      </c>
      <c r="C45" s="22"/>
      <c r="D45" s="22"/>
      <c r="E45" s="22"/>
      <c r="F45" s="23"/>
    </row>
    <row r="46" spans="1:6" x14ac:dyDescent="0.25">
      <c r="A46" s="30" t="s">
        <v>42</v>
      </c>
      <c r="B46" s="32">
        <v>135976.52539999998</v>
      </c>
      <c r="C46" s="22"/>
      <c r="D46" s="22"/>
      <c r="E46" s="22"/>
      <c r="F46" s="23"/>
    </row>
    <row r="47" spans="1:6" x14ac:dyDescent="0.25">
      <c r="A47" s="30" t="s">
        <v>48</v>
      </c>
      <c r="B47" s="32">
        <v>175433.92240000021</v>
      </c>
      <c r="C47" s="22"/>
      <c r="D47" s="22"/>
      <c r="E47" s="22"/>
      <c r="F47" s="23"/>
    </row>
    <row r="48" spans="1:6" ht="16.5" thickBot="1" x14ac:dyDescent="0.3">
      <c r="A48" s="31" t="s">
        <v>12</v>
      </c>
      <c r="B48" s="33">
        <v>178124.08099999995</v>
      </c>
      <c r="C48" s="22"/>
      <c r="D48" s="22"/>
      <c r="E48" s="22"/>
      <c r="F48" s="23"/>
    </row>
    <row r="49" spans="1:6" x14ac:dyDescent="0.25">
      <c r="A49" s="25"/>
      <c r="B49" s="22"/>
      <c r="C49" s="22"/>
      <c r="D49" s="22"/>
      <c r="E49" s="22"/>
      <c r="F49" s="23"/>
    </row>
    <row r="50" spans="1:6" ht="16.5" thickBot="1" x14ac:dyDescent="0.3">
      <c r="A50" s="26"/>
      <c r="B50" s="27"/>
      <c r="C50" s="27"/>
      <c r="D50" s="27"/>
      <c r="E50" s="27"/>
      <c r="F50" s="28"/>
    </row>
    <row r="52" spans="1:6" ht="16.5" thickBot="1" x14ac:dyDescent="0.3"/>
    <row r="53" spans="1:6" ht="16.5" thickBot="1" x14ac:dyDescent="0.3">
      <c r="A53" s="54" t="s">
        <v>1622</v>
      </c>
      <c r="B53" s="55"/>
      <c r="C53" s="55"/>
      <c r="D53" s="55"/>
      <c r="E53" s="55"/>
      <c r="F53" s="56"/>
    </row>
    <row r="54" spans="1:6" ht="16.5" thickBot="1" x14ac:dyDescent="0.3">
      <c r="A54" s="42" t="s">
        <v>1619</v>
      </c>
      <c r="B54" s="40" t="s">
        <v>1620</v>
      </c>
      <c r="C54" s="22"/>
      <c r="D54" s="22"/>
      <c r="E54" s="22"/>
      <c r="F54" s="23"/>
    </row>
    <row r="55" spans="1:6" x14ac:dyDescent="0.25">
      <c r="A55" s="43">
        <v>2011</v>
      </c>
      <c r="B55" s="41">
        <v>78131.566599999976</v>
      </c>
      <c r="C55" s="22"/>
      <c r="D55" s="22"/>
      <c r="E55" s="22"/>
      <c r="F55" s="23"/>
    </row>
    <row r="56" spans="1:6" x14ac:dyDescent="0.25">
      <c r="A56" s="30">
        <v>2012</v>
      </c>
      <c r="B56" s="32">
        <v>130476.85979999998</v>
      </c>
      <c r="C56" s="22"/>
      <c r="D56" s="22"/>
      <c r="E56" s="22"/>
      <c r="F56" s="23"/>
    </row>
    <row r="57" spans="1:6" x14ac:dyDescent="0.25">
      <c r="A57" s="30">
        <v>2014</v>
      </c>
      <c r="B57" s="32">
        <v>131809.01560000007</v>
      </c>
      <c r="C57" s="22"/>
      <c r="D57" s="22"/>
      <c r="E57" s="22"/>
      <c r="F57" s="23"/>
    </row>
    <row r="58" spans="1:6" x14ac:dyDescent="0.25">
      <c r="A58" s="30">
        <v>2015</v>
      </c>
      <c r="B58" s="32">
        <v>130942.78019999999</v>
      </c>
      <c r="C58" s="22"/>
      <c r="D58" s="22"/>
      <c r="E58" s="22"/>
      <c r="F58" s="23"/>
    </row>
    <row r="59" spans="1:6" x14ac:dyDescent="0.25">
      <c r="A59" s="30">
        <v>2016</v>
      </c>
      <c r="B59" s="32">
        <v>132113.36980000007</v>
      </c>
      <c r="C59" s="22"/>
      <c r="D59" s="22"/>
      <c r="E59" s="22"/>
      <c r="F59" s="23"/>
    </row>
    <row r="60" spans="1:6" x14ac:dyDescent="0.25">
      <c r="A60" s="30">
        <v>2017</v>
      </c>
      <c r="B60" s="32">
        <v>133103.90699999989</v>
      </c>
      <c r="C60" s="22"/>
      <c r="D60" s="22"/>
      <c r="E60" s="22"/>
      <c r="F60" s="23"/>
    </row>
    <row r="61" spans="1:6" x14ac:dyDescent="0.25">
      <c r="A61" s="30">
        <v>2018</v>
      </c>
      <c r="B61" s="32">
        <v>204522.25700000025</v>
      </c>
      <c r="C61" s="22"/>
      <c r="D61" s="22"/>
      <c r="E61" s="22"/>
      <c r="F61" s="23"/>
    </row>
    <row r="62" spans="1:6" x14ac:dyDescent="0.25">
      <c r="A62" s="30">
        <v>2020</v>
      </c>
      <c r="B62" s="32">
        <v>129103.96039999987</v>
      </c>
      <c r="C62" s="22"/>
      <c r="D62" s="22"/>
      <c r="E62" s="22"/>
      <c r="F62" s="23"/>
    </row>
    <row r="63" spans="1:6" ht="16.5" thickBot="1" x14ac:dyDescent="0.3">
      <c r="A63" s="31">
        <v>2022</v>
      </c>
      <c r="B63" s="33">
        <v>131477.77639999994</v>
      </c>
      <c r="C63" s="27"/>
      <c r="D63" s="27"/>
      <c r="E63" s="27"/>
      <c r="F63" s="28"/>
    </row>
    <row r="66" spans="1:6" ht="16.5" thickBot="1" x14ac:dyDescent="0.3"/>
    <row r="67" spans="1:6" ht="16.5" thickBot="1" x14ac:dyDescent="0.3">
      <c r="A67" s="54" t="s">
        <v>1625</v>
      </c>
      <c r="B67" s="55"/>
      <c r="C67" s="55"/>
      <c r="D67" s="55"/>
      <c r="E67" s="55"/>
      <c r="F67" s="56"/>
    </row>
    <row r="68" spans="1:6" ht="16.5" thickBot="1" x14ac:dyDescent="0.3">
      <c r="A68" s="53" t="s">
        <v>1619</v>
      </c>
      <c r="B68" s="40" t="s">
        <v>1620</v>
      </c>
      <c r="C68" s="22"/>
      <c r="D68" s="22"/>
      <c r="E68" s="22"/>
      <c r="F68" s="23"/>
    </row>
    <row r="69" spans="1:6" x14ac:dyDescent="0.25">
      <c r="A69" s="24" t="s">
        <v>30</v>
      </c>
      <c r="B69" s="41">
        <v>248991.58600000024</v>
      </c>
      <c r="C69" s="22"/>
      <c r="D69" s="22"/>
      <c r="E69" s="22"/>
      <c r="F69" s="23"/>
    </row>
    <row r="70" spans="1:6" x14ac:dyDescent="0.25">
      <c r="A70" s="24" t="s">
        <v>15</v>
      </c>
      <c r="B70" s="32">
        <v>507895.7363999993</v>
      </c>
      <c r="C70" s="22"/>
      <c r="D70" s="22"/>
      <c r="E70" s="22"/>
      <c r="F70" s="23"/>
    </row>
    <row r="71" spans="1:6" ht="16.5" thickBot="1" x14ac:dyDescent="0.3">
      <c r="A71" s="29" t="s">
        <v>26</v>
      </c>
      <c r="B71" s="33">
        <v>444794.17039999936</v>
      </c>
      <c r="C71" s="22"/>
      <c r="D71" s="22"/>
      <c r="E71" s="22"/>
      <c r="F71" s="23"/>
    </row>
    <row r="72" spans="1:6" x14ac:dyDescent="0.25">
      <c r="A72" s="25"/>
      <c r="B72" s="22"/>
      <c r="C72" s="22"/>
      <c r="D72" s="22"/>
      <c r="E72" s="22"/>
      <c r="F72" s="23"/>
    </row>
    <row r="73" spans="1:6" x14ac:dyDescent="0.25">
      <c r="A73" s="25"/>
      <c r="B73" s="22"/>
      <c r="C73" s="22"/>
      <c r="D73" s="22"/>
      <c r="E73" s="22"/>
      <c r="F73" s="23"/>
    </row>
    <row r="74" spans="1:6" ht="16.5" thickBot="1" x14ac:dyDescent="0.3">
      <c r="A74" s="26"/>
      <c r="B74" s="27"/>
      <c r="C74" s="27"/>
      <c r="D74" s="27"/>
      <c r="E74" s="27"/>
      <c r="F74" s="28"/>
    </row>
    <row r="77" spans="1:6" ht="16.5" thickBot="1" x14ac:dyDescent="0.3"/>
    <row r="78" spans="1:6" x14ac:dyDescent="0.25">
      <c r="A78" s="54" t="s">
        <v>1626</v>
      </c>
      <c r="B78" s="55"/>
      <c r="C78" s="55"/>
      <c r="D78" s="55"/>
      <c r="E78" s="55"/>
      <c r="F78" s="56"/>
    </row>
    <row r="79" spans="1:6" ht="16.5" thickBot="1" x14ac:dyDescent="0.3">
      <c r="A79" s="20" t="s">
        <v>1619</v>
      </c>
      <c r="B79" s="49" t="s">
        <v>1620</v>
      </c>
      <c r="C79" s="22"/>
      <c r="D79" s="22"/>
      <c r="E79" s="22"/>
      <c r="F79" s="23"/>
    </row>
    <row r="80" spans="1:6" x14ac:dyDescent="0.25">
      <c r="A80" s="21" t="s">
        <v>21</v>
      </c>
      <c r="B80" s="34">
        <v>472133.03319999954</v>
      </c>
      <c r="C80" s="22"/>
      <c r="D80" s="22"/>
      <c r="E80" s="22"/>
      <c r="F80" s="23"/>
    </row>
    <row r="81" spans="1:6" x14ac:dyDescent="0.25">
      <c r="A81" s="21" t="s">
        <v>34</v>
      </c>
      <c r="B81" s="34">
        <v>393150.64759999956</v>
      </c>
      <c r="C81" s="22"/>
      <c r="D81" s="22"/>
      <c r="E81" s="22"/>
      <c r="F81" s="23"/>
    </row>
    <row r="82" spans="1:6" ht="16.5" thickBot="1" x14ac:dyDescent="0.3">
      <c r="A82" s="48" t="s">
        <v>14</v>
      </c>
      <c r="B82" s="35">
        <v>336397.81199999945</v>
      </c>
      <c r="C82" s="22"/>
      <c r="D82" s="22"/>
      <c r="E82" s="22"/>
      <c r="F82" s="23"/>
    </row>
    <row r="83" spans="1:6" x14ac:dyDescent="0.25">
      <c r="A83" s="1" t="str">
        <f>A80</f>
        <v>Tier 3</v>
      </c>
      <c r="B83" s="34">
        <f>GETPIVOTDATA("Sales",$A$79,"Outlet Location Type",A80)</f>
        <v>472133.03319999954</v>
      </c>
      <c r="C83" s="22"/>
      <c r="D83" s="22"/>
      <c r="E83" s="22"/>
      <c r="F83" s="23"/>
    </row>
    <row r="84" spans="1:6" x14ac:dyDescent="0.25">
      <c r="A84" s="1" t="str">
        <f t="shared" ref="A84:A85" si="0">A81</f>
        <v>Tier 2</v>
      </c>
      <c r="B84" s="34">
        <f t="shared" ref="B84:B85" si="1">GETPIVOTDATA("Sales",$A$79,"Outlet Location Type",A81)</f>
        <v>393150.64759999956</v>
      </c>
      <c r="C84" s="22"/>
      <c r="D84" s="22"/>
      <c r="E84" s="22"/>
      <c r="F84" s="23"/>
    </row>
    <row r="85" spans="1:6" ht="16.5" thickBot="1" x14ac:dyDescent="0.3">
      <c r="A85" s="1" t="str">
        <f t="shared" si="0"/>
        <v>Tier 1</v>
      </c>
      <c r="B85" s="34">
        <f t="shared" si="1"/>
        <v>336397.81199999945</v>
      </c>
      <c r="C85" s="27"/>
      <c r="D85" s="27"/>
      <c r="E85" s="27"/>
      <c r="F85" s="28"/>
    </row>
    <row r="88" spans="1:6" ht="16.5" thickBot="1" x14ac:dyDescent="0.3"/>
    <row r="89" spans="1:6" x14ac:dyDescent="0.25">
      <c r="A89" s="54" t="s">
        <v>1627</v>
      </c>
      <c r="B89" s="55"/>
      <c r="C89" s="55"/>
      <c r="D89" s="55"/>
      <c r="E89" s="55"/>
      <c r="F89" s="56"/>
    </row>
    <row r="90" spans="1:6" ht="16.5" thickBot="1" x14ac:dyDescent="0.3">
      <c r="A90" s="20" t="s">
        <v>1619</v>
      </c>
      <c r="B90" s="49" t="s">
        <v>1620</v>
      </c>
      <c r="C90" s="22"/>
      <c r="D90" s="22"/>
      <c r="E90" s="22"/>
      <c r="F90" s="23"/>
    </row>
    <row r="91" spans="1:6" x14ac:dyDescent="0.25">
      <c r="A91" s="21" t="s">
        <v>40</v>
      </c>
      <c r="B91" s="34">
        <v>151939.149</v>
      </c>
      <c r="C91" s="22"/>
      <c r="D91" s="22"/>
      <c r="E91" s="22"/>
      <c r="F91" s="23"/>
    </row>
    <row r="92" spans="1:6" x14ac:dyDescent="0.25">
      <c r="A92" s="21" t="s">
        <v>46</v>
      </c>
      <c r="B92" s="34">
        <v>130714.67460000006</v>
      </c>
      <c r="C92" s="22"/>
      <c r="D92" s="22"/>
      <c r="E92" s="22"/>
      <c r="F92" s="23"/>
    </row>
    <row r="93" spans="1:6" x14ac:dyDescent="0.25">
      <c r="A93" s="21" t="s">
        <v>22</v>
      </c>
      <c r="B93" s="34">
        <v>131477.77639999994</v>
      </c>
      <c r="C93" s="22"/>
      <c r="D93" s="22"/>
      <c r="E93" s="22"/>
      <c r="F93" s="23"/>
    </row>
    <row r="94" spans="1:6" ht="16.5" thickBot="1" x14ac:dyDescent="0.3">
      <c r="A94" s="48" t="s">
        <v>16</v>
      </c>
      <c r="B94" s="35">
        <v>787549.89280000131</v>
      </c>
      <c r="C94" s="22"/>
      <c r="D94" s="22"/>
      <c r="E94" s="22"/>
      <c r="F94" s="23"/>
    </row>
    <row r="95" spans="1:6" x14ac:dyDescent="0.25">
      <c r="A95" s="1"/>
      <c r="B95" s="34"/>
      <c r="C95" s="22"/>
      <c r="D95" s="22"/>
      <c r="E95" s="22"/>
      <c r="F95" s="23"/>
    </row>
    <row r="96" spans="1:6" ht="16.5" thickBot="1" x14ac:dyDescent="0.3">
      <c r="A96" s="1"/>
      <c r="B96" s="34"/>
      <c r="C96" s="27"/>
      <c r="D96" s="27"/>
      <c r="E96" s="27"/>
      <c r="F96" s="28"/>
    </row>
    <row r="98" spans="1:6" ht="16.5" thickBot="1" x14ac:dyDescent="0.3"/>
    <row r="99" spans="1:6" x14ac:dyDescent="0.25">
      <c r="A99" s="54" t="s">
        <v>1628</v>
      </c>
      <c r="B99" s="55"/>
      <c r="C99" s="55"/>
      <c r="D99" s="55"/>
      <c r="E99" s="55"/>
      <c r="F99" s="56"/>
    </row>
    <row r="100" spans="1:6" ht="16.5" thickBot="1" x14ac:dyDescent="0.3">
      <c r="A100" s="20" t="s">
        <v>1619</v>
      </c>
      <c r="B100" s="49" t="s">
        <v>1629</v>
      </c>
      <c r="C100" s="22"/>
      <c r="D100" s="22"/>
      <c r="E100" s="22"/>
      <c r="F100" s="23"/>
    </row>
    <row r="101" spans="1:6" x14ac:dyDescent="0.25">
      <c r="A101" s="21" t="s">
        <v>40</v>
      </c>
      <c r="B101" s="50">
        <v>140.29468975069253</v>
      </c>
      <c r="C101" s="22"/>
      <c r="D101" s="22"/>
      <c r="E101" s="22"/>
      <c r="F101" s="23"/>
    </row>
    <row r="102" spans="1:6" x14ac:dyDescent="0.25">
      <c r="A102" s="21" t="s">
        <v>46</v>
      </c>
      <c r="B102" s="50">
        <v>139.80179101604284</v>
      </c>
      <c r="C102" s="22"/>
      <c r="D102" s="22"/>
      <c r="E102" s="22"/>
      <c r="F102" s="23"/>
    </row>
    <row r="103" spans="1:6" x14ac:dyDescent="0.25">
      <c r="A103" s="21" t="s">
        <v>22</v>
      </c>
      <c r="B103" s="50">
        <v>141.67863836206891</v>
      </c>
      <c r="C103" s="22"/>
      <c r="D103" s="22"/>
      <c r="E103" s="22"/>
      <c r="F103" s="23"/>
    </row>
    <row r="104" spans="1:6" ht="16.5" thickBot="1" x14ac:dyDescent="0.3">
      <c r="A104" s="48" t="s">
        <v>16</v>
      </c>
      <c r="B104" s="8">
        <v>141.21389506903375</v>
      </c>
      <c r="C104" s="22"/>
      <c r="D104" s="22"/>
      <c r="E104" s="22"/>
      <c r="F104" s="23"/>
    </row>
    <row r="105" spans="1:6" x14ac:dyDescent="0.25">
      <c r="A105" s="1"/>
      <c r="B105" s="34"/>
      <c r="C105" s="22"/>
      <c r="D105" s="22"/>
      <c r="E105" s="22"/>
      <c r="F105" s="23"/>
    </row>
    <row r="106" spans="1:6" ht="16.5" thickBot="1" x14ac:dyDescent="0.3">
      <c r="A106" s="1"/>
      <c r="B106" s="34"/>
      <c r="C106" s="27"/>
      <c r="D106" s="27"/>
      <c r="E106" s="27"/>
      <c r="F106" s="28"/>
    </row>
    <row r="109" spans="1:6" ht="16.5" thickBot="1" x14ac:dyDescent="0.3"/>
    <row r="110" spans="1:6" x14ac:dyDescent="0.25">
      <c r="A110" s="54" t="s">
        <v>1631</v>
      </c>
      <c r="B110" s="55"/>
      <c r="C110" s="55"/>
      <c r="D110" s="55"/>
      <c r="E110" s="55"/>
      <c r="F110" s="56"/>
    </row>
    <row r="111" spans="1:6" ht="16.5" thickBot="1" x14ac:dyDescent="0.3">
      <c r="A111" s="20" t="s">
        <v>1619</v>
      </c>
      <c r="B111" s="49" t="s">
        <v>1630</v>
      </c>
      <c r="C111" s="22"/>
      <c r="D111" s="22"/>
      <c r="E111" s="22"/>
      <c r="F111" s="23"/>
    </row>
    <row r="112" spans="1:6" x14ac:dyDescent="0.25">
      <c r="A112" s="21" t="s">
        <v>40</v>
      </c>
      <c r="B112" s="51">
        <v>1083</v>
      </c>
      <c r="C112" s="22"/>
      <c r="D112" s="22"/>
      <c r="E112" s="22"/>
      <c r="F112" s="23"/>
    </row>
    <row r="113" spans="1:6" x14ac:dyDescent="0.25">
      <c r="A113" s="21" t="s">
        <v>46</v>
      </c>
      <c r="B113" s="51">
        <v>935</v>
      </c>
      <c r="C113" s="22"/>
      <c r="D113" s="22"/>
      <c r="E113" s="22"/>
      <c r="F113" s="23"/>
    </row>
    <row r="114" spans="1:6" x14ac:dyDescent="0.25">
      <c r="A114" s="21" t="s">
        <v>22</v>
      </c>
      <c r="B114" s="51">
        <v>928</v>
      </c>
      <c r="C114" s="22"/>
      <c r="D114" s="22"/>
      <c r="E114" s="22"/>
      <c r="F114" s="23"/>
    </row>
    <row r="115" spans="1:6" ht="16.5" thickBot="1" x14ac:dyDescent="0.3">
      <c r="A115" s="48" t="s">
        <v>16</v>
      </c>
      <c r="B115" s="52">
        <v>5577</v>
      </c>
      <c r="C115" s="22"/>
      <c r="D115" s="22"/>
      <c r="E115" s="22"/>
      <c r="F115" s="23"/>
    </row>
    <row r="116" spans="1:6" x14ac:dyDescent="0.25">
      <c r="A116" s="1"/>
      <c r="B116" s="34"/>
      <c r="C116" s="22"/>
      <c r="D116" s="22"/>
      <c r="E116" s="22"/>
      <c r="F116" s="23"/>
    </row>
    <row r="117" spans="1:6" ht="16.5" thickBot="1" x14ac:dyDescent="0.3">
      <c r="A117" s="1"/>
      <c r="B117" s="34"/>
      <c r="C117" s="27"/>
      <c r="D117" s="27"/>
      <c r="E117" s="27"/>
      <c r="F117" s="28"/>
    </row>
  </sheetData>
  <mergeCells count="10">
    <mergeCell ref="A2:D2"/>
    <mergeCell ref="A10:D10"/>
    <mergeCell ref="A21:D21"/>
    <mergeCell ref="A31:F31"/>
    <mergeCell ref="A89:F89"/>
    <mergeCell ref="A99:F99"/>
    <mergeCell ref="A110:F110"/>
    <mergeCell ref="A53:F53"/>
    <mergeCell ref="A67:F67"/>
    <mergeCell ref="A78:F78"/>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0E3F0-8032-409D-A163-3BE0162A699E}">
  <dimension ref="M19:Q27"/>
  <sheetViews>
    <sheetView showGridLines="0" tabSelected="1" zoomScale="60" zoomScaleNormal="60" workbookViewId="0">
      <selection activeCell="Y12" sqref="Y12"/>
    </sheetView>
  </sheetViews>
  <sheetFormatPr defaultRowHeight="15.75" x14ac:dyDescent="0.25"/>
  <sheetData>
    <row r="19" spans="13:17" x14ac:dyDescent="0.25">
      <c r="Q19">
        <v>0</v>
      </c>
    </row>
    <row r="27" spans="13:17" x14ac:dyDescent="0.25">
      <c r="M27"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85" zoomScaleNormal="85" workbookViewId="0">
      <selection activeCell="E2" sqref="E2:E8524"/>
    </sheetView>
  </sheetViews>
  <sheetFormatPr defaultRowHeight="15.75" x14ac:dyDescent="0.25"/>
  <cols>
    <col min="1" max="1" width="17.125" customWidth="1"/>
    <col min="2" max="2" width="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Working</vt:lpstr>
      <vt:lpstr>DB</vt:lpstr>
      <vt:lpstr>RawData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narendra singh</cp:lastModifiedBy>
  <dcterms:created xsi:type="dcterms:W3CDTF">2024-06-23T13:11:17Z</dcterms:created>
  <dcterms:modified xsi:type="dcterms:W3CDTF">2025-04-24T18:49:56Z</dcterms:modified>
</cp:coreProperties>
</file>