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5f2a6c0e1abdcf/Dokumente/Count_prototype/"/>
    </mc:Choice>
  </mc:AlternateContent>
  <xr:revisionPtr revIDLastSave="50" documentId="13_ncr:1_{ACF96D9F-9EE4-4CCC-B8D5-476B65B77C1A}" xr6:coauthVersionLast="47" xr6:coauthVersionMax="47" xr10:uidLastSave="{7086C028-4215-4999-8F22-D1D3DF098EAC}"/>
  <bookViews>
    <workbookView xWindow="0" yWindow="4185" windowWidth="28800" windowHeight="11415" xr2:uid="{9CEB87A9-AAE3-4144-8460-A009C5F567C6}"/>
  </bookViews>
  <sheets>
    <sheet name="Carbon_footprint" sheetId="1" r:id="rId1"/>
  </sheets>
  <externalReferences>
    <externalReference r:id="rId2"/>
  </externalReferences>
  <definedNames>
    <definedName name="_xlnm._FilterDatabase" localSheetId="0" hidden="1">Carbon_footprint!$A$1:$F$223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" i="1"/>
  <c r="D223" i="1"/>
  <c r="D222" i="1"/>
  <c r="D221" i="1"/>
  <c r="D220" i="1"/>
  <c r="D219" i="1"/>
  <c r="D194" i="1"/>
  <c r="B176" i="1"/>
  <c r="C176" i="1"/>
  <c r="F176" i="1"/>
  <c r="B182" i="1"/>
  <c r="D182" i="1" s="1"/>
  <c r="D180" i="1"/>
  <c r="B184" i="1"/>
  <c r="D184" i="1" s="1"/>
  <c r="B183" i="1"/>
  <c r="C183" i="1"/>
  <c r="D190" i="1"/>
  <c r="B188" i="1"/>
  <c r="D188" i="1" s="1"/>
  <c r="C187" i="1"/>
  <c r="B187" i="1"/>
  <c r="D14" i="1"/>
  <c r="D218" i="1"/>
  <c r="C189" i="1"/>
  <c r="B189" i="1"/>
  <c r="D217" i="1"/>
  <c r="D216" i="1"/>
  <c r="D215" i="1"/>
  <c r="B186" i="1"/>
  <c r="D214" i="1"/>
  <c r="D213" i="1"/>
  <c r="D212" i="1"/>
  <c r="D211" i="1"/>
  <c r="D210" i="1"/>
  <c r="D209" i="1"/>
  <c r="D208" i="1"/>
  <c r="B191" i="1"/>
  <c r="C191" i="1"/>
  <c r="C185" i="1"/>
  <c r="B185" i="1"/>
  <c r="D207" i="1"/>
  <c r="C179" i="1"/>
  <c r="B179" i="1"/>
  <c r="D206" i="1"/>
  <c r="C181" i="1"/>
  <c r="B181" i="1"/>
  <c r="D205" i="1"/>
  <c r="D204" i="1"/>
  <c r="D203" i="1"/>
  <c r="D202" i="1"/>
  <c r="D201" i="1"/>
  <c r="D200" i="1"/>
  <c r="B178" i="1"/>
  <c r="D178" i="1" s="1"/>
  <c r="B192" i="1"/>
  <c r="D192" i="1" s="1"/>
  <c r="D199" i="1"/>
  <c r="D198" i="1"/>
  <c r="D197" i="1"/>
  <c r="D196" i="1"/>
  <c r="C177" i="1"/>
  <c r="B177" i="1"/>
  <c r="D195" i="1"/>
  <c r="D193" i="1"/>
  <c r="B160" i="1"/>
  <c r="D160" i="1" s="1"/>
  <c r="D174" i="1"/>
  <c r="B173" i="1"/>
  <c r="C173" i="1"/>
  <c r="F173" i="1"/>
  <c r="B172" i="1"/>
  <c r="C172" i="1"/>
  <c r="F172" i="1"/>
  <c r="B175" i="1"/>
  <c r="C175" i="1"/>
  <c r="F175" i="1"/>
  <c r="B171" i="1"/>
  <c r="C171" i="1"/>
  <c r="F171" i="1"/>
  <c r="F170" i="1"/>
  <c r="C170" i="1"/>
  <c r="B170" i="1"/>
  <c r="F169" i="1"/>
  <c r="C169" i="1"/>
  <c r="B169" i="1"/>
  <c r="F168" i="1"/>
  <c r="C168" i="1"/>
  <c r="B168" i="1"/>
  <c r="F167" i="1"/>
  <c r="C167" i="1"/>
  <c r="B167" i="1"/>
  <c r="D166" i="1"/>
  <c r="D165" i="1"/>
  <c r="D161" i="1"/>
  <c r="D162" i="1"/>
  <c r="D163" i="1"/>
  <c r="D164" i="1"/>
  <c r="D159" i="1"/>
  <c r="D158" i="1"/>
  <c r="D157" i="1"/>
  <c r="D156" i="1"/>
  <c r="D155" i="1"/>
  <c r="D154" i="1"/>
  <c r="D153" i="1"/>
  <c r="D152" i="1"/>
  <c r="D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4" i="1"/>
  <c r="D96" i="1"/>
  <c r="D95" i="1"/>
  <c r="D92" i="1"/>
  <c r="D93" i="1"/>
  <c r="D91" i="1"/>
  <c r="D87" i="1"/>
  <c r="D88" i="1"/>
  <c r="D89" i="1"/>
  <c r="D90" i="1"/>
  <c r="D83" i="1"/>
  <c r="D84" i="1"/>
  <c r="D85" i="1"/>
  <c r="D86" i="1"/>
  <c r="D82" i="1"/>
  <c r="D81" i="1"/>
  <c r="D80" i="1"/>
  <c r="D79" i="1"/>
  <c r="D78" i="1"/>
  <c r="D77" i="1"/>
  <c r="D76" i="1"/>
  <c r="D75" i="1"/>
  <c r="D74" i="1"/>
  <c r="D73" i="1"/>
  <c r="D69" i="1"/>
  <c r="D70" i="1"/>
  <c r="D71" i="1"/>
  <c r="D72" i="1"/>
  <c r="D68" i="1"/>
  <c r="D67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52" i="1"/>
  <c r="D51" i="1"/>
  <c r="D50" i="1"/>
  <c r="D49" i="1"/>
  <c r="D48" i="1"/>
  <c r="D3" i="1"/>
  <c r="D4" i="1"/>
  <c r="D5" i="1"/>
  <c r="D6" i="1"/>
  <c r="D7" i="1"/>
  <c r="D8" i="1"/>
  <c r="D9" i="1"/>
  <c r="D10" i="1"/>
  <c r="D11" i="1"/>
  <c r="D12" i="1"/>
  <c r="D13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176" i="1" l="1"/>
  <c r="D183" i="1"/>
  <c r="D187" i="1"/>
  <c r="D189" i="1"/>
  <c r="D186" i="1"/>
  <c r="D191" i="1"/>
  <c r="D185" i="1"/>
  <c r="D179" i="1"/>
  <c r="D181" i="1"/>
  <c r="D177" i="1"/>
  <c r="D173" i="1"/>
  <c r="D172" i="1"/>
  <c r="D175" i="1"/>
  <c r="D171" i="1"/>
  <c r="D170" i="1"/>
  <c r="D169" i="1"/>
  <c r="D168" i="1"/>
  <c r="D167" i="1"/>
</calcChain>
</file>

<file path=xl/sharedStrings.xml><?xml version="1.0" encoding="utf-8"?>
<sst xmlns="http://schemas.openxmlformats.org/spreadsheetml/2006/main" count="553" uniqueCount="258">
  <si>
    <t>Hähnchen Fleisch</t>
  </si>
  <si>
    <t>Rindfleisch</t>
  </si>
  <si>
    <t>Schweinefleisch</t>
  </si>
  <si>
    <t>Fisch</t>
  </si>
  <si>
    <t>Schinken</t>
  </si>
  <si>
    <t>Salami</t>
  </si>
  <si>
    <t>Eier</t>
  </si>
  <si>
    <t>Tomaten</t>
  </si>
  <si>
    <t>Sahne</t>
  </si>
  <si>
    <t>Emmentaler</t>
  </si>
  <si>
    <t>Champignons</t>
  </si>
  <si>
    <t>Nudeln</t>
  </si>
  <si>
    <t>Jogurt</t>
  </si>
  <si>
    <t>Apfel</t>
  </si>
  <si>
    <t>Mandarinen</t>
  </si>
  <si>
    <t>Milch</t>
  </si>
  <si>
    <t>Feta</t>
  </si>
  <si>
    <t>Gurke</t>
  </si>
  <si>
    <t>Gnocci</t>
  </si>
  <si>
    <t>Wein</t>
  </si>
  <si>
    <t>Hartkäse</t>
  </si>
  <si>
    <t>Avocado</t>
  </si>
  <si>
    <t>Frischkäse</t>
  </si>
  <si>
    <t>Sprudel</t>
  </si>
  <si>
    <t>Bier</t>
  </si>
  <si>
    <t>Brot</t>
  </si>
  <si>
    <t>Schokolade</t>
  </si>
  <si>
    <t>Ketchup</t>
  </si>
  <si>
    <t>Reis</t>
  </si>
  <si>
    <t>Mehl</t>
  </si>
  <si>
    <t>Salat</t>
  </si>
  <si>
    <t>Schwarzer Tee</t>
  </si>
  <si>
    <t>Kaffee</t>
  </si>
  <si>
    <t>Wurst</t>
  </si>
  <si>
    <t>Kartoffel</t>
  </si>
  <si>
    <t>Süßkartoffel</t>
  </si>
  <si>
    <t>Cheddar</t>
  </si>
  <si>
    <t>Butter</t>
  </si>
  <si>
    <t>Buns</t>
  </si>
  <si>
    <t>Grano Padano</t>
  </si>
  <si>
    <t>Polpa fine</t>
  </si>
  <si>
    <t>Tomatenmark</t>
  </si>
  <si>
    <t>Cola</t>
  </si>
  <si>
    <t>Ginger Beer</t>
  </si>
  <si>
    <t>Pfand</t>
  </si>
  <si>
    <t>Porree</t>
  </si>
  <si>
    <t>Spaghettoni</t>
  </si>
  <si>
    <t>Spaghetti</t>
  </si>
  <si>
    <t>Clementinen</t>
  </si>
  <si>
    <t>Padano</t>
  </si>
  <si>
    <t>Paprika</t>
  </si>
  <si>
    <t xml:space="preserve">Jogh.Laktosefrei </t>
  </si>
  <si>
    <t>Zucchini</t>
  </si>
  <si>
    <t xml:space="preserve">Soya Cuisine </t>
  </si>
  <si>
    <t>Soy milk</t>
  </si>
  <si>
    <t>Soya Milch</t>
  </si>
  <si>
    <t>Mozzarella</t>
  </si>
  <si>
    <t>Haferdrink</t>
  </si>
  <si>
    <t>Toastbrötchen</t>
  </si>
  <si>
    <t>Sandwich</t>
  </si>
  <si>
    <t>Butter/margerine</t>
  </si>
  <si>
    <t>Kerrygold Extra ungesalzen</t>
  </si>
  <si>
    <t>Rapsöl</t>
  </si>
  <si>
    <t>Bergkäse</t>
  </si>
  <si>
    <t>Weizenmehl 405</t>
  </si>
  <si>
    <t>Gemüsezwiebeln</t>
  </si>
  <si>
    <t>Zwiebel</t>
  </si>
  <si>
    <t>Frühlingszwiebeln</t>
  </si>
  <si>
    <t>Mayonnaise</t>
  </si>
  <si>
    <t>Majonäse</t>
  </si>
  <si>
    <t>Freiland Eier</t>
  </si>
  <si>
    <t>Pelati</t>
  </si>
  <si>
    <t>Zucker</t>
  </si>
  <si>
    <t>Fritzkola</t>
  </si>
  <si>
    <t>Hackfleisch gemischt</t>
  </si>
  <si>
    <t>Karotten</t>
  </si>
  <si>
    <t>Möhren</t>
  </si>
  <si>
    <t>Tortillas</t>
  </si>
  <si>
    <t>Corn meal??</t>
  </si>
  <si>
    <t>Fleisch / Fisch</t>
  </si>
  <si>
    <t>Milchprodukte / Eier</t>
  </si>
  <si>
    <t>Obst / Gemüse</t>
  </si>
  <si>
    <t>Sonstiges</t>
  </si>
  <si>
    <t>Getränke</t>
  </si>
  <si>
    <t>Eaternity</t>
  </si>
  <si>
    <t>Bönnsch</t>
  </si>
  <si>
    <t>Kroketten</t>
  </si>
  <si>
    <t>Eisbergsalat</t>
  </si>
  <si>
    <t>Broccoli</t>
  </si>
  <si>
    <t>H-Brustfilet</t>
  </si>
  <si>
    <t>Hähnchenbrust</t>
  </si>
  <si>
    <t>S-Schnitzel</t>
  </si>
  <si>
    <t>Schweineschnitzel</t>
  </si>
  <si>
    <t>Pasta</t>
  </si>
  <si>
    <t>Markenbutter</t>
  </si>
  <si>
    <t>Parmigiano</t>
  </si>
  <si>
    <t>Gouda alt</t>
  </si>
  <si>
    <t>Cocktailrispen</t>
  </si>
  <si>
    <t>lakt H-Sahne</t>
  </si>
  <si>
    <t>Merlot</t>
  </si>
  <si>
    <t>Orangen</t>
  </si>
  <si>
    <t>Rum</t>
  </si>
  <si>
    <t>Schnaps</t>
  </si>
  <si>
    <t>Dornfelder</t>
  </si>
  <si>
    <t>Zitronen</t>
  </si>
  <si>
    <t>product</t>
  </si>
  <si>
    <t>footprint_per_100g</t>
  </si>
  <si>
    <t>typical_weight</t>
  </si>
  <si>
    <t>typical_footprint</t>
  </si>
  <si>
    <t>value_from</t>
  </si>
  <si>
    <t>category</t>
  </si>
  <si>
    <t>Lachsfilet</t>
  </si>
  <si>
    <t>Putenbrustschnitzel</t>
  </si>
  <si>
    <t>Turkey</t>
  </si>
  <si>
    <t>Corona extra</t>
  </si>
  <si>
    <t>Milchbrötchen</t>
  </si>
  <si>
    <t>Bacon</t>
  </si>
  <si>
    <t>Brot / Milch</t>
  </si>
  <si>
    <t>Vollmilch</t>
  </si>
  <si>
    <t>Fri. Milch</t>
  </si>
  <si>
    <t>Doppelkorn</t>
  </si>
  <si>
    <t>Kinderpunsch</t>
  </si>
  <si>
    <t>Traubensaft</t>
  </si>
  <si>
    <t>Bananen Muesli</t>
  </si>
  <si>
    <t>Bananen</t>
  </si>
  <si>
    <t>Bergbauern Käse</t>
  </si>
  <si>
    <t xml:space="preserve">Teekanne Flirt </t>
  </si>
  <si>
    <t>Landl Vanill</t>
  </si>
  <si>
    <t>Griesspudding</t>
  </si>
  <si>
    <t>Pizza</t>
  </si>
  <si>
    <t>Käse</t>
  </si>
  <si>
    <t>Bärlauch</t>
  </si>
  <si>
    <t>Knoblauch</t>
  </si>
  <si>
    <t>Dinkel Penne</t>
  </si>
  <si>
    <t>Tomatensoße + Käse</t>
  </si>
  <si>
    <t>Müsli</t>
  </si>
  <si>
    <t>Vollkorn Mehl</t>
  </si>
  <si>
    <t>Pesto</t>
  </si>
  <si>
    <t>Räucherkäse</t>
  </si>
  <si>
    <t>Linguine</t>
  </si>
  <si>
    <t>Himbeere</t>
  </si>
  <si>
    <t>Penne</t>
  </si>
  <si>
    <t>Veltiner</t>
  </si>
  <si>
    <t>Apfelsaft</t>
  </si>
  <si>
    <t>Riesling</t>
  </si>
  <si>
    <t>Ital. Salsiccia</t>
  </si>
  <si>
    <t>Beerenauslese</t>
  </si>
  <si>
    <t>Buttertoast</t>
  </si>
  <si>
    <t>Spitzkohl</t>
  </si>
  <si>
    <t>Lindt</t>
  </si>
  <si>
    <t>Wiesenländer mild</t>
  </si>
  <si>
    <t>Mittelhartkäse</t>
  </si>
  <si>
    <t>Hirtenkäse</t>
  </si>
  <si>
    <t>Mineralwasser</t>
  </si>
  <si>
    <t>Schokobrötchen</t>
  </si>
  <si>
    <t>Lauchzwiebeln</t>
  </si>
  <si>
    <t>Bohnen</t>
  </si>
  <si>
    <t>Sauerrahm</t>
  </si>
  <si>
    <t>Gemüsebrühe</t>
  </si>
  <si>
    <t>Speisestärke</t>
  </si>
  <si>
    <t>Eierlikör</t>
  </si>
  <si>
    <t>Backkakao</t>
  </si>
  <si>
    <t>Glasur</t>
  </si>
  <si>
    <t>Trauben</t>
  </si>
  <si>
    <t>Hummus</t>
  </si>
  <si>
    <t>Kichererbsen</t>
  </si>
  <si>
    <t>Ricotta</t>
  </si>
  <si>
    <t>Körniger Frischkäse</t>
  </si>
  <si>
    <t>Laugeneck</t>
  </si>
  <si>
    <t>Bretzel</t>
  </si>
  <si>
    <t>Herzhafte Edelsalami</t>
  </si>
  <si>
    <t>Kefir</t>
  </si>
  <si>
    <t>Extra Professional</t>
  </si>
  <si>
    <t>Thomy LS Holland</t>
  </si>
  <si>
    <t>Ananas</t>
  </si>
  <si>
    <t>Mango</t>
  </si>
  <si>
    <t>Vodka</t>
  </si>
  <si>
    <t>Birnen</t>
  </si>
  <si>
    <t>Zwieb. Rot</t>
  </si>
  <si>
    <t xml:space="preserve">Kochsch. </t>
  </si>
  <si>
    <t>Frischk.</t>
  </si>
  <si>
    <t>Kaerg. Balance</t>
  </si>
  <si>
    <t>Club Mate</t>
  </si>
  <si>
    <t>Wodka</t>
  </si>
  <si>
    <t>Whisky</t>
  </si>
  <si>
    <t>Heidelbeeren</t>
  </si>
  <si>
    <t>Hafer Cuisine</t>
  </si>
  <si>
    <t>Hafersahne</t>
  </si>
  <si>
    <t>Schnitzel Champignons</t>
  </si>
  <si>
    <t>Kalbsfleisch</t>
  </si>
  <si>
    <t>Beemster mild</t>
  </si>
  <si>
    <t>Prem. Hinterkoch</t>
  </si>
  <si>
    <t>Schinkenspeck</t>
  </si>
  <si>
    <t>Sojadrink</t>
  </si>
  <si>
    <t>Kassler</t>
  </si>
  <si>
    <t>Kiwi</t>
  </si>
  <si>
    <t xml:space="preserve">Sauce Arrabbiata </t>
  </si>
  <si>
    <t>Fusilli</t>
  </si>
  <si>
    <t>Bufala</t>
  </si>
  <si>
    <t>Tomatensauce</t>
  </si>
  <si>
    <t>Ziegenkäse</t>
  </si>
  <si>
    <t>Oatly Hafersahne</t>
  </si>
  <si>
    <t>Olives</t>
  </si>
  <si>
    <t>Aubergine</t>
  </si>
  <si>
    <t>Linsen Pasta</t>
  </si>
  <si>
    <t>Kichererbsen Pasta</t>
  </si>
  <si>
    <t>Linsenmehl</t>
  </si>
  <si>
    <t>Kichererbsenmehl</t>
  </si>
  <si>
    <t>Fleischpflanzerl</t>
  </si>
  <si>
    <t>Käsetheke</t>
  </si>
  <si>
    <t>Chicoree</t>
  </si>
  <si>
    <t>Schmand</t>
  </si>
  <si>
    <t>Cooking Soya</t>
  </si>
  <si>
    <t>Soja Granulat</t>
  </si>
  <si>
    <t>Soy flour</t>
  </si>
  <si>
    <t>Rosenkohl</t>
  </si>
  <si>
    <t>Garnelen</t>
  </si>
  <si>
    <t>Bordeaux</t>
  </si>
  <si>
    <t>Kokosöl</t>
  </si>
  <si>
    <t>Dt. Markenbut</t>
  </si>
  <si>
    <t>Nuss-Nougat Creme</t>
  </si>
  <si>
    <t>Palmöl</t>
  </si>
  <si>
    <t>Rioja</t>
  </si>
  <si>
    <t>Ahornsirup</t>
  </si>
  <si>
    <t>Kohlrabi</t>
  </si>
  <si>
    <t>Capellini</t>
  </si>
  <si>
    <t xml:space="preserve"> Muesli</t>
  </si>
  <si>
    <t>Olivenöl</t>
  </si>
  <si>
    <t>Banane</t>
  </si>
  <si>
    <t>Petersilie</t>
  </si>
  <si>
    <t>Spinat</t>
  </si>
  <si>
    <t>Mozzar.</t>
  </si>
  <si>
    <t>Cornflakes</t>
  </si>
  <si>
    <t>Korn Mehl</t>
  </si>
  <si>
    <t>Haferflocken</t>
  </si>
  <si>
    <t>Honig</t>
  </si>
  <si>
    <t>Passierte Tomaten</t>
  </si>
  <si>
    <t>Feigen</t>
  </si>
  <si>
    <t>Kokosmilch</t>
  </si>
  <si>
    <t>Lachs</t>
  </si>
  <si>
    <t>Mortadella</t>
  </si>
  <si>
    <t>Putenbrust Paprika</t>
  </si>
  <si>
    <t>Schweinebraten</t>
  </si>
  <si>
    <t>Wurstfleisch</t>
  </si>
  <si>
    <t>Putenbrust</t>
  </si>
  <si>
    <t>Beef</t>
  </si>
  <si>
    <t>Roastbeef</t>
  </si>
  <si>
    <t>Skyr</t>
  </si>
  <si>
    <t>Speisequark</t>
  </si>
  <si>
    <t>Quark</t>
  </si>
  <si>
    <t>Kabanossi</t>
  </si>
  <si>
    <t>Mettenden</t>
  </si>
  <si>
    <t>Schupfnudeln</t>
  </si>
  <si>
    <t>Joghurt</t>
  </si>
  <si>
    <t>Laugenbrezel</t>
  </si>
  <si>
    <t>Laugengebäck</t>
  </si>
  <si>
    <t>Oregano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</si>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</sst>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ocery_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cery_footprint"/>
    </sheetNames>
    <sheetDataSet>
      <sheetData sheetId="0">
        <row r="1">
          <cell r="A1" t="str">
            <v>product</v>
          </cell>
          <cell r="B1" t="str">
            <v>footprint_per_100g</v>
          </cell>
          <cell r="C1" t="str">
            <v>typical_weight</v>
          </cell>
          <cell r="D1" t="str">
            <v>typical_footprint</v>
          </cell>
          <cell r="E1" t="str">
            <v>value_from</v>
          </cell>
          <cell r="F1" t="str">
            <v>category</v>
          </cell>
        </row>
        <row r="2">
          <cell r="A2" t="str">
            <v>Tomate</v>
          </cell>
          <cell r="B2">
            <v>70.12458970785093</v>
          </cell>
          <cell r="C2">
            <v>400</v>
          </cell>
          <cell r="D2">
            <v>280.49835883140372</v>
          </cell>
          <cell r="F2" t="str">
            <v>Obst / Gemüse</v>
          </cell>
        </row>
        <row r="3">
          <cell r="A3" t="str">
            <v>Kürbis</v>
          </cell>
          <cell r="B3">
            <v>83.478029857749547</v>
          </cell>
          <cell r="C3">
            <v>1500</v>
          </cell>
          <cell r="D3">
            <v>1252.1704478662432</v>
          </cell>
          <cell r="F3" t="str">
            <v>Obst / Gemüse</v>
          </cell>
        </row>
        <row r="4">
          <cell r="A4" t="str">
            <v>Aubergine</v>
          </cell>
          <cell r="B4">
            <v>97.467641693605003</v>
          </cell>
          <cell r="C4">
            <v>200</v>
          </cell>
          <cell r="D4">
            <v>194.93528338721001</v>
          </cell>
          <cell r="F4" t="str">
            <v>Obst / Gemüse</v>
          </cell>
        </row>
        <row r="5">
          <cell r="A5" t="str">
            <v>Getrockete Tomate</v>
          </cell>
          <cell r="B5">
            <v>194.57437091102688</v>
          </cell>
          <cell r="C5">
            <v>200</v>
          </cell>
          <cell r="D5">
            <v>389.14874182205375</v>
          </cell>
          <cell r="F5" t="str">
            <v>Obst / Gemüse</v>
          </cell>
        </row>
        <row r="6">
          <cell r="A6" t="str">
            <v>Gurke</v>
          </cell>
          <cell r="B6">
            <v>55.56717128051551</v>
          </cell>
          <cell r="C6">
            <v>500</v>
          </cell>
          <cell r="D6">
            <v>277.83585640257752</v>
          </cell>
          <cell r="F6" t="str">
            <v>Obst / Gemüse</v>
          </cell>
        </row>
        <row r="7">
          <cell r="A7" t="str">
            <v>Chili</v>
          </cell>
          <cell r="B7">
            <v>101.79225458028007</v>
          </cell>
          <cell r="C7">
            <v>125</v>
          </cell>
          <cell r="D7">
            <v>127.24031822535009</v>
          </cell>
          <cell r="F7" t="str">
            <v>Obst / Gemüse</v>
          </cell>
        </row>
        <row r="8">
          <cell r="A8" t="str">
            <v>Rinderfilet</v>
          </cell>
          <cell r="B8">
            <v>15195.385119542516</v>
          </cell>
          <cell r="C8">
            <v>250</v>
          </cell>
          <cell r="D8">
            <v>37988.462798856286</v>
          </cell>
          <cell r="F8" t="str">
            <v>Fleisch / Fisch</v>
          </cell>
        </row>
        <row r="9">
          <cell r="A9" t="str">
            <v>Rinderhackfleisch</v>
          </cell>
          <cell r="B9">
            <v>3251.4568098666437</v>
          </cell>
          <cell r="C9">
            <v>400</v>
          </cell>
          <cell r="D9">
            <v>13005.827239466575</v>
          </cell>
          <cell r="F9" t="str">
            <v>Fleisch / Fisch</v>
          </cell>
        </row>
        <row r="10">
          <cell r="A10" t="str">
            <v>Rinderhüfte</v>
          </cell>
          <cell r="B10">
            <v>4569.0624232737719</v>
          </cell>
          <cell r="C10">
            <v>250</v>
          </cell>
          <cell r="D10">
            <v>11422.65605818443</v>
          </cell>
          <cell r="F10" t="str">
            <v>Fleisch / Fisch</v>
          </cell>
        </row>
        <row r="11">
          <cell r="A11" t="str">
            <v xml:space="preserve"> T-Bone-Steak</v>
          </cell>
          <cell r="B11">
            <v>8089.4392674364217</v>
          </cell>
          <cell r="C11">
            <v>600</v>
          </cell>
          <cell r="D11">
            <v>48536.635604618532</v>
          </cell>
          <cell r="F11" t="str">
            <v>Fleisch / Fisch</v>
          </cell>
        </row>
        <row r="12">
          <cell r="A12" t="str">
            <v>Lagerbier</v>
          </cell>
          <cell r="B12">
            <v>59.79980984426529</v>
          </cell>
          <cell r="C12">
            <v>500</v>
          </cell>
          <cell r="D12">
            <v>298.99904922132646</v>
          </cell>
          <cell r="F12" t="str">
            <v>Getränke</v>
          </cell>
        </row>
        <row r="13">
          <cell r="A13" t="str">
            <v>Starkbier</v>
          </cell>
          <cell r="B13">
            <v>59.79980984426529</v>
          </cell>
          <cell r="C13">
            <v>500</v>
          </cell>
          <cell r="D13">
            <v>298.99904922132646</v>
          </cell>
          <cell r="F13" t="str">
            <v>Getränke</v>
          </cell>
        </row>
        <row r="14">
          <cell r="A14" t="str">
            <v>Butterkeks</v>
          </cell>
          <cell r="B14">
            <v>298.11890681849718</v>
          </cell>
          <cell r="C14">
            <v>200</v>
          </cell>
          <cell r="D14">
            <v>596.23781363699436</v>
          </cell>
          <cell r="F14" t="str">
            <v>Sonstiges</v>
          </cell>
        </row>
        <row r="15">
          <cell r="A15" t="str">
            <v>Prinzenrolle</v>
          </cell>
          <cell r="B15">
            <v>272.97772445012896</v>
          </cell>
          <cell r="C15">
            <v>400</v>
          </cell>
          <cell r="D15">
            <v>1091.9108978005158</v>
          </cell>
          <cell r="F15" t="str">
            <v>Sonstiges</v>
          </cell>
        </row>
        <row r="16">
          <cell r="A16" t="str">
            <v>Müsliriegel</v>
          </cell>
          <cell r="B16">
            <v>288.43201541602332</v>
          </cell>
          <cell r="C16">
            <v>200</v>
          </cell>
          <cell r="D16">
            <v>576.86403083204664</v>
          </cell>
          <cell r="F16" t="str">
            <v>Sonstiges</v>
          </cell>
        </row>
        <row r="17">
          <cell r="A17" t="str">
            <v>Semmelbrösel</v>
          </cell>
          <cell r="B17">
            <v>126.34971492032049</v>
          </cell>
          <cell r="C17">
            <v>400</v>
          </cell>
          <cell r="D17">
            <v>505.39885968128198</v>
          </cell>
          <cell r="F17" t="str">
            <v>Sonstiges</v>
          </cell>
        </row>
        <row r="18">
          <cell r="A18" t="str">
            <v>Knäckebrot</v>
          </cell>
          <cell r="B18">
            <v>107.83823141273871</v>
          </cell>
          <cell r="C18">
            <v>275</v>
          </cell>
          <cell r="D18">
            <v>296.55513638503146</v>
          </cell>
          <cell r="F18" t="str">
            <v>Sonstiges</v>
          </cell>
        </row>
        <row r="19">
          <cell r="A19" t="str">
            <v>Toastbrot</v>
          </cell>
          <cell r="B19">
            <v>73.925500834528108</v>
          </cell>
          <cell r="C19">
            <v>750</v>
          </cell>
          <cell r="D19">
            <v>554.44125625896083</v>
          </cell>
          <cell r="F19" t="str">
            <v>Sonstiges</v>
          </cell>
        </row>
        <row r="20">
          <cell r="A20" t="str">
            <v>Weißbrot</v>
          </cell>
          <cell r="B20">
            <v>73.925500834528108</v>
          </cell>
          <cell r="C20">
            <v>500</v>
          </cell>
          <cell r="D20">
            <v>369.62750417264056</v>
          </cell>
          <cell r="F20" t="str">
            <v>Sonstiges</v>
          </cell>
        </row>
        <row r="21">
          <cell r="A21" t="str">
            <v>Buns</v>
          </cell>
          <cell r="B21">
            <v>73.925500834528108</v>
          </cell>
          <cell r="C21">
            <v>400</v>
          </cell>
          <cell r="D21">
            <v>295.70200333811243</v>
          </cell>
          <cell r="F21" t="str">
            <v>Sonstiges</v>
          </cell>
        </row>
        <row r="22">
          <cell r="A22" t="str">
            <v>Roggenbrot</v>
          </cell>
          <cell r="B22">
            <v>61.782120641021471</v>
          </cell>
          <cell r="C22">
            <v>500</v>
          </cell>
          <cell r="D22">
            <v>308.91060320510735</v>
          </cell>
          <cell r="F22" t="str">
            <v>Sonstiges</v>
          </cell>
        </row>
        <row r="23">
          <cell r="A23" t="str">
            <v>Roggenknäckebrot</v>
          </cell>
          <cell r="B23">
            <v>156.3350221886551</v>
          </cell>
          <cell r="C23">
            <v>275</v>
          </cell>
          <cell r="D23">
            <v>429.92131101880153</v>
          </cell>
          <cell r="F23" t="str">
            <v>Sonstiges</v>
          </cell>
        </row>
        <row r="24">
          <cell r="A24" t="str">
            <v>Cornflakes</v>
          </cell>
          <cell r="B24">
            <v>151.31097330587934</v>
          </cell>
          <cell r="C24">
            <v>500</v>
          </cell>
          <cell r="D24">
            <v>756.55486652939669</v>
          </cell>
          <cell r="F24" t="str">
            <v>Sonstiges</v>
          </cell>
        </row>
        <row r="25">
          <cell r="A25" t="str">
            <v>Müsli</v>
          </cell>
          <cell r="B25">
            <v>176.05994409747044</v>
          </cell>
          <cell r="C25">
            <v>500</v>
          </cell>
          <cell r="D25">
            <v>880.29972048735215</v>
          </cell>
          <cell r="F25" t="str">
            <v>Sonstiges</v>
          </cell>
        </row>
        <row r="26">
          <cell r="A26" t="str">
            <v>Honey Wheat</v>
          </cell>
          <cell r="B26">
            <v>211.91139374935486</v>
          </cell>
          <cell r="C26">
            <v>500</v>
          </cell>
          <cell r="D26">
            <v>1059.5569687467744</v>
          </cell>
          <cell r="F26" t="str">
            <v>Sonstiges</v>
          </cell>
        </row>
        <row r="27">
          <cell r="A27" t="str">
            <v>Hafer gepufft</v>
          </cell>
          <cell r="B27">
            <v>169.53173602602533</v>
          </cell>
          <cell r="C27">
            <v>500</v>
          </cell>
          <cell r="D27">
            <v>847.65868013012664</v>
          </cell>
          <cell r="F27" t="str">
            <v>Sonstiges</v>
          </cell>
        </row>
        <row r="28">
          <cell r="A28" t="str">
            <v>Butter</v>
          </cell>
          <cell r="B28">
            <v>392.03766637964208</v>
          </cell>
          <cell r="C28">
            <v>250</v>
          </cell>
          <cell r="D28">
            <v>980.09416594910522</v>
          </cell>
          <cell r="F28" t="str">
            <v>Milchprodukte / Eier</v>
          </cell>
        </row>
        <row r="29">
          <cell r="A29" t="str">
            <v>Streichzarte Butter</v>
          </cell>
          <cell r="B29">
            <v>379.97386298482741</v>
          </cell>
          <cell r="C29">
            <v>250</v>
          </cell>
          <cell r="D29">
            <v>949.93465746206857</v>
          </cell>
          <cell r="F29" t="str">
            <v>Milchprodukte / Eier</v>
          </cell>
        </row>
        <row r="30">
          <cell r="A30" t="str">
            <v>Marmorkuchen</v>
          </cell>
          <cell r="B30">
            <v>215.01695792762703</v>
          </cell>
          <cell r="C30">
            <v>400</v>
          </cell>
          <cell r="D30">
            <v>860.06783171050813</v>
          </cell>
          <cell r="F30" t="str">
            <v>Sonstiges</v>
          </cell>
        </row>
        <row r="31">
          <cell r="A31" t="str">
            <v>Plundergebäck</v>
          </cell>
          <cell r="B31">
            <v>176.73982730095358</v>
          </cell>
          <cell r="C31">
            <v>200</v>
          </cell>
          <cell r="D31">
            <v>353.47965460190716</v>
          </cell>
          <cell r="F31" t="str">
            <v>Sonstiges</v>
          </cell>
        </row>
        <row r="32">
          <cell r="A32" t="str">
            <v>Kuchen</v>
          </cell>
          <cell r="B32">
            <v>215.01695792762703</v>
          </cell>
          <cell r="C32">
            <v>400</v>
          </cell>
          <cell r="D32">
            <v>860.06783171050813</v>
          </cell>
          <cell r="F32" t="str">
            <v>Sonstiges</v>
          </cell>
        </row>
        <row r="33">
          <cell r="A33" t="str">
            <v>Sahnetorte</v>
          </cell>
          <cell r="B33">
            <v>215.01695792762703</v>
          </cell>
          <cell r="C33">
            <v>1400</v>
          </cell>
          <cell r="D33">
            <v>3010.2374109867783</v>
          </cell>
          <cell r="F33" t="str">
            <v>Sonstiges</v>
          </cell>
        </row>
        <row r="34">
          <cell r="A34" t="str">
            <v>Praline</v>
          </cell>
          <cell r="B34">
            <v>262.83659205086985</v>
          </cell>
          <cell r="C34">
            <v>200</v>
          </cell>
          <cell r="D34">
            <v>525.67318410173971</v>
          </cell>
          <cell r="F34" t="str">
            <v>Sonstiges</v>
          </cell>
        </row>
        <row r="35">
          <cell r="A35" t="str">
            <v>Speck</v>
          </cell>
          <cell r="B35">
            <v>479.57973327760567</v>
          </cell>
          <cell r="C35">
            <v>200</v>
          </cell>
          <cell r="D35">
            <v>959.15946655521134</v>
          </cell>
          <cell r="F35" t="str">
            <v>Fleisch / Fisch</v>
          </cell>
        </row>
        <row r="36">
          <cell r="A36" t="str">
            <v>Salami</v>
          </cell>
          <cell r="B36">
            <v>506.10882273164447</v>
          </cell>
          <cell r="C36">
            <v>200</v>
          </cell>
          <cell r="D36">
            <v>1012.2176454632889</v>
          </cell>
          <cell r="F36" t="str">
            <v>Fleisch / Fisch</v>
          </cell>
        </row>
        <row r="37">
          <cell r="A37" t="str">
            <v>Kochschinken</v>
          </cell>
          <cell r="B37">
            <v>337.70028920197637</v>
          </cell>
          <cell r="C37">
            <v>250</v>
          </cell>
          <cell r="D37">
            <v>844.25072300494094</v>
          </cell>
          <cell r="F37" t="str">
            <v>Fleisch / Fisch</v>
          </cell>
        </row>
        <row r="38">
          <cell r="A38" t="str">
            <v>Roastbeef</v>
          </cell>
          <cell r="B38">
            <v>4583.8646134878918</v>
          </cell>
          <cell r="C38">
            <v>150</v>
          </cell>
          <cell r="D38">
            <v>6875.7969202318382</v>
          </cell>
          <cell r="F38" t="str">
            <v>Fleisch / Fisch</v>
          </cell>
        </row>
        <row r="39">
          <cell r="A39" t="str">
            <v>Leberwurst</v>
          </cell>
          <cell r="B39">
            <v>351.3973090673702</v>
          </cell>
          <cell r="C39">
            <v>200</v>
          </cell>
          <cell r="D39">
            <v>702.7946181347404</v>
          </cell>
          <cell r="F39" t="str">
            <v>Fleisch / Fisch</v>
          </cell>
        </row>
        <row r="40">
          <cell r="A40" t="str">
            <v>Thüringer Bratwurst</v>
          </cell>
          <cell r="B40">
            <v>181.01987947210236</v>
          </cell>
          <cell r="C40">
            <v>500</v>
          </cell>
          <cell r="D40">
            <v>905.09939736051183</v>
          </cell>
          <cell r="F40" t="str">
            <v>Fleisch / Fisch</v>
          </cell>
        </row>
        <row r="41">
          <cell r="A41" t="str">
            <v>Hähnchenbrust Aufschnitt</v>
          </cell>
          <cell r="B41">
            <v>324.79326371947207</v>
          </cell>
          <cell r="C41">
            <v>200</v>
          </cell>
          <cell r="D41">
            <v>649.58652743894413</v>
          </cell>
          <cell r="F41" t="str">
            <v>Fleisch / Fisch</v>
          </cell>
        </row>
        <row r="42">
          <cell r="A42" t="str">
            <v>Hähnchenschenkel</v>
          </cell>
          <cell r="B42">
            <v>138.84644259212649</v>
          </cell>
          <cell r="C42">
            <v>400</v>
          </cell>
          <cell r="D42">
            <v>555.38577036850597</v>
          </cell>
          <cell r="F42" t="str">
            <v>Fleisch / Fisch</v>
          </cell>
        </row>
        <row r="43">
          <cell r="A43" t="str">
            <v>Hähnchenunterschenkel</v>
          </cell>
          <cell r="B43">
            <v>132.24084289791932</v>
          </cell>
          <cell r="C43">
            <v>400</v>
          </cell>
          <cell r="D43">
            <v>528.96337159167729</v>
          </cell>
          <cell r="F43" t="str">
            <v>Fleisch / Fisch</v>
          </cell>
        </row>
        <row r="44">
          <cell r="A44" t="str">
            <v>Hähnchenbrust</v>
          </cell>
          <cell r="B44">
            <v>343.5154680311332</v>
          </cell>
          <cell r="C44">
            <v>400</v>
          </cell>
          <cell r="D44">
            <v>1374.0618721245328</v>
          </cell>
          <cell r="F44" t="str">
            <v>Fleisch / Fisch</v>
          </cell>
        </row>
        <row r="45">
          <cell r="A45" t="str">
            <v>Tee</v>
          </cell>
          <cell r="B45">
            <v>841.14941735933758</v>
          </cell>
          <cell r="C45">
            <v>100</v>
          </cell>
          <cell r="D45">
            <v>841.14941735933758</v>
          </cell>
          <cell r="F45" t="str">
            <v>Sonstiges</v>
          </cell>
        </row>
        <row r="46">
          <cell r="A46" t="str">
            <v>Instant Kaffee</v>
          </cell>
          <cell r="B46">
            <v>1011.1088339668102</v>
          </cell>
          <cell r="C46">
            <v>500</v>
          </cell>
          <cell r="D46">
            <v>5055.544169834051</v>
          </cell>
          <cell r="F46" t="str">
            <v>Sonstiges</v>
          </cell>
        </row>
        <row r="47">
          <cell r="A47" t="str">
            <v>Kaffeebohnen</v>
          </cell>
          <cell r="B47">
            <v>317.51083185249956</v>
          </cell>
          <cell r="C47">
            <v>500</v>
          </cell>
          <cell r="D47">
            <v>1587.5541592624977</v>
          </cell>
          <cell r="F47" t="str">
            <v>Sonstiges</v>
          </cell>
        </row>
        <row r="48">
          <cell r="A48" t="str">
            <v>Kakaopulver</v>
          </cell>
          <cell r="B48">
            <v>498.01052934238385</v>
          </cell>
          <cell r="C48">
            <v>500</v>
          </cell>
          <cell r="D48">
            <v>2490.0526467119194</v>
          </cell>
          <cell r="F48" t="str">
            <v>Sonstiges</v>
          </cell>
        </row>
        <row r="49">
          <cell r="A49" t="str">
            <v>Rindersalami</v>
          </cell>
          <cell r="B49">
            <v>3411.4532081073521</v>
          </cell>
          <cell r="C49">
            <v>150</v>
          </cell>
          <cell r="D49">
            <v>5117.1798121610282</v>
          </cell>
          <cell r="F49" t="str">
            <v>Fleisch / Fisch</v>
          </cell>
        </row>
        <row r="50">
          <cell r="A50" t="str">
            <v xml:space="preserve">Dressing </v>
          </cell>
          <cell r="B50">
            <v>401.57405194276913</v>
          </cell>
          <cell r="C50">
            <v>150</v>
          </cell>
          <cell r="D50">
            <v>602.36107791415373</v>
          </cell>
          <cell r="F50" t="str">
            <v>Sonstiges</v>
          </cell>
        </row>
        <row r="51">
          <cell r="A51" t="str">
            <v>Thousand Island Dressing</v>
          </cell>
          <cell r="B51">
            <v>486.32349226418756</v>
          </cell>
          <cell r="C51">
            <v>150</v>
          </cell>
          <cell r="D51">
            <v>729.48523839628137</v>
          </cell>
          <cell r="F51" t="str">
            <v>Sonstiges</v>
          </cell>
        </row>
        <row r="52">
          <cell r="A52" t="str">
            <v>Ente</v>
          </cell>
          <cell r="B52">
            <v>227.0877699723049</v>
          </cell>
          <cell r="C52">
            <v>250</v>
          </cell>
          <cell r="D52">
            <v>567.71942493076222</v>
          </cell>
          <cell r="F52" t="str">
            <v>Fleisch / Fisch</v>
          </cell>
        </row>
        <row r="53">
          <cell r="A53" t="str">
            <v>Gans</v>
          </cell>
          <cell r="B53">
            <v>227.0877699723049</v>
          </cell>
          <cell r="C53">
            <v>2500</v>
          </cell>
          <cell r="D53">
            <v>5677.1942493076222</v>
          </cell>
          <cell r="F53" t="str">
            <v>Fleisch / Fisch</v>
          </cell>
        </row>
        <row r="54">
          <cell r="A54" t="str">
            <v>Naturjoghurt</v>
          </cell>
          <cell r="B54">
            <v>108.33031475499141</v>
          </cell>
          <cell r="C54">
            <v>500</v>
          </cell>
          <cell r="D54">
            <v>541.651573774957</v>
          </cell>
          <cell r="F54" t="str">
            <v>Milchprodukte / Eier</v>
          </cell>
        </row>
        <row r="55">
          <cell r="A55" t="str">
            <v>Skyr</v>
          </cell>
          <cell r="B55">
            <v>125.18096166312343</v>
          </cell>
          <cell r="C55">
            <v>500</v>
          </cell>
          <cell r="D55">
            <v>625.90480831561717</v>
          </cell>
          <cell r="F55" t="str">
            <v>Milchprodukte / Eier</v>
          </cell>
        </row>
        <row r="56">
          <cell r="A56" t="str">
            <v>Parmesan</v>
          </cell>
          <cell r="B56">
            <v>772.41037351381658</v>
          </cell>
          <cell r="C56">
            <v>250</v>
          </cell>
          <cell r="D56">
            <v>1931.0259337845414</v>
          </cell>
          <cell r="F56" t="str">
            <v>Milchprodukte / Eier</v>
          </cell>
        </row>
        <row r="57">
          <cell r="A57" t="str">
            <v>Mozzarella</v>
          </cell>
          <cell r="B57">
            <v>772.41037351381658</v>
          </cell>
          <cell r="C57">
            <v>150</v>
          </cell>
          <cell r="D57">
            <v>1158.6155602707249</v>
          </cell>
          <cell r="F57" t="str">
            <v>Milchprodukte / Eier</v>
          </cell>
        </row>
        <row r="58">
          <cell r="A58" t="str">
            <v>Hering Dose</v>
          </cell>
          <cell r="B58">
            <v>282.85588983646983</v>
          </cell>
          <cell r="C58">
            <v>200</v>
          </cell>
          <cell r="D58">
            <v>565.71177967293966</v>
          </cell>
          <cell r="F58" t="str">
            <v>Fleisch / Fisch</v>
          </cell>
        </row>
        <row r="59">
          <cell r="A59" t="str">
            <v>Garnelen</v>
          </cell>
          <cell r="B59">
            <v>1188.7820442272243</v>
          </cell>
          <cell r="C59">
            <v>300</v>
          </cell>
          <cell r="D59">
            <v>3566.3461326816732</v>
          </cell>
          <cell r="F59" t="str">
            <v>Fleisch / Fisch</v>
          </cell>
        </row>
        <row r="60">
          <cell r="A60" t="str">
            <v>Kabeljau</v>
          </cell>
          <cell r="B60">
            <v>662.64479133754503</v>
          </cell>
          <cell r="C60">
            <v>320</v>
          </cell>
          <cell r="D60">
            <v>2120.4633322801442</v>
          </cell>
          <cell r="F60" t="str">
            <v>Fleisch / Fisch</v>
          </cell>
        </row>
        <row r="61">
          <cell r="A61" t="str">
            <v>Kaviar</v>
          </cell>
          <cell r="B61">
            <v>1133.3210603457374</v>
          </cell>
          <cell r="C61">
            <v>100</v>
          </cell>
          <cell r="D61">
            <v>1133.3210603457374</v>
          </cell>
          <cell r="F61" t="str">
            <v>Fleisch / Fisch</v>
          </cell>
        </row>
        <row r="62">
          <cell r="A62" t="str">
            <v>Hummer Dose</v>
          </cell>
          <cell r="B62">
            <v>985.0063060913609</v>
          </cell>
          <cell r="C62">
            <v>400</v>
          </cell>
          <cell r="D62">
            <v>3940.0252243654436</v>
          </cell>
          <cell r="F62" t="str">
            <v>Fleisch / Fisch</v>
          </cell>
        </row>
        <row r="63">
          <cell r="A63" t="str">
            <v>Muscheln</v>
          </cell>
          <cell r="B63">
            <v>177.19091798514168</v>
          </cell>
          <cell r="C63">
            <v>600</v>
          </cell>
          <cell r="D63">
            <v>1063.14550791085</v>
          </cell>
          <cell r="F63" t="str">
            <v>Fleisch / Fisch</v>
          </cell>
        </row>
        <row r="64">
          <cell r="A64" t="str">
            <v>Thunfisch Dose</v>
          </cell>
          <cell r="B64">
            <v>915.18570406984429</v>
          </cell>
          <cell r="C64">
            <v>200</v>
          </cell>
          <cell r="D64">
            <v>1830.3714081396886</v>
          </cell>
          <cell r="F64" t="str">
            <v>Fleisch / Fisch</v>
          </cell>
        </row>
        <row r="65">
          <cell r="A65" t="str">
            <v>Krebsscheren</v>
          </cell>
          <cell r="B65">
            <v>1468.0803609182792</v>
          </cell>
          <cell r="C65">
            <v>300</v>
          </cell>
          <cell r="D65">
            <v>4404.2410827548374</v>
          </cell>
          <cell r="F65" t="str">
            <v>Fleisch / Fisch</v>
          </cell>
        </row>
        <row r="66">
          <cell r="A66" t="str">
            <v>Heilbutt geräuchert</v>
          </cell>
          <cell r="B66">
            <v>1159.2371996882007</v>
          </cell>
          <cell r="C66">
            <v>200</v>
          </cell>
          <cell r="D66">
            <v>2318.4743993764014</v>
          </cell>
          <cell r="F66" t="str">
            <v>Fleisch / Fisch</v>
          </cell>
        </row>
        <row r="67">
          <cell r="A67" t="str">
            <v>Fischstäbchen</v>
          </cell>
          <cell r="B67">
            <v>659.25158451865639</v>
          </cell>
          <cell r="C67">
            <v>300</v>
          </cell>
          <cell r="D67">
            <v>1977.7547535559693</v>
          </cell>
          <cell r="F67" t="str">
            <v>Fleisch / Fisch</v>
          </cell>
        </row>
        <row r="68">
          <cell r="A68" t="str">
            <v>Roggenmehl</v>
          </cell>
          <cell r="B68">
            <v>76.873795005082968</v>
          </cell>
          <cell r="C68">
            <v>1000</v>
          </cell>
          <cell r="D68">
            <v>768.73795005082968</v>
          </cell>
          <cell r="F68" t="str">
            <v>Sonstiges</v>
          </cell>
        </row>
        <row r="69">
          <cell r="A69" t="str">
            <v>Weizenmehl</v>
          </cell>
          <cell r="B69">
            <v>83.591185835820013</v>
          </cell>
          <cell r="C69">
            <v>1000</v>
          </cell>
          <cell r="D69">
            <v>835.91185835820011</v>
          </cell>
          <cell r="F69" t="str">
            <v>Sonstiges</v>
          </cell>
        </row>
        <row r="70">
          <cell r="A70" t="str">
            <v>Reismehl</v>
          </cell>
          <cell r="B70">
            <v>114.29719236487412</v>
          </cell>
          <cell r="C70">
            <v>1000</v>
          </cell>
          <cell r="D70">
            <v>1142.9719236487413</v>
          </cell>
          <cell r="F70" t="str">
            <v>Sonstiges</v>
          </cell>
        </row>
        <row r="71">
          <cell r="A71" t="str">
            <v>Maismehl</v>
          </cell>
          <cell r="B71">
            <v>63.291762127992449</v>
          </cell>
          <cell r="C71">
            <v>1000</v>
          </cell>
          <cell r="D71">
            <v>632.91762127992445</v>
          </cell>
          <cell r="F71" t="str">
            <v>Sonstiges</v>
          </cell>
        </row>
        <row r="72">
          <cell r="A72" t="str">
            <v>Eier Freiland</v>
          </cell>
          <cell r="B72">
            <v>84.9535278158436</v>
          </cell>
          <cell r="C72">
            <v>260</v>
          </cell>
          <cell r="D72">
            <v>220.87917232119338</v>
          </cell>
          <cell r="F72" t="str">
            <v>Milchprodukte / Eier</v>
          </cell>
        </row>
        <row r="73">
          <cell r="A73" t="str">
            <v>Barsch</v>
          </cell>
          <cell r="B73">
            <v>1383.5911781735392</v>
          </cell>
          <cell r="C73">
            <v>250</v>
          </cell>
          <cell r="D73">
            <v>3458.9779454338482</v>
          </cell>
          <cell r="F73" t="str">
            <v>Fleisch / Fisch</v>
          </cell>
        </row>
        <row r="74">
          <cell r="A74" t="str">
            <v>Zander</v>
          </cell>
          <cell r="B74">
            <v>731.67453732823924</v>
          </cell>
          <cell r="C74">
            <v>250</v>
          </cell>
          <cell r="D74">
            <v>1829.1863433205981</v>
          </cell>
          <cell r="F74" t="str">
            <v>Fleisch / Fisch</v>
          </cell>
        </row>
        <row r="75">
          <cell r="A75" t="str">
            <v>Hecht</v>
          </cell>
          <cell r="B75">
            <v>828.45570579435537</v>
          </cell>
          <cell r="C75">
            <v>250</v>
          </cell>
          <cell r="D75">
            <v>2071.1392644858884</v>
          </cell>
          <cell r="F75" t="str">
            <v>Fleisch / Fisch</v>
          </cell>
        </row>
        <row r="76">
          <cell r="A76" t="str">
            <v>Brassen</v>
          </cell>
          <cell r="B76">
            <v>1678.3306324885921</v>
          </cell>
          <cell r="C76">
            <v>250</v>
          </cell>
          <cell r="D76">
            <v>4195.8265812214804</v>
          </cell>
          <cell r="F76" t="str">
            <v>Fleisch / Fisch</v>
          </cell>
        </row>
        <row r="77">
          <cell r="A77" t="str">
            <v>Forelle</v>
          </cell>
          <cell r="B77">
            <v>271.54986729555748</v>
          </cell>
          <cell r="C77">
            <v>250</v>
          </cell>
          <cell r="D77">
            <v>678.87466823889372</v>
          </cell>
          <cell r="F77" t="str">
            <v>Fleisch / Fisch</v>
          </cell>
        </row>
        <row r="78">
          <cell r="A78" t="str">
            <v>Fruchtsaft</v>
          </cell>
          <cell r="B78">
            <v>258.49399888848183</v>
          </cell>
          <cell r="C78">
            <v>1000</v>
          </cell>
          <cell r="D78">
            <v>2584.9399888848184</v>
          </cell>
          <cell r="F78" t="str">
            <v>Getränke</v>
          </cell>
        </row>
        <row r="79">
          <cell r="A79" t="str">
            <v>Holundersirup</v>
          </cell>
          <cell r="B79">
            <v>239.69109159505504</v>
          </cell>
          <cell r="C79">
            <v>750</v>
          </cell>
          <cell r="D79">
            <v>1797.6831869629127</v>
          </cell>
          <cell r="F79" t="str">
            <v>Getränke</v>
          </cell>
        </row>
        <row r="80">
          <cell r="A80" t="str">
            <v>Grüne Oliven</v>
          </cell>
          <cell r="B80">
            <v>169.2549868162881</v>
          </cell>
          <cell r="C80">
            <v>450</v>
          </cell>
          <cell r="D80">
            <v>761.64744067329639</v>
          </cell>
          <cell r="F80" t="str">
            <v>Sonstiges</v>
          </cell>
        </row>
        <row r="81">
          <cell r="A81" t="str">
            <v>Nussnougatcreme</v>
          </cell>
          <cell r="B81">
            <v>397.09658434909136</v>
          </cell>
          <cell r="C81">
            <v>500</v>
          </cell>
          <cell r="D81">
            <v>1985.4829217454567</v>
          </cell>
          <cell r="F81" t="str">
            <v>Sonstiges</v>
          </cell>
        </row>
        <row r="82">
          <cell r="A82" t="str">
            <v>Orangensaft</v>
          </cell>
          <cell r="B82">
            <v>132.10785813022346</v>
          </cell>
          <cell r="C82">
            <v>1000</v>
          </cell>
          <cell r="D82">
            <v>1321.0785813022346</v>
          </cell>
          <cell r="F82" t="str">
            <v>Getränke</v>
          </cell>
        </row>
        <row r="83">
          <cell r="A83" t="str">
            <v>Ananas Dose</v>
          </cell>
          <cell r="B83">
            <v>130.00771946996321</v>
          </cell>
          <cell r="C83">
            <v>400</v>
          </cell>
          <cell r="D83">
            <v>520.03087787985282</v>
          </cell>
          <cell r="F83" t="str">
            <v>Sonstiges</v>
          </cell>
        </row>
        <row r="84">
          <cell r="A84" t="str">
            <v>Erdbeermarmelade</v>
          </cell>
          <cell r="B84">
            <v>180.09092597590936</v>
          </cell>
          <cell r="C84">
            <v>250</v>
          </cell>
          <cell r="D84">
            <v>450.22731493977341</v>
          </cell>
          <cell r="F84" t="str">
            <v>Sonstiges</v>
          </cell>
        </row>
        <row r="85">
          <cell r="A85" t="str">
            <v>Rosinen</v>
          </cell>
          <cell r="B85">
            <v>263.36467310346069</v>
          </cell>
          <cell r="C85">
            <v>500</v>
          </cell>
          <cell r="D85">
            <v>1316.8233655173035</v>
          </cell>
          <cell r="F85" t="str">
            <v>Sonstiges</v>
          </cell>
        </row>
        <row r="86">
          <cell r="A86" t="str">
            <v>Himbeermarmelade</v>
          </cell>
          <cell r="B86">
            <v>180.09092597590936</v>
          </cell>
          <cell r="C86">
            <v>250</v>
          </cell>
          <cell r="D86">
            <v>450.22731493977341</v>
          </cell>
          <cell r="F86" t="str">
            <v>Sonstiges</v>
          </cell>
        </row>
        <row r="87">
          <cell r="A87" t="str">
            <v>Hase</v>
          </cell>
          <cell r="B87">
            <v>227.0877699723049</v>
          </cell>
          <cell r="C87">
            <v>300</v>
          </cell>
          <cell r="D87">
            <v>681.26330991691475</v>
          </cell>
          <cell r="F87" t="str">
            <v>Fleisch / Fisch</v>
          </cell>
        </row>
        <row r="88">
          <cell r="A88" t="str">
            <v>Fasan</v>
          </cell>
          <cell r="B88">
            <v>227.0877699723049</v>
          </cell>
          <cell r="C88">
            <v>200</v>
          </cell>
          <cell r="D88">
            <v>454.1755399446098</v>
          </cell>
          <cell r="F88" t="str">
            <v>Fleisch / Fisch</v>
          </cell>
        </row>
        <row r="89">
          <cell r="A89" t="str">
            <v>Gerstengrütze</v>
          </cell>
          <cell r="B89">
            <v>83.406489072356351</v>
          </cell>
          <cell r="C89">
            <v>500</v>
          </cell>
          <cell r="D89">
            <v>417.03244536178175</v>
          </cell>
          <cell r="F89" t="str">
            <v>Sonstiges</v>
          </cell>
        </row>
        <row r="90">
          <cell r="A90" t="str">
            <v>Haferflocken</v>
          </cell>
          <cell r="B90">
            <v>94.519518550353808</v>
          </cell>
          <cell r="C90">
            <v>500</v>
          </cell>
          <cell r="D90">
            <v>472.59759275176907</v>
          </cell>
          <cell r="F90" t="str">
            <v>Sonstiges</v>
          </cell>
        </row>
        <row r="91">
          <cell r="A91" t="str">
            <v>Reisgrütze</v>
          </cell>
          <cell r="B91">
            <v>111.43188495349854</v>
          </cell>
          <cell r="C91">
            <v>500</v>
          </cell>
          <cell r="D91">
            <v>557.15942476749274</v>
          </cell>
          <cell r="F91" t="str">
            <v>Sonstiges</v>
          </cell>
        </row>
        <row r="92">
          <cell r="A92" t="str">
            <v>Petersilie</v>
          </cell>
          <cell r="B92">
            <v>36.894872486866866</v>
          </cell>
          <cell r="C92">
            <v>75</v>
          </cell>
          <cell r="D92">
            <v>27.671154365150151</v>
          </cell>
          <cell r="F92" t="str">
            <v>Obst / Gemüse</v>
          </cell>
        </row>
        <row r="93">
          <cell r="A93" t="str">
            <v>Dill</v>
          </cell>
          <cell r="B93">
            <v>36.894872486866866</v>
          </cell>
          <cell r="C93">
            <v>75</v>
          </cell>
          <cell r="D93">
            <v>27.671154365150151</v>
          </cell>
          <cell r="F93" t="str">
            <v>Obst / Gemüse</v>
          </cell>
        </row>
        <row r="94">
          <cell r="A94" t="str">
            <v>Knoblauch</v>
          </cell>
          <cell r="B94">
            <v>132.56810640440403</v>
          </cell>
          <cell r="C94">
            <v>150</v>
          </cell>
          <cell r="D94">
            <v>198.85215960660605</v>
          </cell>
          <cell r="F94" t="str">
            <v>Obst / Gemüse</v>
          </cell>
        </row>
        <row r="95">
          <cell r="A95" t="str">
            <v>Schnittlauch</v>
          </cell>
          <cell r="B95">
            <v>32.481980175241851</v>
          </cell>
          <cell r="C95">
            <v>75</v>
          </cell>
          <cell r="D95">
            <v>24.361485131431387</v>
          </cell>
          <cell r="F95" t="str">
            <v>Obst / Gemüse</v>
          </cell>
        </row>
        <row r="96">
          <cell r="A96" t="str">
            <v>Gartenkresse</v>
          </cell>
          <cell r="B96">
            <v>36.894872486866866</v>
          </cell>
          <cell r="C96">
            <v>75</v>
          </cell>
          <cell r="D96">
            <v>27.671154365150151</v>
          </cell>
          <cell r="F96" t="str">
            <v>Obst / Gemüse</v>
          </cell>
        </row>
        <row r="97">
          <cell r="A97" t="str">
            <v>Schwarze Oliven</v>
          </cell>
          <cell r="B97">
            <v>169.2549868162881</v>
          </cell>
          <cell r="C97">
            <v>400</v>
          </cell>
          <cell r="D97">
            <v>677.01994726515238</v>
          </cell>
          <cell r="F97" t="str">
            <v>Sonstiges</v>
          </cell>
        </row>
        <row r="98">
          <cell r="A98" t="str">
            <v>Haselnuss</v>
          </cell>
          <cell r="B98">
            <v>434.65266189188264</v>
          </cell>
          <cell r="C98">
            <v>200</v>
          </cell>
          <cell r="D98">
            <v>869.30532378376529</v>
          </cell>
          <cell r="F98" t="str">
            <v>Sonstiges</v>
          </cell>
        </row>
        <row r="99">
          <cell r="A99" t="str">
            <v>Sonnenblumenkerne</v>
          </cell>
          <cell r="B99">
            <v>176.90972163674201</v>
          </cell>
          <cell r="C99">
            <v>500</v>
          </cell>
          <cell r="D99">
            <v>884.54860818371003</v>
          </cell>
          <cell r="F99" t="str">
            <v>Sonstiges</v>
          </cell>
        </row>
        <row r="100">
          <cell r="A100" t="str">
            <v>Sesamsamen</v>
          </cell>
          <cell r="B100">
            <v>362.35554585643257</v>
          </cell>
          <cell r="C100">
            <v>250</v>
          </cell>
          <cell r="D100">
            <v>905.88886464108145</v>
          </cell>
          <cell r="F100" t="str">
            <v>Sonstiges</v>
          </cell>
        </row>
        <row r="101">
          <cell r="A101" t="str">
            <v>Walnüsse</v>
          </cell>
          <cell r="B101">
            <v>314.96783356262375</v>
          </cell>
          <cell r="C101">
            <v>250</v>
          </cell>
          <cell r="D101">
            <v>787.41958390655941</v>
          </cell>
          <cell r="F101" t="str">
            <v>Sonstiges</v>
          </cell>
        </row>
        <row r="102">
          <cell r="A102" t="str">
            <v>Cashewkerne</v>
          </cell>
          <cell r="B102">
            <v>401.13194099582915</v>
          </cell>
          <cell r="C102">
            <v>200</v>
          </cell>
          <cell r="D102">
            <v>802.26388199165831</v>
          </cell>
          <cell r="F102" t="str">
            <v>Sonstiges</v>
          </cell>
        </row>
        <row r="103">
          <cell r="A103" t="str">
            <v>Kürbiskerne</v>
          </cell>
          <cell r="B103">
            <v>320.43649820993608</v>
          </cell>
          <cell r="C103">
            <v>200</v>
          </cell>
          <cell r="D103">
            <v>640.87299641987215</v>
          </cell>
          <cell r="F103" t="str">
            <v>Sonstiges</v>
          </cell>
        </row>
        <row r="104">
          <cell r="A104" t="str">
            <v>Honig</v>
          </cell>
          <cell r="B104">
            <v>77.458491537051387</v>
          </cell>
          <cell r="C104">
            <v>500</v>
          </cell>
          <cell r="D104">
            <v>387.29245768525692</v>
          </cell>
          <cell r="F104" t="str">
            <v>Sonstiges</v>
          </cell>
        </row>
        <row r="105">
          <cell r="A105" t="str">
            <v>Eiscreme</v>
          </cell>
          <cell r="B105">
            <v>283.87859911802411</v>
          </cell>
          <cell r="C105">
            <v>1000</v>
          </cell>
          <cell r="D105">
            <v>2838.7859911802411</v>
          </cell>
          <cell r="F105" t="str">
            <v>Milchprodukte / Eier</v>
          </cell>
        </row>
        <row r="106">
          <cell r="A106" t="str">
            <v>Eis am Stiel</v>
          </cell>
          <cell r="B106">
            <v>115.25106608475717</v>
          </cell>
          <cell r="C106">
            <v>175</v>
          </cell>
          <cell r="D106">
            <v>201.68936564832504</v>
          </cell>
          <cell r="F106" t="str">
            <v>Sonstiges</v>
          </cell>
        </row>
        <row r="107">
          <cell r="A107" t="str">
            <v>Essig</v>
          </cell>
          <cell r="B107">
            <v>192.70310837583159</v>
          </cell>
          <cell r="C107">
            <v>1000</v>
          </cell>
          <cell r="D107">
            <v>1927.0310837583158</v>
          </cell>
          <cell r="F107" t="str">
            <v>Sonstiges</v>
          </cell>
        </row>
        <row r="108">
          <cell r="A108" t="str">
            <v>Salz</v>
          </cell>
          <cell r="B108">
            <v>43.909991228281939</v>
          </cell>
          <cell r="C108">
            <v>500</v>
          </cell>
          <cell r="D108">
            <v>219.54995614140969</v>
          </cell>
          <cell r="F108" t="str">
            <v>Sonstiges</v>
          </cell>
        </row>
        <row r="109">
          <cell r="A109" t="str">
            <v>Rhabarber</v>
          </cell>
          <cell r="B109">
            <v>29.590500982275863</v>
          </cell>
          <cell r="C109">
            <v>500</v>
          </cell>
          <cell r="D109">
            <v>147.95250491137932</v>
          </cell>
          <cell r="F109" t="str">
            <v>Obst / Gemüse</v>
          </cell>
        </row>
        <row r="110">
          <cell r="A110" t="str">
            <v>Sellerie</v>
          </cell>
          <cell r="B110">
            <v>29.590500982275863</v>
          </cell>
          <cell r="C110">
            <v>750</v>
          </cell>
          <cell r="D110">
            <v>221.92875736706898</v>
          </cell>
          <cell r="F110" t="str">
            <v>Obst / Gemüse</v>
          </cell>
        </row>
        <row r="111">
          <cell r="A111" t="str">
            <v>Blumenkohl</v>
          </cell>
          <cell r="B111">
            <v>70.859804828108764</v>
          </cell>
          <cell r="C111">
            <v>500</v>
          </cell>
          <cell r="D111">
            <v>354.29902414054379</v>
          </cell>
          <cell r="F111" t="str">
            <v>Obst / Gemüse</v>
          </cell>
        </row>
        <row r="112">
          <cell r="A112" t="str">
            <v>Brokkoli</v>
          </cell>
          <cell r="B112">
            <v>70.859804828108764</v>
          </cell>
          <cell r="C112">
            <v>600</v>
          </cell>
          <cell r="D112">
            <v>425.15882896865259</v>
          </cell>
          <cell r="F112" t="str">
            <v>Obst / Gemüse</v>
          </cell>
        </row>
        <row r="113">
          <cell r="A113" t="str">
            <v>Grünkohl</v>
          </cell>
          <cell r="B113">
            <v>24.788707061870262</v>
          </cell>
          <cell r="C113">
            <v>600</v>
          </cell>
          <cell r="D113">
            <v>148.73224237122156</v>
          </cell>
          <cell r="F113" t="str">
            <v>Obst / Gemüse</v>
          </cell>
        </row>
        <row r="114">
          <cell r="A114" t="str">
            <v>Weißkohl</v>
          </cell>
          <cell r="B114">
            <v>24.788707061870262</v>
          </cell>
          <cell r="C114">
            <v>600</v>
          </cell>
          <cell r="D114">
            <v>148.73224237122156</v>
          </cell>
          <cell r="F114" t="str">
            <v>Obst / Gemüse</v>
          </cell>
        </row>
        <row r="115">
          <cell r="A115" t="str">
            <v>Rosenkohl</v>
          </cell>
          <cell r="B115">
            <v>24.788707061870262</v>
          </cell>
          <cell r="C115">
            <v>500</v>
          </cell>
          <cell r="D115">
            <v>123.94353530935132</v>
          </cell>
          <cell r="F115" t="str">
            <v>Obst / Gemüse</v>
          </cell>
        </row>
        <row r="116">
          <cell r="A116" t="str">
            <v>Rotkohl</v>
          </cell>
          <cell r="B116">
            <v>24.788707061870262</v>
          </cell>
          <cell r="C116">
            <v>1400</v>
          </cell>
          <cell r="D116">
            <v>347.04189886618366</v>
          </cell>
          <cell r="F116" t="str">
            <v>Obst / Gemüse</v>
          </cell>
        </row>
        <row r="117">
          <cell r="A117" t="str">
            <v>Spinat</v>
          </cell>
          <cell r="B117">
            <v>51.87259930414038</v>
          </cell>
          <cell r="C117">
            <v>500</v>
          </cell>
          <cell r="D117">
            <v>259.36299652070193</v>
          </cell>
          <cell r="F117" t="str">
            <v>Obst / Gemüse</v>
          </cell>
        </row>
        <row r="118">
          <cell r="A118" t="str">
            <v>Artischocke</v>
          </cell>
          <cell r="B118">
            <v>97.613510732824849</v>
          </cell>
          <cell r="C118">
            <v>500</v>
          </cell>
          <cell r="D118">
            <v>488.06755366412426</v>
          </cell>
          <cell r="F118" t="str">
            <v>Obst / Gemüse</v>
          </cell>
        </row>
        <row r="119">
          <cell r="A119" t="str">
            <v>Spargel grün</v>
          </cell>
          <cell r="B119">
            <v>87.983541076766542</v>
          </cell>
          <cell r="C119">
            <v>400</v>
          </cell>
          <cell r="D119">
            <v>351.93416430706617</v>
          </cell>
          <cell r="F119" t="str">
            <v>Obst / Gemüse</v>
          </cell>
        </row>
        <row r="120">
          <cell r="A120" t="str">
            <v>Eisbergsalat</v>
          </cell>
          <cell r="B120">
            <v>59.415466220075693</v>
          </cell>
          <cell r="C120">
            <v>300</v>
          </cell>
          <cell r="D120">
            <v>178.24639866022707</v>
          </cell>
          <cell r="F120" t="str">
            <v>Obst / Gemüse</v>
          </cell>
        </row>
        <row r="121">
          <cell r="A121" t="str">
            <v>Salat</v>
          </cell>
          <cell r="B121">
            <v>59.415466220075693</v>
          </cell>
          <cell r="C121">
            <v>300</v>
          </cell>
          <cell r="D121">
            <v>178.24639866022707</v>
          </cell>
          <cell r="F121" t="str">
            <v>Obst / Gemüse</v>
          </cell>
        </row>
        <row r="122">
          <cell r="A122" t="str">
            <v>Pak-Choi</v>
          </cell>
          <cell r="B122">
            <v>24.788707061870262</v>
          </cell>
          <cell r="C122">
            <v>300</v>
          </cell>
          <cell r="D122">
            <v>74.36612118561078</v>
          </cell>
          <cell r="F122" t="str">
            <v>Obst / Gemüse</v>
          </cell>
        </row>
        <row r="123">
          <cell r="A123" t="str">
            <v>Blumenkohl TK</v>
          </cell>
          <cell r="B123">
            <v>84.250995887775602</v>
          </cell>
          <cell r="C123">
            <v>500</v>
          </cell>
          <cell r="D123">
            <v>421.25497943887802</v>
          </cell>
          <cell r="F123" t="str">
            <v>Obst / Gemüse</v>
          </cell>
        </row>
        <row r="124">
          <cell r="A124" t="str">
            <v>Lauch</v>
          </cell>
          <cell r="B124">
            <v>32.481980175241851</v>
          </cell>
          <cell r="C124">
            <v>200</v>
          </cell>
          <cell r="D124">
            <v>64.963960350483703</v>
          </cell>
          <cell r="F124" t="str">
            <v>Obst / Gemüse</v>
          </cell>
        </row>
        <row r="125">
          <cell r="A125" t="str">
            <v>Spinat TK</v>
          </cell>
          <cell r="B125">
            <v>64.317314172891074</v>
          </cell>
          <cell r="C125">
            <v>750</v>
          </cell>
          <cell r="D125">
            <v>482.37985629668304</v>
          </cell>
          <cell r="F125" t="str">
            <v>Obst / Gemüse</v>
          </cell>
        </row>
        <row r="126">
          <cell r="A126" t="str">
            <v>Brokkoli TK</v>
          </cell>
          <cell r="B126">
            <v>84.250995887775602</v>
          </cell>
          <cell r="C126">
            <v>1000</v>
          </cell>
          <cell r="D126">
            <v>842.50995887775605</v>
          </cell>
          <cell r="F126" t="str">
            <v>Obst / Gemüse</v>
          </cell>
        </row>
        <row r="127">
          <cell r="A127" t="str">
            <v>Bohnen</v>
          </cell>
          <cell r="B127">
            <v>104.09554725031116</v>
          </cell>
          <cell r="C127">
            <v>500</v>
          </cell>
          <cell r="D127">
            <v>520.47773625155583</v>
          </cell>
          <cell r="F127" t="str">
            <v>Obst / Gemüse</v>
          </cell>
        </row>
        <row r="128">
          <cell r="A128" t="str">
            <v>Erbsen</v>
          </cell>
          <cell r="B128">
            <v>66.640321964340913</v>
          </cell>
          <cell r="C128">
            <v>500</v>
          </cell>
          <cell r="D128">
            <v>333.20160982170455</v>
          </cell>
          <cell r="F128" t="str">
            <v>Obst / Gemüse</v>
          </cell>
        </row>
        <row r="129">
          <cell r="A129" t="str">
            <v>Grüne Linsen</v>
          </cell>
          <cell r="B129">
            <v>177.90929220645336</v>
          </cell>
          <cell r="C129">
            <v>500</v>
          </cell>
          <cell r="D129">
            <v>889.54646103226673</v>
          </cell>
          <cell r="F129" t="str">
            <v>Sonstiges</v>
          </cell>
        </row>
        <row r="130">
          <cell r="A130" t="str">
            <v>Kichererbsen</v>
          </cell>
          <cell r="B130">
            <v>223.39761083025266</v>
          </cell>
          <cell r="C130">
            <v>500</v>
          </cell>
          <cell r="D130">
            <v>1116.9880541512632</v>
          </cell>
          <cell r="F130" t="str">
            <v>Sonstiges</v>
          </cell>
        </row>
        <row r="131">
          <cell r="A131" t="str">
            <v>Sojasprossen</v>
          </cell>
          <cell r="B131">
            <v>104.09554725031116</v>
          </cell>
          <cell r="C131">
            <v>200</v>
          </cell>
          <cell r="D131">
            <v>208.19109450062231</v>
          </cell>
          <cell r="F131" t="str">
            <v>Obst / Gemüse</v>
          </cell>
        </row>
        <row r="132">
          <cell r="A132" t="str">
            <v>Zuckererbse</v>
          </cell>
          <cell r="B132">
            <v>73.944693468931916</v>
          </cell>
          <cell r="C132">
            <v>300</v>
          </cell>
          <cell r="D132">
            <v>221.83408040679575</v>
          </cell>
          <cell r="F132" t="str">
            <v>Obst / Gemüse</v>
          </cell>
        </row>
        <row r="133">
          <cell r="A133" t="str">
            <v>Sojabohnen getrocknet</v>
          </cell>
          <cell r="B133">
            <v>116.19428962622722</v>
          </cell>
          <cell r="C133">
            <v>1000</v>
          </cell>
          <cell r="D133">
            <v>1161.9428962622721</v>
          </cell>
          <cell r="F133" t="str">
            <v>Sonstiges</v>
          </cell>
        </row>
        <row r="134">
          <cell r="A134" t="str">
            <v>Erbsen TK</v>
          </cell>
          <cell r="B134">
            <v>87.169863249188936</v>
          </cell>
          <cell r="C134">
            <v>400</v>
          </cell>
          <cell r="D134">
            <v>348.67945299675574</v>
          </cell>
          <cell r="F134" t="str">
            <v>Obst / Gemüse</v>
          </cell>
        </row>
        <row r="135">
          <cell r="A135" t="str">
            <v>Mineralwasser</v>
          </cell>
          <cell r="B135">
            <v>21.674118734526314</v>
          </cell>
          <cell r="C135">
            <v>1000</v>
          </cell>
          <cell r="D135">
            <v>216.74118734526314</v>
          </cell>
          <cell r="F135" t="str">
            <v>Getränke</v>
          </cell>
        </row>
        <row r="136">
          <cell r="A136" t="str">
            <v>Cola</v>
          </cell>
          <cell r="B136">
            <v>54.813128231837617</v>
          </cell>
          <cell r="C136">
            <v>1000</v>
          </cell>
          <cell r="D136">
            <v>548.13128231837618</v>
          </cell>
          <cell r="F136" t="str">
            <v>Getränke</v>
          </cell>
        </row>
        <row r="137">
          <cell r="A137" t="str">
            <v>Apfelsaft</v>
          </cell>
          <cell r="B137">
            <v>164.13942618738039</v>
          </cell>
          <cell r="C137">
            <v>1000</v>
          </cell>
          <cell r="D137">
            <v>1641.394261873804</v>
          </cell>
          <cell r="F137" t="str">
            <v>Getränke</v>
          </cell>
        </row>
        <row r="138">
          <cell r="A138" t="str">
            <v>Sherry</v>
          </cell>
          <cell r="B138">
            <v>427.25494619625977</v>
          </cell>
          <cell r="C138">
            <v>700</v>
          </cell>
          <cell r="D138">
            <v>2990.7846233738182</v>
          </cell>
          <cell r="F138" t="str">
            <v>Getränke</v>
          </cell>
        </row>
        <row r="139">
          <cell r="A139" t="str">
            <v>Kaffeelikör</v>
          </cell>
          <cell r="B139">
            <v>339.23116812585135</v>
          </cell>
          <cell r="C139">
            <v>700</v>
          </cell>
          <cell r="D139">
            <v>2374.6181768809593</v>
          </cell>
          <cell r="F139" t="str">
            <v>Getränke</v>
          </cell>
        </row>
        <row r="140">
          <cell r="A140" t="str">
            <v>Magarine</v>
          </cell>
          <cell r="B140">
            <v>292.75397067206666</v>
          </cell>
          <cell r="C140">
            <v>400</v>
          </cell>
          <cell r="D140">
            <v>1171.0158826882666</v>
          </cell>
          <cell r="F140" t="str">
            <v>Sonstiges</v>
          </cell>
        </row>
        <row r="141">
          <cell r="A141" t="str">
            <v>Wildlachs</v>
          </cell>
          <cell r="B141">
            <v>945.95215885764298</v>
          </cell>
          <cell r="C141">
            <v>400</v>
          </cell>
          <cell r="D141">
            <v>3783.8086354305719</v>
          </cell>
          <cell r="F141" t="str">
            <v>Fleisch / Fisch</v>
          </cell>
        </row>
        <row r="142">
          <cell r="A142" t="str">
            <v>Makrele</v>
          </cell>
          <cell r="B142">
            <v>911.89839307604836</v>
          </cell>
          <cell r="C142">
            <v>250</v>
          </cell>
          <cell r="D142">
            <v>2279.7459826901209</v>
          </cell>
          <cell r="F142" t="str">
            <v>Fleisch / Fisch</v>
          </cell>
        </row>
        <row r="143">
          <cell r="A143" t="str">
            <v>Scholle</v>
          </cell>
          <cell r="B143">
            <v>986.64047854914975</v>
          </cell>
          <cell r="C143">
            <v>250</v>
          </cell>
          <cell r="D143">
            <v>2466.6011963728743</v>
          </cell>
          <cell r="F143" t="str">
            <v>Fleisch / Fisch</v>
          </cell>
        </row>
        <row r="144">
          <cell r="A144" t="str">
            <v>Hering</v>
          </cell>
          <cell r="B144">
            <v>933.99605312896517</v>
          </cell>
          <cell r="C144">
            <v>250</v>
          </cell>
          <cell r="D144">
            <v>2334.9901328224128</v>
          </cell>
          <cell r="F144" t="str">
            <v>Fleisch / Fisch</v>
          </cell>
        </row>
        <row r="145">
          <cell r="A145" t="str">
            <v>Seelachs</v>
          </cell>
          <cell r="B145">
            <v>986.64047854914975</v>
          </cell>
          <cell r="C145">
            <v>250</v>
          </cell>
          <cell r="D145">
            <v>2466.6011963728743</v>
          </cell>
          <cell r="F145" t="str">
            <v>Fleisch / Fisch</v>
          </cell>
        </row>
        <row r="146">
          <cell r="A146" t="str">
            <v>Kabeljau</v>
          </cell>
          <cell r="B146">
            <v>986.64047854914975</v>
          </cell>
          <cell r="C146">
            <v>250</v>
          </cell>
          <cell r="D146">
            <v>2466.6011963728743</v>
          </cell>
          <cell r="F146" t="str">
            <v>Fleisch / Fisch</v>
          </cell>
        </row>
        <row r="147">
          <cell r="A147" t="str">
            <v>Scholle TK</v>
          </cell>
          <cell r="B147">
            <v>666.28814716520662</v>
          </cell>
          <cell r="C147">
            <v>250</v>
          </cell>
          <cell r="D147">
            <v>1665.7203679130166</v>
          </cell>
          <cell r="F147" t="str">
            <v>Fleisch / Fisch</v>
          </cell>
        </row>
        <row r="148">
          <cell r="A148" t="str">
            <v>Seelachs TK</v>
          </cell>
          <cell r="B148">
            <v>978.11666192439407</v>
          </cell>
          <cell r="C148">
            <v>250</v>
          </cell>
          <cell r="D148">
            <v>2445.2916548109852</v>
          </cell>
          <cell r="F148" t="str">
            <v>Fleisch / Fisch</v>
          </cell>
        </row>
        <row r="149">
          <cell r="A149" t="str">
            <v>Thunfisch</v>
          </cell>
          <cell r="B149">
            <v>1013.5476293194663</v>
          </cell>
          <cell r="C149">
            <v>250</v>
          </cell>
          <cell r="D149">
            <v>2533.8690732986656</v>
          </cell>
          <cell r="F149" t="str">
            <v>Fleisch / Fisch</v>
          </cell>
        </row>
        <row r="150">
          <cell r="A150" t="str">
            <v>Räucherlachs</v>
          </cell>
          <cell r="B150">
            <v>1219.7581602601861</v>
          </cell>
          <cell r="C150">
            <v>180</v>
          </cell>
          <cell r="D150">
            <v>2195.5646884683351</v>
          </cell>
          <cell r="F150" t="str">
            <v>Fleisch / Fisch</v>
          </cell>
        </row>
        <row r="151">
          <cell r="A151" t="str">
            <v>Mayonnaise light</v>
          </cell>
          <cell r="B151">
            <v>121.50572192428396</v>
          </cell>
          <cell r="C151">
            <v>200</v>
          </cell>
          <cell r="D151">
            <v>243.01144384856792</v>
          </cell>
          <cell r="F151" t="str">
            <v>Sonstiges</v>
          </cell>
        </row>
        <row r="152">
          <cell r="A152" t="str">
            <v>Mayonnaise</v>
          </cell>
          <cell r="B152">
            <v>355.10230103591527</v>
          </cell>
          <cell r="C152">
            <v>200</v>
          </cell>
          <cell r="D152">
            <v>710.20460207183055</v>
          </cell>
          <cell r="F152" t="str">
            <v>Sonstiges</v>
          </cell>
        </row>
        <row r="153">
          <cell r="A153" t="str">
            <v>Remoulade</v>
          </cell>
          <cell r="B153">
            <v>187.96433709178135</v>
          </cell>
          <cell r="C153">
            <v>250</v>
          </cell>
          <cell r="D153">
            <v>469.91084272945335</v>
          </cell>
          <cell r="F153" t="str">
            <v>Sonstiges</v>
          </cell>
        </row>
        <row r="154">
          <cell r="A154" t="str">
            <v>Austern</v>
          </cell>
          <cell r="B154">
            <v>113.3312548142432</v>
          </cell>
          <cell r="C154">
            <v>250</v>
          </cell>
          <cell r="D154">
            <v>283.32813703560799</v>
          </cell>
          <cell r="F154" t="str">
            <v>Fleisch / Fisch</v>
          </cell>
        </row>
        <row r="155">
          <cell r="A155" t="str">
            <v>Oktopus</v>
          </cell>
          <cell r="B155">
            <v>46.028436927521817</v>
          </cell>
          <cell r="C155">
            <v>250</v>
          </cell>
          <cell r="D155">
            <v>115.07109231880455</v>
          </cell>
          <cell r="F155" t="str">
            <v>Fleisch / Fisch</v>
          </cell>
        </row>
        <row r="156">
          <cell r="A156" t="str">
            <v>Pilz</v>
          </cell>
          <cell r="B156">
            <v>47.059589755488417</v>
          </cell>
          <cell r="C156">
            <v>400</v>
          </cell>
          <cell r="D156">
            <v>188.23835902195367</v>
          </cell>
          <cell r="F156" t="str">
            <v>Obst / Gemüse</v>
          </cell>
        </row>
        <row r="157">
          <cell r="A157" t="str">
            <v xml:space="preserve">Austernpilz </v>
          </cell>
          <cell r="B157">
            <v>47.059589755488417</v>
          </cell>
          <cell r="C157">
            <v>200</v>
          </cell>
          <cell r="D157">
            <v>94.119179510976835</v>
          </cell>
          <cell r="F157" t="str">
            <v>Obst / Gemüse</v>
          </cell>
        </row>
        <row r="158">
          <cell r="A158" t="str">
            <v>Mandelmilch</v>
          </cell>
          <cell r="B158">
            <v>351.8350092718868</v>
          </cell>
          <cell r="C158">
            <v>1000</v>
          </cell>
          <cell r="D158">
            <v>3518.3500927188679</v>
          </cell>
          <cell r="F158" t="str">
            <v>Getränke</v>
          </cell>
        </row>
        <row r="159">
          <cell r="A159" t="str">
            <v>Reismilch</v>
          </cell>
          <cell r="B159">
            <v>38.755261417681503</v>
          </cell>
          <cell r="C159">
            <v>1000</v>
          </cell>
          <cell r="D159">
            <v>387.55261417681504</v>
          </cell>
          <cell r="F159" t="str">
            <v>Getränke</v>
          </cell>
        </row>
        <row r="160">
          <cell r="A160" t="str">
            <v>Hafermilch</v>
          </cell>
          <cell r="B160">
            <v>37.066018076956333</v>
          </cell>
          <cell r="C160">
            <v>1000</v>
          </cell>
          <cell r="D160">
            <v>370.66018076956334</v>
          </cell>
          <cell r="F160" t="str">
            <v>Getränke</v>
          </cell>
        </row>
        <row r="161">
          <cell r="A161" t="str">
            <v>Sojamilch</v>
          </cell>
          <cell r="B161">
            <v>38.118011649298857</v>
          </cell>
          <cell r="C161">
            <v>1000</v>
          </cell>
          <cell r="D161">
            <v>381.18011649298859</v>
          </cell>
          <cell r="F161" t="str">
            <v>Getränke</v>
          </cell>
        </row>
        <row r="162">
          <cell r="A162" t="str">
            <v>Hühnerfond</v>
          </cell>
          <cell r="B162">
            <v>37.825926317592973</v>
          </cell>
          <cell r="C162">
            <v>150</v>
          </cell>
          <cell r="D162">
            <v>56.73888947638946</v>
          </cell>
          <cell r="F162" t="str">
            <v>Sonstiges</v>
          </cell>
        </row>
        <row r="163">
          <cell r="A163" t="str">
            <v>Fleischbällchen Topf</v>
          </cell>
          <cell r="B163">
            <v>1141.7604079996006</v>
          </cell>
          <cell r="C163">
            <v>500</v>
          </cell>
          <cell r="D163">
            <v>5708.8020399980032</v>
          </cell>
          <cell r="F163" t="str">
            <v>Sonstiges</v>
          </cell>
        </row>
        <row r="164">
          <cell r="A164" t="str">
            <v>Rinderfond</v>
          </cell>
          <cell r="B164">
            <v>51.634251815286582</v>
          </cell>
          <cell r="C164">
            <v>150</v>
          </cell>
          <cell r="D164">
            <v>77.451377722929877</v>
          </cell>
          <cell r="F164" t="str">
            <v>Sonstiges</v>
          </cell>
        </row>
        <row r="165">
          <cell r="A165" t="str">
            <v>Frikadellen</v>
          </cell>
          <cell r="B165">
            <v>1141.7604079996006</v>
          </cell>
          <cell r="C165">
            <v>250</v>
          </cell>
          <cell r="D165">
            <v>2854.4010199990016</v>
          </cell>
          <cell r="F165" t="str">
            <v>Fleisch / Fisch</v>
          </cell>
        </row>
        <row r="166">
          <cell r="A166" t="str">
            <v>Suppenklöße</v>
          </cell>
          <cell r="B166">
            <v>126.57325595679386</v>
          </cell>
          <cell r="C166">
            <v>200</v>
          </cell>
          <cell r="D166">
            <v>253.14651191358772</v>
          </cell>
          <cell r="F166" t="str">
            <v>Fleisch / Fisch</v>
          </cell>
        </row>
        <row r="167">
          <cell r="A167" t="str">
            <v>Fleischbällchen gefroren</v>
          </cell>
          <cell r="B167">
            <v>1108.4720889207413</v>
          </cell>
          <cell r="C167">
            <v>300</v>
          </cell>
          <cell r="D167">
            <v>3325.416266762224</v>
          </cell>
          <cell r="F167" t="str">
            <v>Fleisch / Fisch</v>
          </cell>
        </row>
        <row r="168">
          <cell r="A168" t="str">
            <v>Tomatensuppe</v>
          </cell>
          <cell r="B168">
            <v>184.37923300513188</v>
          </cell>
          <cell r="C168">
            <v>1000</v>
          </cell>
          <cell r="D168">
            <v>1843.7923300513189</v>
          </cell>
          <cell r="F168" t="str">
            <v>Sonstiges</v>
          </cell>
        </row>
        <row r="169">
          <cell r="A169" t="str">
            <v>Rinderbrühe</v>
          </cell>
          <cell r="B169">
            <v>726.13450064472522</v>
          </cell>
          <cell r="C169">
            <v>150</v>
          </cell>
          <cell r="D169">
            <v>1089.2017509670877</v>
          </cell>
          <cell r="F169" t="str">
            <v>Sonstiges</v>
          </cell>
        </row>
        <row r="170">
          <cell r="A170" t="str">
            <v>Klöße TK</v>
          </cell>
          <cell r="B170">
            <v>131.34629097016665</v>
          </cell>
          <cell r="C170">
            <v>250</v>
          </cell>
          <cell r="D170">
            <v>328.36572742541659</v>
          </cell>
          <cell r="F170" t="str">
            <v>Fleisch / Fisch</v>
          </cell>
        </row>
        <row r="171">
          <cell r="A171" t="str">
            <v>Grilled Chicken</v>
          </cell>
          <cell r="B171">
            <v>360.89030705168699</v>
          </cell>
          <cell r="C171">
            <v>1000</v>
          </cell>
          <cell r="D171">
            <v>3608.9030705168698</v>
          </cell>
          <cell r="F171" t="str">
            <v>Fleisch / Fisch</v>
          </cell>
        </row>
        <row r="172">
          <cell r="A172" t="str">
            <v>Chicken Nuggets TK</v>
          </cell>
          <cell r="B172">
            <v>324.19352050881395</v>
          </cell>
          <cell r="C172">
            <v>400</v>
          </cell>
          <cell r="D172">
            <v>1296.7740820352558</v>
          </cell>
          <cell r="F172" t="str">
            <v>Fleisch / Fisch</v>
          </cell>
        </row>
        <row r="173">
          <cell r="A173" t="str">
            <v>Pizza Margarita</v>
          </cell>
          <cell r="B173">
            <v>296.19413268215249</v>
          </cell>
          <cell r="C173">
            <v>600</v>
          </cell>
          <cell r="D173">
            <v>1777.1647960929149</v>
          </cell>
          <cell r="F173" t="str">
            <v>Sonstiges</v>
          </cell>
        </row>
        <row r="174">
          <cell r="A174" t="str">
            <v>Pizza Meeresfrüchte</v>
          </cell>
          <cell r="B174">
            <v>379.38472395216087</v>
          </cell>
          <cell r="C174">
            <v>400</v>
          </cell>
          <cell r="D174">
            <v>1517.5388958086435</v>
          </cell>
          <cell r="F174" t="str">
            <v>Sonstiges</v>
          </cell>
        </row>
        <row r="175">
          <cell r="A175" t="str">
            <v>Pizza Salami</v>
          </cell>
          <cell r="B175">
            <v>315.28464388901989</v>
          </cell>
          <cell r="C175">
            <v>400</v>
          </cell>
          <cell r="D175">
            <v>1261.1385755560796</v>
          </cell>
          <cell r="F175" t="str">
            <v>Sonstiges</v>
          </cell>
        </row>
        <row r="176">
          <cell r="A176" t="str">
            <v>Pizza Vegetaria</v>
          </cell>
          <cell r="B176">
            <v>255.68801166189559</v>
          </cell>
          <cell r="C176">
            <v>400</v>
          </cell>
          <cell r="D176">
            <v>1022.7520466475823</v>
          </cell>
          <cell r="F176" t="str">
            <v>Sonstiges</v>
          </cell>
        </row>
        <row r="177">
          <cell r="A177" t="str">
            <v>Ziegenmilch</v>
          </cell>
          <cell r="B177">
            <v>440.14180144605865</v>
          </cell>
          <cell r="C177">
            <v>1000</v>
          </cell>
          <cell r="D177">
            <v>4401.4180144605862</v>
          </cell>
          <cell r="F177" t="str">
            <v>Milchprodukte / Eier</v>
          </cell>
        </row>
        <row r="178">
          <cell r="A178" t="str">
            <v>Marzipan</v>
          </cell>
          <cell r="B178">
            <v>625.47288843423632</v>
          </cell>
          <cell r="C178">
            <v>250</v>
          </cell>
          <cell r="D178">
            <v>1563.6822210855908</v>
          </cell>
          <cell r="F178" t="str">
            <v>Sonstiges</v>
          </cell>
        </row>
        <row r="179">
          <cell r="A179" t="str">
            <v>Sirup</v>
          </cell>
          <cell r="B179">
            <v>92.610487415493608</v>
          </cell>
          <cell r="C179">
            <v>700</v>
          </cell>
          <cell r="D179">
            <v>648.27341190845527</v>
          </cell>
          <cell r="F179" t="str">
            <v>Getränke</v>
          </cell>
        </row>
        <row r="180">
          <cell r="A180" t="str">
            <v>Nudeln frisch</v>
          </cell>
          <cell r="B180">
            <v>173.38245526961657</v>
          </cell>
          <cell r="C180">
            <v>350</v>
          </cell>
          <cell r="D180">
            <v>606.83859344365806</v>
          </cell>
          <cell r="F180" t="str">
            <v>Sonstiges</v>
          </cell>
        </row>
        <row r="181">
          <cell r="A181" t="str">
            <v>Apfel</v>
          </cell>
          <cell r="B181">
            <v>65.7389581155619</v>
          </cell>
          <cell r="C181">
            <v>750</v>
          </cell>
          <cell r="D181">
            <v>493.04218586671425</v>
          </cell>
          <cell r="F181" t="str">
            <v>Obst / Gemüse</v>
          </cell>
        </row>
        <row r="182">
          <cell r="A182" t="str">
            <v>Birne</v>
          </cell>
          <cell r="B182">
            <v>38.263724852863554</v>
          </cell>
          <cell r="C182">
            <v>500</v>
          </cell>
          <cell r="D182">
            <v>191.31862426431778</v>
          </cell>
          <cell r="F182" t="str">
            <v>Obst / Gemüse</v>
          </cell>
        </row>
        <row r="183">
          <cell r="A183" t="str">
            <v>Trauben</v>
          </cell>
          <cell r="B183">
            <v>94.251251635337894</v>
          </cell>
          <cell r="C183">
            <v>500</v>
          </cell>
          <cell r="D183">
            <v>471.25625817668947</v>
          </cell>
          <cell r="F183" t="str">
            <v>Obst / Gemüse</v>
          </cell>
        </row>
        <row r="184">
          <cell r="A184" t="str">
            <v>Schweinenacken</v>
          </cell>
          <cell r="B184">
            <v>357.91902286039812</v>
          </cell>
          <cell r="C184">
            <v>400</v>
          </cell>
          <cell r="D184">
            <v>1431.6760914415925</v>
          </cell>
          <cell r="F184" t="str">
            <v>Fleisch / Fisch</v>
          </cell>
        </row>
        <row r="185">
          <cell r="A185" t="str">
            <v>Schweineschinken</v>
          </cell>
          <cell r="B185">
            <v>357.91902286039812</v>
          </cell>
          <cell r="C185">
            <v>200</v>
          </cell>
          <cell r="D185">
            <v>715.83804572079623</v>
          </cell>
          <cell r="F185" t="str">
            <v>Fleisch / Fisch</v>
          </cell>
        </row>
        <row r="186">
          <cell r="A186" t="str">
            <v>Schweinehack</v>
          </cell>
          <cell r="B186">
            <v>289.74519896693471</v>
          </cell>
          <cell r="C186">
            <v>350</v>
          </cell>
          <cell r="D186">
            <v>1014.1081963842714</v>
          </cell>
          <cell r="F186" t="str">
            <v>Fleisch / Fisch</v>
          </cell>
        </row>
        <row r="187">
          <cell r="A187" t="str">
            <v>Spaghetti Bolognese</v>
          </cell>
          <cell r="B187">
            <v>1374.0173079517238</v>
          </cell>
          <cell r="C187">
            <v>400</v>
          </cell>
          <cell r="D187">
            <v>5496.069231806895</v>
          </cell>
          <cell r="F187" t="str">
            <v>Sonstiges</v>
          </cell>
        </row>
        <row r="188">
          <cell r="A188" t="str">
            <v>Frühlingsrolle TK</v>
          </cell>
          <cell r="B188">
            <v>198.83842849463767</v>
          </cell>
          <cell r="C188">
            <v>300</v>
          </cell>
          <cell r="D188">
            <v>596.51528548391298</v>
          </cell>
          <cell r="F188" t="str">
            <v>Sonstiges</v>
          </cell>
        </row>
        <row r="189">
          <cell r="A189" t="str">
            <v>Pizza Romana</v>
          </cell>
          <cell r="B189">
            <v>287.36507161873294</v>
          </cell>
          <cell r="C189">
            <v>400</v>
          </cell>
          <cell r="D189">
            <v>1149.4602864749318</v>
          </cell>
          <cell r="F189" t="str">
            <v>Sonstiges</v>
          </cell>
        </row>
        <row r="190">
          <cell r="A190" t="str">
            <v>Pizza Napolitana</v>
          </cell>
          <cell r="B190">
            <v>298.98224568167274</v>
          </cell>
          <cell r="C190">
            <v>400</v>
          </cell>
          <cell r="D190">
            <v>1195.9289827266909</v>
          </cell>
          <cell r="F190" t="str">
            <v>Sonstiges</v>
          </cell>
        </row>
        <row r="191">
          <cell r="A191" t="str">
            <v>Pizza Thunfisch</v>
          </cell>
          <cell r="B191">
            <v>325.9527984736672</v>
          </cell>
          <cell r="C191">
            <v>400</v>
          </cell>
          <cell r="D191">
            <v>1303.8111938946688</v>
          </cell>
          <cell r="F191" t="str">
            <v>Sonstiges</v>
          </cell>
        </row>
        <row r="192">
          <cell r="A192" t="str">
            <v>Kartoffeln</v>
          </cell>
          <cell r="B192">
            <v>35.537759207231524</v>
          </cell>
          <cell r="C192">
            <v>2500</v>
          </cell>
          <cell r="D192">
            <v>888.44398018078812</v>
          </cell>
          <cell r="F192" t="str">
            <v>Obst / Gemüse</v>
          </cell>
        </row>
        <row r="193">
          <cell r="A193" t="str">
            <v>Karotten</v>
          </cell>
          <cell r="B193">
            <v>25.228645250900719</v>
          </cell>
          <cell r="C193">
            <v>500</v>
          </cell>
          <cell r="D193">
            <v>126.14322625450359</v>
          </cell>
          <cell r="F193" t="str">
            <v>Obst / Gemüse</v>
          </cell>
        </row>
        <row r="194">
          <cell r="A194" t="str">
            <v>Rettich</v>
          </cell>
          <cell r="B194">
            <v>36.894872486866866</v>
          </cell>
          <cell r="C194">
            <v>400</v>
          </cell>
          <cell r="D194">
            <v>147.57948994746747</v>
          </cell>
          <cell r="F194" t="str">
            <v>Obst / Gemüse</v>
          </cell>
        </row>
        <row r="195">
          <cell r="A195" t="str">
            <v>Rote Beete</v>
          </cell>
          <cell r="B195">
            <v>31.009666922689743</v>
          </cell>
          <cell r="C195">
            <v>250</v>
          </cell>
          <cell r="D195">
            <v>77.524167306724351</v>
          </cell>
          <cell r="F195" t="str">
            <v>Obst / Gemüse</v>
          </cell>
        </row>
        <row r="196">
          <cell r="A196" t="str">
            <v>Knollensellerie</v>
          </cell>
          <cell r="B196">
            <v>29.590500982275863</v>
          </cell>
          <cell r="C196">
            <v>400</v>
          </cell>
          <cell r="D196">
            <v>118.36200392910345</v>
          </cell>
          <cell r="F196" t="str">
            <v>Obst / Gemüse</v>
          </cell>
        </row>
        <row r="197">
          <cell r="A197" t="str">
            <v>Ingwer</v>
          </cell>
          <cell r="B197">
            <v>185.30189856739705</v>
          </cell>
          <cell r="C197">
            <v>100</v>
          </cell>
          <cell r="D197">
            <v>185.30189856739705</v>
          </cell>
          <cell r="F197" t="str">
            <v>Obst / Gemüse</v>
          </cell>
        </row>
        <row r="198">
          <cell r="A198" t="str">
            <v>Fenchel</v>
          </cell>
          <cell r="B198">
            <v>446.0872894423066</v>
          </cell>
          <cell r="C198">
            <v>250</v>
          </cell>
          <cell r="D198">
            <v>1115.2182236057665</v>
          </cell>
          <cell r="F198" t="str">
            <v>Obst / Gemüse</v>
          </cell>
        </row>
        <row r="199">
          <cell r="A199" t="str">
            <v>Rübe</v>
          </cell>
          <cell r="B199">
            <v>25.228645250900719</v>
          </cell>
          <cell r="C199">
            <v>250</v>
          </cell>
          <cell r="D199">
            <v>63.071613127251794</v>
          </cell>
          <cell r="F199" t="str">
            <v>Obst / Gemüse</v>
          </cell>
        </row>
        <row r="200">
          <cell r="A200" t="str">
            <v>Zwiebeln TK</v>
          </cell>
          <cell r="B200">
            <v>36.561406222970199</v>
          </cell>
          <cell r="C200">
            <v>2500</v>
          </cell>
          <cell r="D200">
            <v>914.03515557425499</v>
          </cell>
          <cell r="F200" t="str">
            <v>Obst / Gemüse</v>
          </cell>
        </row>
        <row r="201">
          <cell r="A201" t="str">
            <v>Karotten TK</v>
          </cell>
          <cell r="B201">
            <v>36.958561465061216</v>
          </cell>
          <cell r="C201">
            <v>500</v>
          </cell>
          <cell r="D201">
            <v>184.79280732530609</v>
          </cell>
          <cell r="F201" t="str">
            <v>Obst / Gemüse</v>
          </cell>
        </row>
        <row r="202">
          <cell r="A202" t="str">
            <v>Zwiebeln</v>
          </cell>
          <cell r="B202">
            <v>89.887004185173737</v>
          </cell>
          <cell r="C202">
            <v>2500</v>
          </cell>
          <cell r="D202">
            <v>2247.1751046293434</v>
          </cell>
          <cell r="F202" t="str">
            <v>Obst / Gemüse</v>
          </cell>
        </row>
        <row r="203">
          <cell r="A203" t="str">
            <v>Frühlingszwiebeln</v>
          </cell>
          <cell r="B203">
            <v>89.887004185173737</v>
          </cell>
          <cell r="C203">
            <v>150</v>
          </cell>
          <cell r="D203">
            <v>134.83050627776061</v>
          </cell>
          <cell r="F203" t="str">
            <v>Obst / Gemüse</v>
          </cell>
        </row>
        <row r="204">
          <cell r="A204" t="str">
            <v>Maniok</v>
          </cell>
          <cell r="B204">
            <v>74.143821039957189</v>
          </cell>
          <cell r="C204">
            <v>500</v>
          </cell>
          <cell r="D204">
            <v>370.71910519978593</v>
          </cell>
          <cell r="F204" t="str">
            <v>Obst / Gemüse</v>
          </cell>
        </row>
        <row r="205">
          <cell r="A205" t="str">
            <v>Petersilienwurzel</v>
          </cell>
          <cell r="B205">
            <v>89.419151732760525</v>
          </cell>
          <cell r="C205">
            <v>300</v>
          </cell>
          <cell r="D205">
            <v>268.2574551982816</v>
          </cell>
          <cell r="F205" t="str">
            <v>Obst / Gemüse</v>
          </cell>
        </row>
        <row r="206">
          <cell r="A206" t="str">
            <v>Feta</v>
          </cell>
          <cell r="B206">
            <v>291.5540934880687</v>
          </cell>
          <cell r="C206">
            <v>200</v>
          </cell>
          <cell r="D206">
            <v>583.1081869761374</v>
          </cell>
          <cell r="F206" t="str">
            <v>Milchprodukte / Eier</v>
          </cell>
        </row>
        <row r="207">
          <cell r="A207" t="str">
            <v>Lamm</v>
          </cell>
          <cell r="B207">
            <v>2743.1376091341963</v>
          </cell>
          <cell r="C207">
            <v>250</v>
          </cell>
          <cell r="D207">
            <v>6857.8440228354903</v>
          </cell>
          <cell r="F207" t="str">
            <v>Fleisch / Fisch</v>
          </cell>
        </row>
        <row r="208">
          <cell r="A208" t="str">
            <v>Crayfish</v>
          </cell>
          <cell r="B208">
            <v>355.42552805377261</v>
          </cell>
          <cell r="C208">
            <v>500</v>
          </cell>
          <cell r="D208">
            <v>1777.1276402688632</v>
          </cell>
          <cell r="F208" t="str">
            <v>Fleisch / Fisch</v>
          </cell>
        </row>
        <row r="209">
          <cell r="A209" t="str">
            <v>Shrimps</v>
          </cell>
          <cell r="B209">
            <v>1052.150898522292</v>
          </cell>
          <cell r="C209">
            <v>250</v>
          </cell>
          <cell r="D209">
            <v>2630.3772463057298</v>
          </cell>
          <cell r="F209" t="str">
            <v>Fleisch / Fisch</v>
          </cell>
        </row>
        <row r="210">
          <cell r="A210" t="str">
            <v>Hummer</v>
          </cell>
          <cell r="B210">
            <v>355.42552805377261</v>
          </cell>
          <cell r="C210">
            <v>1000</v>
          </cell>
          <cell r="D210">
            <v>3554.2552805377263</v>
          </cell>
          <cell r="F210" t="str">
            <v>Fleisch / Fisch</v>
          </cell>
        </row>
        <row r="211">
          <cell r="A211" t="str">
            <v>Krabben</v>
          </cell>
          <cell r="B211">
            <v>589.88102480077328</v>
          </cell>
          <cell r="C211">
            <v>250</v>
          </cell>
          <cell r="D211">
            <v>1474.7025620019331</v>
          </cell>
          <cell r="F211" t="str">
            <v>Fleisch / Fisch</v>
          </cell>
        </row>
        <row r="212">
          <cell r="A212" t="str">
            <v>Gambas</v>
          </cell>
          <cell r="B212">
            <v>1243.4839442518776</v>
          </cell>
          <cell r="C212">
            <v>250</v>
          </cell>
          <cell r="D212">
            <v>3108.709860629694</v>
          </cell>
          <cell r="F212" t="str">
            <v>Fleisch / Fisch</v>
          </cell>
        </row>
        <row r="213">
          <cell r="A213" t="str">
            <v>Popcorn</v>
          </cell>
          <cell r="B213">
            <v>124.52036757374793</v>
          </cell>
          <cell r="C213">
            <v>200</v>
          </cell>
          <cell r="D213">
            <v>249.04073514749587</v>
          </cell>
          <cell r="F213" t="str">
            <v>Sonstiges</v>
          </cell>
        </row>
        <row r="214">
          <cell r="A214" t="str">
            <v>Erdnüsse geröstet</v>
          </cell>
          <cell r="B214">
            <v>250.47264001678226</v>
          </cell>
          <cell r="C214">
            <v>250</v>
          </cell>
          <cell r="D214">
            <v>626.18160004195568</v>
          </cell>
          <cell r="F214" t="str">
            <v>Sonstiges</v>
          </cell>
        </row>
        <row r="215">
          <cell r="A215" t="str">
            <v>Erdbeere</v>
          </cell>
          <cell r="B215">
            <v>56.156606169667654</v>
          </cell>
          <cell r="C215">
            <v>250</v>
          </cell>
          <cell r="D215">
            <v>140.39151542416914</v>
          </cell>
          <cell r="F215" t="str">
            <v>Obst / Gemüse</v>
          </cell>
        </row>
        <row r="216">
          <cell r="A216" t="str">
            <v>Himbeere</v>
          </cell>
          <cell r="B216">
            <v>83.981138676786529</v>
          </cell>
          <cell r="C216">
            <v>125</v>
          </cell>
          <cell r="D216">
            <v>104.97642334598316</v>
          </cell>
          <cell r="F216" t="str">
            <v>Obst / Gemüse</v>
          </cell>
        </row>
        <row r="217">
          <cell r="A217" t="str">
            <v>Johannisbeere</v>
          </cell>
          <cell r="B217">
            <v>53.441700036576911</v>
          </cell>
          <cell r="C217">
            <v>150</v>
          </cell>
          <cell r="D217">
            <v>80.162550054865363</v>
          </cell>
          <cell r="F217" t="str">
            <v>Obst / Gemüse</v>
          </cell>
        </row>
        <row r="218">
          <cell r="A218" t="str">
            <v>Blaubeeren</v>
          </cell>
          <cell r="B218">
            <v>290.51358026671596</v>
          </cell>
          <cell r="C218">
            <v>300</v>
          </cell>
          <cell r="D218">
            <v>871.54074080014789</v>
          </cell>
          <cell r="F218" t="str">
            <v>Obst / Gemüse</v>
          </cell>
        </row>
        <row r="219">
          <cell r="A219" t="str">
            <v>Brombeere</v>
          </cell>
          <cell r="B219">
            <v>90.722046659706265</v>
          </cell>
          <cell r="C219">
            <v>125</v>
          </cell>
          <cell r="D219">
            <v>113.40255832463284</v>
          </cell>
          <cell r="F219" t="str">
            <v>Obst / Gemüse</v>
          </cell>
        </row>
        <row r="220">
          <cell r="A220" t="str">
            <v>Holunderbeeren</v>
          </cell>
          <cell r="B220">
            <v>90.722046659706265</v>
          </cell>
          <cell r="C220">
            <v>125</v>
          </cell>
          <cell r="D220">
            <v>113.40255832463284</v>
          </cell>
          <cell r="F220" t="str">
            <v>Obst / Gemüse</v>
          </cell>
        </row>
        <row r="221">
          <cell r="A221" t="str">
            <v>Stachelbeere</v>
          </cell>
          <cell r="B221">
            <v>84.956610966005314</v>
          </cell>
          <cell r="C221">
            <v>125</v>
          </cell>
          <cell r="D221">
            <v>106.19576370750664</v>
          </cell>
          <cell r="F221" t="str">
            <v>Obst / Gemüse</v>
          </cell>
        </row>
        <row r="222">
          <cell r="A222" t="str">
            <v>Erdbeeren TK</v>
          </cell>
          <cell r="B222">
            <v>98.461269314281751</v>
          </cell>
          <cell r="C222">
            <v>500</v>
          </cell>
          <cell r="D222">
            <v>492.30634657140877</v>
          </cell>
          <cell r="F222" t="str">
            <v>Obst / Gemüse</v>
          </cell>
        </row>
        <row r="223">
          <cell r="A223" t="str">
            <v>Blaubeeren TK</v>
          </cell>
          <cell r="B223">
            <v>102.25602285483012</v>
          </cell>
          <cell r="C223">
            <v>400</v>
          </cell>
          <cell r="D223">
            <v>409.02409141932048</v>
          </cell>
          <cell r="F223" t="str">
            <v>Obst / Gemüse</v>
          </cell>
        </row>
        <row r="224">
          <cell r="A224" t="str">
            <v>Himbeere TK</v>
          </cell>
          <cell r="B224">
            <v>85.751129885427133</v>
          </cell>
          <cell r="C224">
            <v>400</v>
          </cell>
          <cell r="D224">
            <v>343.00451954170853</v>
          </cell>
          <cell r="F224" t="str">
            <v>Obst / Gemüse</v>
          </cell>
        </row>
        <row r="225">
          <cell r="A225" t="str">
            <v>Brie</v>
          </cell>
          <cell r="B225">
            <v>291.5540934880687</v>
          </cell>
          <cell r="C225">
            <v>200</v>
          </cell>
          <cell r="D225">
            <v>583.1081869761374</v>
          </cell>
          <cell r="F225" t="str">
            <v>Milchprodukte / Eier</v>
          </cell>
        </row>
        <row r="226">
          <cell r="A226" t="str">
            <v>Hüttenkäse</v>
          </cell>
          <cell r="B226">
            <v>291.5540934880687</v>
          </cell>
          <cell r="C226">
            <v>200</v>
          </cell>
          <cell r="D226">
            <v>583.1081869761374</v>
          </cell>
          <cell r="F226" t="str">
            <v>Milchprodukte / Eier</v>
          </cell>
        </row>
        <row r="227">
          <cell r="A227" t="str">
            <v>Bulgur</v>
          </cell>
          <cell r="B227">
            <v>114.67840340908978</v>
          </cell>
          <cell r="C227">
            <v>400</v>
          </cell>
          <cell r="D227">
            <v>458.71361363635913</v>
          </cell>
          <cell r="F227" t="str">
            <v>Sonstiges</v>
          </cell>
        </row>
        <row r="228">
          <cell r="A228" t="str">
            <v>Zuckermais</v>
          </cell>
          <cell r="B228">
            <v>60.89876298602141</v>
          </cell>
          <cell r="C228">
            <v>400</v>
          </cell>
          <cell r="D228">
            <v>243.59505194408564</v>
          </cell>
          <cell r="F228" t="str">
            <v>Obst / Gemüse</v>
          </cell>
        </row>
        <row r="229">
          <cell r="A229" t="str">
            <v>Reis</v>
          </cell>
          <cell r="B229">
            <v>128.26324010231602</v>
          </cell>
          <cell r="C229">
            <v>750</v>
          </cell>
          <cell r="D229">
            <v>961.9743007673701</v>
          </cell>
          <cell r="F229" t="str">
            <v>Sonstiges</v>
          </cell>
        </row>
        <row r="230">
          <cell r="A230" t="str">
            <v>Quinoa</v>
          </cell>
          <cell r="B230">
            <v>248.62487390304358</v>
          </cell>
          <cell r="C230">
            <v>400</v>
          </cell>
          <cell r="D230">
            <v>994.49949561217431</v>
          </cell>
          <cell r="F230" t="str">
            <v>Sonstiges</v>
          </cell>
        </row>
        <row r="231">
          <cell r="A231" t="str">
            <v>Pfeffer schwarz</v>
          </cell>
          <cell r="B231">
            <v>430.09698505544804</v>
          </cell>
          <cell r="C231">
            <v>175</v>
          </cell>
          <cell r="D231">
            <v>752.66972384703411</v>
          </cell>
          <cell r="F231" t="str">
            <v>Sonstiges</v>
          </cell>
        </row>
        <row r="232">
          <cell r="A232" t="str">
            <v>Senf</v>
          </cell>
          <cell r="B232">
            <v>175.79854376755634</v>
          </cell>
          <cell r="C232">
            <v>175</v>
          </cell>
          <cell r="D232">
            <v>307.64745159322359</v>
          </cell>
          <cell r="F232" t="str">
            <v>Sonstiges</v>
          </cell>
        </row>
        <row r="233">
          <cell r="A233" t="str">
            <v>Curry Pulver</v>
          </cell>
          <cell r="B233">
            <v>469.81429167123582</v>
          </cell>
          <cell r="C233">
            <v>100</v>
          </cell>
          <cell r="D233">
            <v>469.81429167123582</v>
          </cell>
          <cell r="F233" t="str">
            <v>Sonstiges</v>
          </cell>
        </row>
        <row r="234">
          <cell r="A234" t="str">
            <v>Brandy</v>
          </cell>
          <cell r="B234">
            <v>822.25133026015862</v>
          </cell>
          <cell r="C234">
            <v>700</v>
          </cell>
          <cell r="D234">
            <v>5755.7593118211107</v>
          </cell>
          <cell r="F234" t="str">
            <v>Getränke</v>
          </cell>
        </row>
        <row r="235">
          <cell r="A235" t="str">
            <v>Wodka</v>
          </cell>
          <cell r="B235">
            <v>204.17659682971208</v>
          </cell>
          <cell r="C235">
            <v>700</v>
          </cell>
          <cell r="D235">
            <v>1429.2361778079846</v>
          </cell>
          <cell r="F235" t="str">
            <v>Getränke</v>
          </cell>
        </row>
        <row r="236">
          <cell r="A236" t="str">
            <v>Aquavit</v>
          </cell>
          <cell r="B236">
            <v>204.17659682971208</v>
          </cell>
          <cell r="C236">
            <v>700</v>
          </cell>
          <cell r="D236">
            <v>1429.2361778079846</v>
          </cell>
          <cell r="F236" t="str">
            <v>Getränke</v>
          </cell>
        </row>
        <row r="237">
          <cell r="A237" t="str">
            <v>Pflaume</v>
          </cell>
          <cell r="B237">
            <v>57.872890718271918</v>
          </cell>
          <cell r="C237">
            <v>200</v>
          </cell>
          <cell r="D237">
            <v>115.74578143654384</v>
          </cell>
          <cell r="F237" t="str">
            <v>Obst / Gemüse</v>
          </cell>
        </row>
        <row r="238">
          <cell r="A238" t="str">
            <v>Kirschen</v>
          </cell>
          <cell r="B238">
            <v>74.889318737725148</v>
          </cell>
          <cell r="C238">
            <v>400</v>
          </cell>
          <cell r="D238">
            <v>299.55727495090059</v>
          </cell>
          <cell r="F238" t="str">
            <v>Obst / Gemüse</v>
          </cell>
        </row>
        <row r="239">
          <cell r="A239" t="str">
            <v>Maronen</v>
          </cell>
          <cell r="B239">
            <v>170.86675270503909</v>
          </cell>
          <cell r="C239">
            <v>200</v>
          </cell>
          <cell r="D239">
            <v>341.73350541007818</v>
          </cell>
          <cell r="F239" t="str">
            <v>Obst / Gemüse</v>
          </cell>
        </row>
        <row r="240">
          <cell r="A240" t="str">
            <v>Pflaume getrocknet</v>
          </cell>
          <cell r="B240">
            <v>186.82453116750324</v>
          </cell>
          <cell r="C240">
            <v>100</v>
          </cell>
          <cell r="D240">
            <v>186.82453116750324</v>
          </cell>
          <cell r="F240" t="str">
            <v>Obst / Gemüse</v>
          </cell>
        </row>
        <row r="241">
          <cell r="A241" t="str">
            <v>Aprikose getrocknet</v>
          </cell>
          <cell r="B241">
            <v>186.82453116750324</v>
          </cell>
          <cell r="C241">
            <v>100</v>
          </cell>
          <cell r="D241">
            <v>186.82453116750324</v>
          </cell>
          <cell r="F241" t="str">
            <v>Obst / Gemüse</v>
          </cell>
        </row>
        <row r="242">
          <cell r="A242" t="str">
            <v>Aprikose</v>
          </cell>
          <cell r="B242">
            <v>104.61950885481822</v>
          </cell>
          <cell r="C242">
            <v>300</v>
          </cell>
          <cell r="D242">
            <v>313.85852656445468</v>
          </cell>
          <cell r="F242" t="str">
            <v>Obst / Gemüse</v>
          </cell>
        </row>
        <row r="243">
          <cell r="A243" t="str">
            <v>Pfirsich</v>
          </cell>
          <cell r="B243">
            <v>96.194000807585638</v>
          </cell>
          <cell r="C243">
            <v>500</v>
          </cell>
          <cell r="D243">
            <v>480.97000403792822</v>
          </cell>
          <cell r="F243" t="str">
            <v>Obst / Gemüse</v>
          </cell>
        </row>
        <row r="244">
          <cell r="A244" t="str">
            <v>Nektarine</v>
          </cell>
          <cell r="B244">
            <v>96.194000807585638</v>
          </cell>
          <cell r="C244">
            <v>500</v>
          </cell>
          <cell r="D244">
            <v>480.97000403792822</v>
          </cell>
          <cell r="F244" t="str">
            <v>Obst / Gemüse</v>
          </cell>
        </row>
        <row r="245">
          <cell r="A245" t="str">
            <v>Avocado</v>
          </cell>
          <cell r="B245">
            <v>106.62398325080156</v>
          </cell>
          <cell r="C245">
            <v>100</v>
          </cell>
          <cell r="D245">
            <v>106.62398325080156</v>
          </cell>
          <cell r="F245" t="str">
            <v>Obst / Gemüse</v>
          </cell>
        </row>
        <row r="246">
          <cell r="A246" t="str">
            <v>Zucker weiß</v>
          </cell>
          <cell r="B246">
            <v>200.34994879913921</v>
          </cell>
          <cell r="C246">
            <v>1000</v>
          </cell>
          <cell r="D246">
            <v>2003.499487991392</v>
          </cell>
          <cell r="F246" t="str">
            <v>Sonstiges</v>
          </cell>
        </row>
        <row r="247">
          <cell r="A247" t="str">
            <v>Zucker braun</v>
          </cell>
          <cell r="B247">
            <v>192.40557624223774</v>
          </cell>
          <cell r="C247">
            <v>500</v>
          </cell>
          <cell r="D247">
            <v>962.02788121118874</v>
          </cell>
          <cell r="F247" t="str">
            <v>Sonstiges</v>
          </cell>
        </row>
        <row r="248">
          <cell r="A248" t="str">
            <v>Schokoladenmilch</v>
          </cell>
          <cell r="B248">
            <v>517.92397060366523</v>
          </cell>
          <cell r="C248">
            <v>500</v>
          </cell>
          <cell r="D248">
            <v>2589.619853018326</v>
          </cell>
          <cell r="F248" t="str">
            <v>Milchprodukte / Eier</v>
          </cell>
        </row>
        <row r="249">
          <cell r="A249" t="str">
            <v>Nougat</v>
          </cell>
          <cell r="B249">
            <v>496.99799401306439</v>
          </cell>
          <cell r="C249">
            <v>100</v>
          </cell>
          <cell r="D249">
            <v>496.99799401306439</v>
          </cell>
          <cell r="F249" t="str">
            <v>Sonstiges</v>
          </cell>
        </row>
        <row r="250">
          <cell r="A250" t="str">
            <v>Kaugummi</v>
          </cell>
          <cell r="B250">
            <v>596.30234083137611</v>
          </cell>
          <cell r="C250">
            <v>50</v>
          </cell>
          <cell r="D250">
            <v>298.15117041568806</v>
          </cell>
          <cell r="F250" t="str">
            <v>Sonstiges</v>
          </cell>
        </row>
        <row r="251">
          <cell r="A251" t="str">
            <v>Toffees</v>
          </cell>
          <cell r="B251">
            <v>274.03647872765237</v>
          </cell>
          <cell r="C251">
            <v>125</v>
          </cell>
          <cell r="D251">
            <v>342.54559840956546</v>
          </cell>
          <cell r="F251" t="str">
            <v>Sonstiges</v>
          </cell>
        </row>
        <row r="252">
          <cell r="A252" t="str">
            <v>Schokolade dunkel</v>
          </cell>
          <cell r="B252">
            <v>373.88590330062442</v>
          </cell>
          <cell r="C252">
            <v>100</v>
          </cell>
          <cell r="D252">
            <v>373.88590330062442</v>
          </cell>
          <cell r="F252" t="str">
            <v>Sonstiges</v>
          </cell>
        </row>
        <row r="253">
          <cell r="A253" t="str">
            <v>Süßholz</v>
          </cell>
          <cell r="B253">
            <v>208.66313039415857</v>
          </cell>
          <cell r="C253">
            <v>20</v>
          </cell>
          <cell r="D253">
            <v>41.732626078831714</v>
          </cell>
          <cell r="F253" t="str">
            <v>Sonstiges</v>
          </cell>
        </row>
        <row r="254">
          <cell r="A254" t="str">
            <v>Gummibärchen</v>
          </cell>
          <cell r="B254">
            <v>202.18908590787092</v>
          </cell>
          <cell r="C254">
            <v>200</v>
          </cell>
          <cell r="D254">
            <v>404.37817181574184</v>
          </cell>
          <cell r="F254" t="str">
            <v>Sonstiges</v>
          </cell>
        </row>
        <row r="255">
          <cell r="A255" t="str">
            <v>Bananen</v>
          </cell>
          <cell r="B255">
            <v>98.234837170729406</v>
          </cell>
          <cell r="C255">
            <v>1000</v>
          </cell>
          <cell r="D255">
            <v>982.34837170729406</v>
          </cell>
          <cell r="F255" t="str">
            <v>Obst / Gemüse</v>
          </cell>
        </row>
        <row r="256">
          <cell r="A256" t="str">
            <v>Zitronen</v>
          </cell>
          <cell r="B256">
            <v>94.428012748225825</v>
          </cell>
          <cell r="C256">
            <v>500</v>
          </cell>
          <cell r="D256">
            <v>472.1400637411291</v>
          </cell>
          <cell r="F256" t="str">
            <v>Obst / Gemüse</v>
          </cell>
        </row>
        <row r="257">
          <cell r="A257" t="str">
            <v>Wassermelone</v>
          </cell>
          <cell r="B257">
            <v>77.750810440699624</v>
          </cell>
          <cell r="C257">
            <v>2500</v>
          </cell>
          <cell r="D257">
            <v>1943.7702610174906</v>
          </cell>
          <cell r="F257" t="str">
            <v>Obst / Gemüse</v>
          </cell>
        </row>
        <row r="258">
          <cell r="A258" t="str">
            <v>Orangen</v>
          </cell>
          <cell r="B258">
            <v>81.07479748926427</v>
          </cell>
          <cell r="C258">
            <v>1500</v>
          </cell>
          <cell r="D258">
            <v>1216.1219623389641</v>
          </cell>
          <cell r="F258" t="str">
            <v>Obst / Gemüse</v>
          </cell>
        </row>
        <row r="259">
          <cell r="A259" t="str">
            <v>Honigmelone</v>
          </cell>
          <cell r="B259">
            <v>70.542221595431471</v>
          </cell>
          <cell r="C259">
            <v>1500</v>
          </cell>
          <cell r="D259">
            <v>1058.133323931472</v>
          </cell>
          <cell r="F259" t="str">
            <v>Obst / Gemüse</v>
          </cell>
        </row>
        <row r="260">
          <cell r="A260" t="str">
            <v>Limette</v>
          </cell>
          <cell r="B260">
            <v>87.123641243634808</v>
          </cell>
          <cell r="C260">
            <v>200</v>
          </cell>
          <cell r="D260">
            <v>174.24728248726962</v>
          </cell>
          <cell r="F260" t="str">
            <v>Obst / Gemüse</v>
          </cell>
        </row>
        <row r="261">
          <cell r="A261" t="str">
            <v>Ananas</v>
          </cell>
          <cell r="B261">
            <v>64.625979880627611</v>
          </cell>
          <cell r="C261">
            <v>1000</v>
          </cell>
          <cell r="D261">
            <v>646.25979880627608</v>
          </cell>
          <cell r="F261" t="str">
            <v>Obst / Gemüse</v>
          </cell>
        </row>
        <row r="262">
          <cell r="A262" t="str">
            <v>Mango</v>
          </cell>
          <cell r="B262">
            <v>92.970616219949761</v>
          </cell>
          <cell r="C262">
            <v>200</v>
          </cell>
          <cell r="D262">
            <v>185.94123243989952</v>
          </cell>
          <cell r="F262" t="str">
            <v>Obst / Gemüse</v>
          </cell>
        </row>
        <row r="263">
          <cell r="A263" t="str">
            <v>Grapefruit</v>
          </cell>
          <cell r="B263">
            <v>85.887129558960467</v>
          </cell>
          <cell r="C263">
            <v>200</v>
          </cell>
          <cell r="D263">
            <v>171.77425911792093</v>
          </cell>
          <cell r="F263" t="str">
            <v>Obst / Gemüse</v>
          </cell>
        </row>
        <row r="264">
          <cell r="A264" t="str">
            <v>Mandarinen</v>
          </cell>
          <cell r="B264">
            <v>97.283728880828747</v>
          </cell>
          <cell r="C264">
            <v>1500</v>
          </cell>
          <cell r="D264">
            <v>1459.2559332124313</v>
          </cell>
          <cell r="F264" t="str">
            <v>Obst / Gemüse</v>
          </cell>
        </row>
        <row r="265">
          <cell r="A265" t="str">
            <v>Kiwi</v>
          </cell>
          <cell r="B265">
            <v>92.533937964152443</v>
          </cell>
          <cell r="C265">
            <v>80</v>
          </cell>
          <cell r="D265">
            <v>74.027150371321952</v>
          </cell>
          <cell r="F265" t="str">
            <v>Obst / Gemüse</v>
          </cell>
        </row>
        <row r="266">
          <cell r="A266" t="str">
            <v>Putenbrust Aufschnitt</v>
          </cell>
          <cell r="B266">
            <v>301.98029052998879</v>
          </cell>
          <cell r="C266">
            <v>150</v>
          </cell>
          <cell r="D266">
            <v>452.97043579498319</v>
          </cell>
          <cell r="F266" t="str">
            <v>Fleisch / Fisch</v>
          </cell>
        </row>
        <row r="267">
          <cell r="A267" t="str">
            <v>Putenbrust</v>
          </cell>
          <cell r="B267">
            <v>318.0574017556246</v>
          </cell>
          <cell r="C267">
            <v>400</v>
          </cell>
          <cell r="D267">
            <v>1272.2296070224984</v>
          </cell>
          <cell r="F267" t="str">
            <v>Fleisch / Fisch</v>
          </cell>
        </row>
        <row r="268">
          <cell r="A268" t="str">
            <v>Vollmilch</v>
          </cell>
          <cell r="B268">
            <v>79.377445499452435</v>
          </cell>
          <cell r="C268">
            <v>1000</v>
          </cell>
          <cell r="D268">
            <v>793.77445499452438</v>
          </cell>
          <cell r="F268" t="str">
            <v>Milchprodukte / Eier</v>
          </cell>
        </row>
        <row r="269">
          <cell r="A269" t="str">
            <v>Milch</v>
          </cell>
          <cell r="B269">
            <v>60.624986466568899</v>
          </cell>
          <cell r="C269">
            <v>1000</v>
          </cell>
          <cell r="D269">
            <v>606.24986466568896</v>
          </cell>
          <cell r="F269" t="str">
            <v>Milchprodukte / Eier</v>
          </cell>
        </row>
        <row r="270">
          <cell r="A270" t="str">
            <v>Magermilch</v>
          </cell>
          <cell r="B270">
            <v>48.123347111313215</v>
          </cell>
          <cell r="C270">
            <v>1000</v>
          </cell>
          <cell r="D270">
            <v>481.23347111313217</v>
          </cell>
          <cell r="F270" t="str">
            <v>Milchprodukte / Eier</v>
          </cell>
        </row>
        <row r="271">
          <cell r="A271" t="str">
            <v>Sahne</v>
          </cell>
          <cell r="B271">
            <v>213.82782137587878</v>
          </cell>
          <cell r="C271">
            <v>250</v>
          </cell>
          <cell r="D271">
            <v>534.56955343969696</v>
          </cell>
          <cell r="F271" t="str">
            <v>Milchprodukte / Eier</v>
          </cell>
        </row>
        <row r="272">
          <cell r="A272" t="str">
            <v>Kalbfleisch</v>
          </cell>
          <cell r="B272">
            <v>5035.514881953377</v>
          </cell>
          <cell r="C272">
            <v>150</v>
          </cell>
          <cell r="D272">
            <v>7553.2723229300655</v>
          </cell>
          <cell r="F272" t="str">
            <v>Fleisch / Fisch</v>
          </cell>
        </row>
        <row r="273">
          <cell r="A273" t="str">
            <v>Erdnussbutter</v>
          </cell>
          <cell r="B273">
            <v>284.55090963136053</v>
          </cell>
          <cell r="C273">
            <v>350</v>
          </cell>
          <cell r="D273">
            <v>995.92818370976181</v>
          </cell>
          <cell r="F273" t="str">
            <v>Sonstiges</v>
          </cell>
        </row>
        <row r="274">
          <cell r="A274" t="str">
            <v>Sonnenblumenöl</v>
          </cell>
          <cell r="B274">
            <v>376.49076621808263</v>
          </cell>
          <cell r="C274">
            <v>1000</v>
          </cell>
          <cell r="D274">
            <v>3764.9076621808263</v>
          </cell>
          <cell r="F274" t="str">
            <v>Sonstiges</v>
          </cell>
        </row>
        <row r="275">
          <cell r="A275" t="str">
            <v>Olivenöl</v>
          </cell>
          <cell r="B275">
            <v>382.90853047647829</v>
          </cell>
          <cell r="C275">
            <v>750</v>
          </cell>
          <cell r="D275">
            <v>2871.8139785735871</v>
          </cell>
          <cell r="F275" t="str">
            <v>Sonstiges</v>
          </cell>
        </row>
        <row r="276">
          <cell r="A276" t="str">
            <v>Rapsöl</v>
          </cell>
          <cell r="B276">
            <v>383.72708619947463</v>
          </cell>
          <cell r="C276">
            <v>1000</v>
          </cell>
          <cell r="D276">
            <v>3837.2708619947462</v>
          </cell>
          <cell r="F276" t="str">
            <v>Sonstiges</v>
          </cell>
        </row>
        <row r="277">
          <cell r="A277" t="str">
            <v>Röstzwiebeln</v>
          </cell>
          <cell r="B277">
            <v>430.07320058578694</v>
          </cell>
          <cell r="C277">
            <v>500</v>
          </cell>
          <cell r="D277">
            <v>2150.3660029289349</v>
          </cell>
          <cell r="F277" t="str">
            <v>Sonstiges</v>
          </cell>
        </row>
        <row r="278">
          <cell r="A278" t="str">
            <v>Kartoffelchips</v>
          </cell>
          <cell r="B278">
            <v>417.40928211220677</v>
          </cell>
          <cell r="C278">
            <v>200</v>
          </cell>
          <cell r="D278">
            <v>834.81856422441354</v>
          </cell>
          <cell r="F278" t="str">
            <v>Sonstiges</v>
          </cell>
        </row>
        <row r="279">
          <cell r="A279" t="str">
            <v>Tofu</v>
          </cell>
          <cell r="B279">
            <v>170.88428457106653</v>
          </cell>
          <cell r="C279">
            <v>250</v>
          </cell>
          <cell r="D279">
            <v>427.2107114276663</v>
          </cell>
          <cell r="F279" t="str">
            <v>Sonstiges</v>
          </cell>
        </row>
        <row r="280">
          <cell r="A280" t="str">
            <v>Linsensprossen</v>
          </cell>
          <cell r="B280">
            <v>170.45028071562024</v>
          </cell>
          <cell r="C280">
            <v>200</v>
          </cell>
          <cell r="D280">
            <v>340.90056143124048</v>
          </cell>
          <cell r="F280" t="str">
            <v>Sonstiges</v>
          </cell>
        </row>
        <row r="281">
          <cell r="A281" t="str">
            <v>Rotkohl Glas</v>
          </cell>
          <cell r="B281">
            <v>72.834446446342085</v>
          </cell>
          <cell r="C281">
            <v>400</v>
          </cell>
          <cell r="D281">
            <v>291.33778578536834</v>
          </cell>
          <cell r="F281" t="str">
            <v>Sonstiges</v>
          </cell>
        </row>
        <row r="282">
          <cell r="A282" t="str">
            <v>Tomatensaft</v>
          </cell>
          <cell r="B282">
            <v>126.35908682580457</v>
          </cell>
          <cell r="C282">
            <v>500</v>
          </cell>
          <cell r="D282">
            <v>631.79543412902285</v>
          </cell>
          <cell r="F282" t="str">
            <v>Getränke</v>
          </cell>
        </row>
        <row r="283">
          <cell r="A283" t="str">
            <v>Gewürzgurke</v>
          </cell>
          <cell r="B283">
            <v>157.6420156646457</v>
          </cell>
          <cell r="C283">
            <v>500</v>
          </cell>
          <cell r="D283">
            <v>788.21007832322846</v>
          </cell>
          <cell r="F283" t="str">
            <v>Sonstiges</v>
          </cell>
        </row>
        <row r="284">
          <cell r="A284" t="str">
            <v>Kartoffelpuree</v>
          </cell>
          <cell r="B284">
            <v>500.02335679893429</v>
          </cell>
          <cell r="C284">
            <v>350</v>
          </cell>
          <cell r="D284">
            <v>1750.0817487962699</v>
          </cell>
          <cell r="F284" t="str">
            <v>Sonstiges</v>
          </cell>
        </row>
        <row r="285">
          <cell r="A285" t="str">
            <v>Peperonis</v>
          </cell>
          <cell r="B285">
            <v>153.8113744689883</v>
          </cell>
          <cell r="C285">
            <v>130</v>
          </cell>
          <cell r="D285">
            <v>199.9547868096848</v>
          </cell>
          <cell r="F285" t="str">
            <v>Sonstiges</v>
          </cell>
        </row>
        <row r="286">
          <cell r="A286" t="str">
            <v>Tomaten Dose</v>
          </cell>
          <cell r="B286">
            <v>126.35908682580457</v>
          </cell>
          <cell r="C286">
            <v>400</v>
          </cell>
          <cell r="D286">
            <v>505.43634730321827</v>
          </cell>
          <cell r="F286" t="str">
            <v>Sonstiges</v>
          </cell>
        </row>
        <row r="287">
          <cell r="A287" t="str">
            <v>Chips</v>
          </cell>
          <cell r="B287">
            <v>417.40928211220677</v>
          </cell>
          <cell r="C287">
            <v>150</v>
          </cell>
          <cell r="D287">
            <v>626.11392316831018</v>
          </cell>
          <cell r="F287" t="str">
            <v>Sonstiges</v>
          </cell>
        </row>
        <row r="288">
          <cell r="A288" t="str">
            <v>Bambussprossen</v>
          </cell>
          <cell r="B288">
            <v>120.70858639638882</v>
          </cell>
          <cell r="C288">
            <v>150</v>
          </cell>
          <cell r="D288">
            <v>181.06287959458325</v>
          </cell>
          <cell r="F288" t="str">
            <v>Sonstiges</v>
          </cell>
        </row>
        <row r="289">
          <cell r="A289" t="str">
            <v>Pilze Glas</v>
          </cell>
          <cell r="B289">
            <v>70.328076429607663</v>
          </cell>
          <cell r="C289">
            <v>250</v>
          </cell>
          <cell r="D289">
            <v>175.82019107401916</v>
          </cell>
          <cell r="F289" t="str">
            <v>Sonstiges</v>
          </cell>
        </row>
        <row r="290">
          <cell r="A290" t="str">
            <v>Pommes frittiert</v>
          </cell>
          <cell r="B290">
            <v>283.69603593878952</v>
          </cell>
          <cell r="C290">
            <v>750</v>
          </cell>
          <cell r="D290">
            <v>2127.7202695409214</v>
          </cell>
          <cell r="F290" t="str">
            <v>Sonstiges</v>
          </cell>
        </row>
        <row r="291">
          <cell r="A291" t="str">
            <v>Tomatenmark</v>
          </cell>
          <cell r="B291">
            <v>248.35506006498485</v>
          </cell>
          <cell r="C291">
            <v>150</v>
          </cell>
          <cell r="D291">
            <v>372.53259009747728</v>
          </cell>
          <cell r="F291" t="str">
            <v>Sonstiges</v>
          </cell>
        </row>
        <row r="292">
          <cell r="A292" t="str">
            <v>Tomatenketchup</v>
          </cell>
          <cell r="B292">
            <v>201.13794295580527</v>
          </cell>
          <cell r="C292">
            <v>250</v>
          </cell>
          <cell r="D292">
            <v>502.84485738951321</v>
          </cell>
          <cell r="F292" t="str">
            <v>Sonstiges</v>
          </cell>
        </row>
        <row r="293">
          <cell r="A293" t="str">
            <v>Baked Beans</v>
          </cell>
          <cell r="B293">
            <v>152.53898875847921</v>
          </cell>
          <cell r="C293">
            <v>400</v>
          </cell>
          <cell r="D293">
            <v>610.15595503391683</v>
          </cell>
          <cell r="F293" t="str">
            <v>Sonstiges</v>
          </cell>
        </row>
        <row r="294">
          <cell r="A294" t="str">
            <v>Kartoffelstärke</v>
          </cell>
          <cell r="B294">
            <v>130.6517576810553</v>
          </cell>
          <cell r="C294">
            <v>500</v>
          </cell>
          <cell r="D294">
            <v>653.2587884052765</v>
          </cell>
          <cell r="F294" t="str">
            <v>Sonstiges</v>
          </cell>
        </row>
        <row r="295">
          <cell r="A295" t="str">
            <v>Erbsen Dosen</v>
          </cell>
          <cell r="B295">
            <v>136.36679087129505</v>
          </cell>
          <cell r="C295">
            <v>400</v>
          </cell>
          <cell r="D295">
            <v>545.46716348518021</v>
          </cell>
          <cell r="F295" t="str">
            <v>Sonstiges</v>
          </cell>
        </row>
        <row r="296">
          <cell r="A296" t="str">
            <v>Soja Soße</v>
          </cell>
          <cell r="B296">
            <v>149.31261429687004</v>
          </cell>
          <cell r="C296">
            <v>250</v>
          </cell>
          <cell r="D296">
            <v>373.28153574217509</v>
          </cell>
          <cell r="F296" t="str">
            <v>Sonstiges</v>
          </cell>
        </row>
        <row r="297">
          <cell r="A297" t="str">
            <v>Barbeque Soße</v>
          </cell>
          <cell r="B297">
            <v>217.91287245628391</v>
          </cell>
          <cell r="C297">
            <v>150</v>
          </cell>
          <cell r="D297">
            <v>326.86930868442585</v>
          </cell>
          <cell r="F297" t="str">
            <v>Sonstiges</v>
          </cell>
        </row>
        <row r="298">
          <cell r="A298" t="str">
            <v>Weißwein</v>
          </cell>
          <cell r="B298">
            <v>187.23444372851921</v>
          </cell>
          <cell r="C298">
            <v>750</v>
          </cell>
          <cell r="D298">
            <v>1404.2583279638941</v>
          </cell>
          <cell r="F298" t="str">
            <v>Getränke</v>
          </cell>
        </row>
        <row r="299">
          <cell r="A299" t="str">
            <v>Rosé</v>
          </cell>
          <cell r="B299">
            <v>187.23444372851921</v>
          </cell>
          <cell r="C299">
            <v>750</v>
          </cell>
          <cell r="D299">
            <v>1404.2583279638941</v>
          </cell>
          <cell r="F299" t="str">
            <v>Getränke</v>
          </cell>
        </row>
        <row r="300">
          <cell r="A300" t="str">
            <v>Rotwein</v>
          </cell>
          <cell r="B300">
            <v>187.23444372851921</v>
          </cell>
          <cell r="C300">
            <v>750</v>
          </cell>
          <cell r="D300">
            <v>1404.2583279638941</v>
          </cell>
          <cell r="F300" t="str">
            <v>Getränke</v>
          </cell>
        </row>
        <row r="301">
          <cell r="A301" t="str">
            <v>Sekt</v>
          </cell>
          <cell r="B301">
            <v>187.23444372851921</v>
          </cell>
          <cell r="C301">
            <v>750</v>
          </cell>
          <cell r="D301">
            <v>1404.2583279638941</v>
          </cell>
          <cell r="F301" t="str">
            <v>Getränke</v>
          </cell>
        </row>
        <row r="302">
          <cell r="A302" t="str">
            <v>Backhefe</v>
          </cell>
          <cell r="B302">
            <v>144.82315024363351</v>
          </cell>
          <cell r="C302">
            <v>40</v>
          </cell>
          <cell r="D302">
            <v>57.929260097453408</v>
          </cell>
          <cell r="F302" t="str">
            <v>Sonstiges</v>
          </cell>
        </row>
        <row r="303">
          <cell r="A303" t="str">
            <v>Cocktailwürstchen</v>
          </cell>
          <cell r="B303">
            <v>181.01987947210236</v>
          </cell>
          <cell r="C303">
            <v>200</v>
          </cell>
          <cell r="D303">
            <v>362.03975894420472</v>
          </cell>
          <cell r="F303" t="str">
            <v>Fleisch / Fisch</v>
          </cell>
        </row>
        <row r="304">
          <cell r="A304" t="str">
            <v>Pesto</v>
          </cell>
          <cell r="B304">
            <v>382.90168199918543</v>
          </cell>
          <cell r="C304">
            <v>200</v>
          </cell>
          <cell r="D304">
            <v>765.80336399837086</v>
          </cell>
          <cell r="F304" t="str">
            <v>Sonstiges</v>
          </cell>
        </row>
        <row r="305">
          <cell r="A305" t="str">
            <v>Lasagne fertig</v>
          </cell>
          <cell r="B305">
            <v>885.19962371925646</v>
          </cell>
          <cell r="C305">
            <v>500</v>
          </cell>
          <cell r="D305">
            <v>4425.9981185962824</v>
          </cell>
          <cell r="F305" t="str">
            <v>Sonstiges</v>
          </cell>
        </row>
        <row r="306">
          <cell r="A306" t="str">
            <v>Vegetarische Lasagne fertig</v>
          </cell>
          <cell r="B306">
            <v>173.84487605374557</v>
          </cell>
          <cell r="C306">
            <v>500</v>
          </cell>
          <cell r="D306">
            <v>869.22438026872783</v>
          </cell>
          <cell r="F306" t="str">
            <v>Sonstiges</v>
          </cell>
        </row>
        <row r="307">
          <cell r="A307" t="str">
            <v>Daal</v>
          </cell>
          <cell r="B307">
            <v>184.84299996770974</v>
          </cell>
          <cell r="C307">
            <v>500</v>
          </cell>
          <cell r="D307">
            <v>924.21499983854869</v>
          </cell>
          <cell r="F307" t="str">
            <v>Sonstiges</v>
          </cell>
        </row>
        <row r="308">
          <cell r="A308" t="str">
            <v>Sushi</v>
          </cell>
          <cell r="B308">
            <v>251.29285201490825</v>
          </cell>
          <cell r="C308">
            <v>180</v>
          </cell>
          <cell r="D308">
            <v>452.32713362683484</v>
          </cell>
          <cell r="F308" t="str">
            <v>Fleisch / Fisch</v>
          </cell>
        </row>
        <row r="309">
          <cell r="A309" t="str">
            <v>Pizzateig</v>
          </cell>
          <cell r="B309">
            <v>72.485246668560464</v>
          </cell>
          <cell r="C309">
            <v>150</v>
          </cell>
          <cell r="D309">
            <v>108.72787000284069</v>
          </cell>
          <cell r="F309" t="str">
            <v>Sonstiges</v>
          </cell>
        </row>
        <row r="310">
          <cell r="A310" t="str">
            <v>Nudeln</v>
          </cell>
          <cell r="B310">
            <v>107.77267860594679</v>
          </cell>
          <cell r="C310">
            <v>150</v>
          </cell>
          <cell r="D310">
            <v>161.65901790892019</v>
          </cell>
          <cell r="F310" t="str">
            <v>Sonstiges</v>
          </cell>
        </row>
        <row r="311">
          <cell r="A311" t="str">
            <v>Thunfischsalat</v>
          </cell>
          <cell r="B311">
            <v>449.58040245311281</v>
          </cell>
          <cell r="C311">
            <v>200</v>
          </cell>
          <cell r="D311">
            <v>899.16080490622562</v>
          </cell>
          <cell r="F311" t="str">
            <v>Sonstiges</v>
          </cell>
        </row>
        <row r="312">
          <cell r="A312" t="str">
            <v>Eiersalat</v>
          </cell>
          <cell r="B312">
            <v>150.60726369476203</v>
          </cell>
          <cell r="C312">
            <v>200</v>
          </cell>
          <cell r="D312">
            <v>301.21452738952405</v>
          </cell>
          <cell r="F312" t="str">
            <v>Sonstiges</v>
          </cell>
        </row>
        <row r="313">
          <cell r="A313" t="str">
            <v>Fleischklößchen</v>
          </cell>
          <cell r="B313">
            <v>300.45031558233512</v>
          </cell>
          <cell r="C313">
            <v>200</v>
          </cell>
          <cell r="D313">
            <v>600.90063116467024</v>
          </cell>
          <cell r="F313" t="str">
            <v>Fleisch / Fisch</v>
          </cell>
        </row>
        <row r="314">
          <cell r="A314" t="str">
            <v>Hummus</v>
          </cell>
          <cell r="B314">
            <v>150.20419422360769</v>
          </cell>
          <cell r="C314">
            <v>150</v>
          </cell>
          <cell r="D314">
            <v>225.30629133541152</v>
          </cell>
          <cell r="F314" t="str">
            <v>Sonstiges</v>
          </cell>
        </row>
        <row r="315">
          <cell r="A315" t="str">
            <v>Vegane Lasagne</v>
          </cell>
          <cell r="B315">
            <v>158.59931122286093</v>
          </cell>
          <cell r="C315">
            <v>500</v>
          </cell>
          <cell r="D315">
            <v>792.99655611430467</v>
          </cell>
          <cell r="F315" t="str">
            <v>Sonstiges</v>
          </cell>
        </row>
        <row r="316">
          <cell r="A316" t="str">
            <v>Pfannkuchen</v>
          </cell>
          <cell r="B316">
            <v>221.32453259086341</v>
          </cell>
          <cell r="C316">
            <v>250</v>
          </cell>
          <cell r="D316">
            <v>553.31133147715855</v>
          </cell>
          <cell r="F316" t="str">
            <v>Sonstiges</v>
          </cell>
        </row>
        <row r="317">
          <cell r="A317" t="str">
            <v>Kartoffelgratin</v>
          </cell>
          <cell r="B317">
            <v>110.12998716377571</v>
          </cell>
          <cell r="C317">
            <v>200</v>
          </cell>
          <cell r="D317">
            <v>220.25997432755142</v>
          </cell>
          <cell r="F317" t="str">
            <v>Sonstiges</v>
          </cell>
        </row>
        <row r="318">
          <cell r="A318" t="str">
            <v>Kebab</v>
          </cell>
          <cell r="B318">
            <v>3649.0681229234515</v>
          </cell>
          <cell r="C318">
            <v>250</v>
          </cell>
          <cell r="D318">
            <v>9122.6703073086283</v>
          </cell>
          <cell r="F318" t="str">
            <v>Sonstiges</v>
          </cell>
        </row>
        <row r="319">
          <cell r="A319" t="str">
            <v>Eistee</v>
          </cell>
          <cell r="B319">
            <v>81.543145110204193</v>
          </cell>
          <cell r="C319">
            <v>1000</v>
          </cell>
          <cell r="D319">
            <v>815.43145110204193</v>
          </cell>
          <cell r="F319" t="str">
            <v>Getränke</v>
          </cell>
        </row>
        <row r="320">
          <cell r="A320" t="str">
            <v>Energy drink</v>
          </cell>
          <cell r="B320">
            <v>53.011250513288878</v>
          </cell>
          <cell r="C320">
            <v>250</v>
          </cell>
          <cell r="D320">
            <v>132.52812628322221</v>
          </cell>
          <cell r="F320" t="str">
            <v>Getränke</v>
          </cell>
        </row>
        <row r="321">
          <cell r="A321" t="str">
            <v>Salsa</v>
          </cell>
          <cell r="B321">
            <v>158.55906864814543</v>
          </cell>
          <cell r="C321">
            <v>150</v>
          </cell>
          <cell r="D321">
            <v>237.83860297221815</v>
          </cell>
          <cell r="F321" t="str">
            <v>Sonstiges</v>
          </cell>
        </row>
        <row r="322">
          <cell r="A322" t="str">
            <v>Wraps</v>
          </cell>
          <cell r="B322">
            <v>73.925500834528108</v>
          </cell>
          <cell r="C322">
            <v>150</v>
          </cell>
          <cell r="D322">
            <v>110.88825125179216</v>
          </cell>
          <cell r="F322" t="str">
            <v>Sonstiges</v>
          </cell>
        </row>
        <row r="323">
          <cell r="A323" t="str">
            <v>Pizzasauce</v>
          </cell>
          <cell r="B323">
            <v>233.24002989631637</v>
          </cell>
          <cell r="C323">
            <v>200</v>
          </cell>
          <cell r="D323">
            <v>466.48005979263274</v>
          </cell>
          <cell r="F323" t="str">
            <v>Sonstiges</v>
          </cell>
        </row>
        <row r="324">
          <cell r="A324" t="str">
            <v>Pastasauce</v>
          </cell>
          <cell r="B324">
            <v>233.24002989631637</v>
          </cell>
          <cell r="C324">
            <v>200</v>
          </cell>
          <cell r="D324">
            <v>466.48005979263274</v>
          </cell>
          <cell r="F324" t="str">
            <v>Sonstiges</v>
          </cell>
        </row>
        <row r="325">
          <cell r="A325" t="str">
            <v>Kokosmilch</v>
          </cell>
          <cell r="B325">
            <v>349.80187468899044</v>
          </cell>
          <cell r="C325">
            <v>250</v>
          </cell>
          <cell r="D325">
            <v>874.50468672247609</v>
          </cell>
          <cell r="F325" t="str">
            <v>Sonstiges</v>
          </cell>
        </row>
        <row r="326">
          <cell r="A326" t="str">
            <v>Knoblauchbaguette</v>
          </cell>
          <cell r="B326">
            <v>117.84546206833909</v>
          </cell>
          <cell r="C326">
            <v>170</v>
          </cell>
          <cell r="D326">
            <v>200.33728551617645</v>
          </cell>
          <cell r="F326" t="str">
            <v>Sonstiges</v>
          </cell>
        </row>
        <row r="327">
          <cell r="A327" t="str">
            <v>5 Minuten Terrome</v>
          </cell>
          <cell r="B327">
            <v>186.69074803151699</v>
          </cell>
          <cell r="C327">
            <v>60</v>
          </cell>
          <cell r="D327">
            <v>112.0144488189102</v>
          </cell>
          <cell r="F327" t="str">
            <v>Sonstiges</v>
          </cell>
        </row>
        <row r="328">
          <cell r="A328" t="str">
            <v>Mikrowellen-Popcorn</v>
          </cell>
          <cell r="B328">
            <v>161.95750649472618</v>
          </cell>
          <cell r="C328">
            <v>150</v>
          </cell>
          <cell r="D328">
            <v>242.93625974208925</v>
          </cell>
          <cell r="F328" t="str">
            <v>Sonstiges</v>
          </cell>
        </row>
        <row r="329">
          <cell r="A329" t="str">
            <v>Thailändisches Panang Curry-Huhn</v>
          </cell>
          <cell r="B329">
            <v>232.57331971331277</v>
          </cell>
          <cell r="C329">
            <v>400</v>
          </cell>
          <cell r="D329">
            <v>930.29327885325108</v>
          </cell>
          <cell r="F329" t="str">
            <v>Sonstiges</v>
          </cell>
        </row>
        <row r="330">
          <cell r="A330" t="str">
            <v>Pommes Frites TK</v>
          </cell>
          <cell r="B330">
            <v>65.246146832503271</v>
          </cell>
          <cell r="C330">
            <v>750</v>
          </cell>
          <cell r="D330">
            <v>489.34610124377451</v>
          </cell>
          <cell r="F330" t="str">
            <v>Sonstiges</v>
          </cell>
        </row>
        <row r="331">
          <cell r="A331" t="str">
            <v>Grüne Bohnen TK</v>
          </cell>
          <cell r="B331">
            <v>142.47514660122579</v>
          </cell>
          <cell r="C331">
            <v>750</v>
          </cell>
          <cell r="D331">
            <v>1068.5635995091934</v>
          </cell>
          <cell r="F331" t="str">
            <v>Obst / Gemüse</v>
          </cell>
        </row>
        <row r="332">
          <cell r="A332" t="str">
            <v>Tortillachips</v>
          </cell>
          <cell r="B332">
            <v>189.5269395707852</v>
          </cell>
          <cell r="C332">
            <v>300</v>
          </cell>
          <cell r="D332">
            <v>568.58081871235561</v>
          </cell>
          <cell r="F332" t="str">
            <v>Sonstiges</v>
          </cell>
        </row>
        <row r="333">
          <cell r="A333" t="str">
            <v>Maiskolben</v>
          </cell>
          <cell r="B333">
            <v>48.963567647082925</v>
          </cell>
          <cell r="C333">
            <v>400</v>
          </cell>
          <cell r="D333">
            <v>195.8542705883317</v>
          </cell>
          <cell r="F333" t="str">
            <v>Obst / Gemüse</v>
          </cell>
        </row>
        <row r="334">
          <cell r="A334" t="str">
            <v>Rucola</v>
          </cell>
          <cell r="B334">
            <v>48.250870205400091</v>
          </cell>
          <cell r="C334">
            <v>150</v>
          </cell>
          <cell r="D334">
            <v>72.376305308100143</v>
          </cell>
          <cell r="F334" t="str">
            <v>Obst / Gemüse</v>
          </cell>
        </row>
        <row r="335">
          <cell r="A335" t="str">
            <v>Tortellini</v>
          </cell>
          <cell r="B335">
            <v>214.27348726536511</v>
          </cell>
          <cell r="C335">
            <v>250</v>
          </cell>
          <cell r="D335">
            <v>535.68371816341278</v>
          </cell>
          <cell r="F335" t="str">
            <v>Sonstiges</v>
          </cell>
        </row>
        <row r="336">
          <cell r="A336" t="str">
            <v>Kidneybohnen</v>
          </cell>
          <cell r="B336">
            <v>104.67759855796577</v>
          </cell>
          <cell r="C336">
            <v>400</v>
          </cell>
          <cell r="D336">
            <v>418.71039423186306</v>
          </cell>
          <cell r="F336" t="str">
            <v>Sonstiges</v>
          </cell>
        </row>
        <row r="337">
          <cell r="A337" t="str">
            <v>Chorizo</v>
          </cell>
          <cell r="B337">
            <v>606.85119940278457</v>
          </cell>
          <cell r="C337">
            <v>250</v>
          </cell>
          <cell r="D337">
            <v>1517.1279985069614</v>
          </cell>
          <cell r="F337" t="str">
            <v>Fleisch / Fisch</v>
          </cell>
        </row>
        <row r="338">
          <cell r="A338" t="str">
            <v>Kartoffelsalat</v>
          </cell>
          <cell r="B338">
            <v>118.31726006065557</v>
          </cell>
          <cell r="C338">
            <v>500</v>
          </cell>
          <cell r="D338">
            <v>591.58630030327788</v>
          </cell>
          <cell r="F338" t="str">
            <v>Sonstiges</v>
          </cell>
        </row>
        <row r="339">
          <cell r="A339" t="str">
            <v>Cider</v>
          </cell>
          <cell r="B339">
            <v>109.71013162384457</v>
          </cell>
          <cell r="C339">
            <v>750</v>
          </cell>
          <cell r="D339">
            <v>822.82598717883434</v>
          </cell>
          <cell r="F339" t="str">
            <v>Getränke</v>
          </cell>
        </row>
        <row r="340">
          <cell r="A340" t="str">
            <v>Falafel TK</v>
          </cell>
          <cell r="B340">
            <v>172.29544988085209</v>
          </cell>
          <cell r="C340">
            <v>250</v>
          </cell>
          <cell r="D340">
            <v>430.73862470213021</v>
          </cell>
          <cell r="F340" t="str">
            <v>Sonstiges</v>
          </cell>
        </row>
        <row r="341">
          <cell r="A341" t="str">
            <v>Veggie steaks</v>
          </cell>
          <cell r="B341">
            <v>124.52239824682906</v>
          </cell>
          <cell r="C341">
            <v>250</v>
          </cell>
          <cell r="D341">
            <v>311.30599561707265</v>
          </cell>
          <cell r="F341" t="str">
            <v>Sonstiges</v>
          </cell>
        </row>
        <row r="342">
          <cell r="A342" t="str">
            <v>Kapern</v>
          </cell>
          <cell r="B342">
            <v>138.59166133953454</v>
          </cell>
          <cell r="C342">
            <v>300</v>
          </cell>
          <cell r="D342">
            <v>415.77498401860362</v>
          </cell>
          <cell r="F342" t="str">
            <v>Sonstiges</v>
          </cell>
        </row>
        <row r="343">
          <cell r="A343" t="str">
            <v>Baby Mais</v>
          </cell>
          <cell r="B343">
            <v>60.89876298602141</v>
          </cell>
          <cell r="C343">
            <v>200</v>
          </cell>
          <cell r="D343">
            <v>121.79752597204282</v>
          </cell>
          <cell r="F343" t="str">
            <v>Obst / Gemüse</v>
          </cell>
        </row>
        <row r="344">
          <cell r="A344" t="str">
            <v>Schwarze Bohnen</v>
          </cell>
          <cell r="B344">
            <v>104.67759855796577</v>
          </cell>
          <cell r="C344">
            <v>400</v>
          </cell>
          <cell r="D344">
            <v>418.71039423186306</v>
          </cell>
          <cell r="F344" t="str">
            <v>Sonstiges</v>
          </cell>
        </row>
        <row r="345">
          <cell r="A345" t="str">
            <v>Pfirsich Dose</v>
          </cell>
          <cell r="B345">
            <v>170.29467971858506</v>
          </cell>
          <cell r="C345">
            <v>400</v>
          </cell>
          <cell r="D345">
            <v>681.17871887434023</v>
          </cell>
          <cell r="F345" t="str">
            <v>Sonstiges</v>
          </cell>
        </row>
        <row r="346">
          <cell r="A346" t="str">
            <v>Artischockenherzen</v>
          </cell>
          <cell r="B346">
            <v>337.73642343974274</v>
          </cell>
          <cell r="C346">
            <v>300</v>
          </cell>
          <cell r="D346">
            <v>1013.2092703192282</v>
          </cell>
          <cell r="F346" t="str">
            <v>Obst / Gemüse</v>
          </cell>
        </row>
        <row r="347">
          <cell r="A347" t="str">
            <v>Cornichons</v>
          </cell>
          <cell r="B347">
            <v>157.6420156646457</v>
          </cell>
          <cell r="C347">
            <v>300</v>
          </cell>
          <cell r="D347">
            <v>472.92604699393712</v>
          </cell>
          <cell r="F347" t="str">
            <v>Sonstiges</v>
          </cell>
        </row>
        <row r="348">
          <cell r="A348" t="str">
            <v>Knoblauch eingelegt</v>
          </cell>
          <cell r="B348">
            <v>279.39450653580604</v>
          </cell>
          <cell r="C348">
            <v>250</v>
          </cell>
          <cell r="D348">
            <v>698.48626633951517</v>
          </cell>
          <cell r="F348" t="str">
            <v>Sonstiges</v>
          </cell>
        </row>
        <row r="349">
          <cell r="A349" t="str">
            <v>Paprika eingelegt</v>
          </cell>
          <cell r="B349">
            <v>288.98169397959947</v>
          </cell>
          <cell r="C349">
            <v>200</v>
          </cell>
          <cell r="D349">
            <v>577.96338795919894</v>
          </cell>
          <cell r="F349" t="str">
            <v>Sonstiges</v>
          </cell>
        </row>
        <row r="350">
          <cell r="A350" t="str">
            <v>Tahin</v>
          </cell>
          <cell r="B350">
            <v>408.10661242371896</v>
          </cell>
          <cell r="C350">
            <v>150</v>
          </cell>
          <cell r="D350">
            <v>612.15991863557838</v>
          </cell>
          <cell r="F350" t="str">
            <v>Sonstiges</v>
          </cell>
        </row>
        <row r="351">
          <cell r="A351" t="str">
            <v>Sonnengetrocknete Tomaten</v>
          </cell>
          <cell r="B351">
            <v>194.57437091102688</v>
          </cell>
          <cell r="C351">
            <v>200</v>
          </cell>
          <cell r="D351">
            <v>389.14874182205375</v>
          </cell>
          <cell r="F351" t="str">
            <v>Sonstiges</v>
          </cell>
        </row>
        <row r="352">
          <cell r="A352" t="str">
            <v>Ajvar</v>
          </cell>
          <cell r="B352">
            <v>248.64778546778132</v>
          </cell>
          <cell r="C352">
            <v>200</v>
          </cell>
          <cell r="D352">
            <v>497.29557093556264</v>
          </cell>
          <cell r="F352" t="str">
            <v>Sonstiges</v>
          </cell>
        </row>
        <row r="353">
          <cell r="A353" t="str">
            <v>Mozarella-Sticks</v>
          </cell>
          <cell r="B353">
            <v>291.5540934880687</v>
          </cell>
          <cell r="C353">
            <v>250</v>
          </cell>
          <cell r="D353">
            <v>728.88523372017175</v>
          </cell>
          <cell r="F353" t="str">
            <v>Sonstiges</v>
          </cell>
        </row>
        <row r="354">
          <cell r="A354" t="str">
            <v>Chili con Carne</v>
          </cell>
          <cell r="B354">
            <v>2107.3485475875204</v>
          </cell>
          <cell r="C354">
            <v>500</v>
          </cell>
          <cell r="D354">
            <v>10536.742737937602</v>
          </cell>
          <cell r="F354" t="str">
            <v>Sonstiges</v>
          </cell>
        </row>
        <row r="355">
          <cell r="A355" t="str">
            <v>Vegane Bällchen auf Sojabasis</v>
          </cell>
          <cell r="B355">
            <v>86.235881163811953</v>
          </cell>
          <cell r="C355">
            <v>150</v>
          </cell>
          <cell r="D355">
            <v>129.35382174571794</v>
          </cell>
          <cell r="F355" t="str">
            <v>Sonstiges</v>
          </cell>
        </row>
        <row r="356">
          <cell r="A356" t="str">
            <v>Vegane Schnitzel auf Sojabasis</v>
          </cell>
          <cell r="B356">
            <v>178.22279720640577</v>
          </cell>
          <cell r="C356">
            <v>250</v>
          </cell>
          <cell r="D356">
            <v>445.55699301601442</v>
          </cell>
          <cell r="F356" t="str">
            <v>Sonstiges</v>
          </cell>
        </row>
        <row r="357">
          <cell r="A357" t="str">
            <v>Vegane Burger auf Sojabasis</v>
          </cell>
          <cell r="B357">
            <v>85.207890584104163</v>
          </cell>
          <cell r="C357">
            <v>250</v>
          </cell>
          <cell r="D357">
            <v>213.01972646026042</v>
          </cell>
          <cell r="F357" t="str">
            <v>Sonstiges</v>
          </cell>
        </row>
        <row r="358">
          <cell r="A358" t="str">
            <v>Veganes Hackfleisch auf Erbsenbasis</v>
          </cell>
          <cell r="B358">
            <v>60.78940239538035</v>
          </cell>
          <cell r="C358">
            <v>250</v>
          </cell>
          <cell r="D358">
            <v>151.97350598845088</v>
          </cell>
          <cell r="F358" t="str">
            <v>Sonstiges</v>
          </cell>
        </row>
        <row r="359">
          <cell r="A359" t="str">
            <v>Vegane Würstchen auf Sojabasis</v>
          </cell>
          <cell r="B359">
            <v>162.79457539717424</v>
          </cell>
          <cell r="C359">
            <v>200</v>
          </cell>
          <cell r="D359">
            <v>325.58915079434848</v>
          </cell>
          <cell r="F359" t="str">
            <v>Sonstiges</v>
          </cell>
        </row>
        <row r="360">
          <cell r="A360" t="str">
            <v>Vegane Nuggets auf Sojabasis</v>
          </cell>
          <cell r="B360">
            <v>204.79591839074516</v>
          </cell>
          <cell r="C360">
            <v>150</v>
          </cell>
          <cell r="D360">
            <v>307.19387758611776</v>
          </cell>
          <cell r="F360" t="str">
            <v>Sonstiges</v>
          </cell>
        </row>
        <row r="361">
          <cell r="A361" t="str">
            <v>Pulled pork</v>
          </cell>
          <cell r="B361">
            <v>368.04646466036922</v>
          </cell>
          <cell r="C361">
            <v>300</v>
          </cell>
          <cell r="D361">
            <v>1104.1393939811078</v>
          </cell>
          <cell r="F361" t="str">
            <v>Fleisch / Fisch</v>
          </cell>
        </row>
        <row r="362">
          <cell r="A362" t="str">
            <v>Pulled beef</v>
          </cell>
          <cell r="B362">
            <v>3822.1959422533455</v>
          </cell>
          <cell r="C362">
            <v>300</v>
          </cell>
          <cell r="D362">
            <v>11466.587826760036</v>
          </cell>
          <cell r="F362" t="str">
            <v>Fleisch / Fisch</v>
          </cell>
        </row>
        <row r="363">
          <cell r="A363" t="str">
            <v>Reisnudeln</v>
          </cell>
          <cell r="B363">
            <v>140.52900100730631</v>
          </cell>
          <cell r="C363">
            <v>500</v>
          </cell>
          <cell r="D363">
            <v>702.64500503653153</v>
          </cell>
          <cell r="F363" t="str">
            <v>Sonstiges</v>
          </cell>
        </row>
        <row r="364">
          <cell r="A364" t="str">
            <v>Jalapenos</v>
          </cell>
          <cell r="B364">
            <v>153.8113744689883</v>
          </cell>
          <cell r="C364">
            <v>200</v>
          </cell>
          <cell r="D364">
            <v>307.62274893797661</v>
          </cell>
          <cell r="F364" t="str">
            <v>Sonstiges</v>
          </cell>
        </row>
        <row r="365">
          <cell r="A365" t="str">
            <v>Tacos</v>
          </cell>
          <cell r="B365">
            <v>181.4073252328896</v>
          </cell>
          <cell r="C365">
            <v>200</v>
          </cell>
          <cell r="D365">
            <v>362.81465046577921</v>
          </cell>
          <cell r="F365" t="str">
            <v>Sonstiges</v>
          </cell>
        </row>
        <row r="366">
          <cell r="A366" t="str">
            <v>Mango-Chutney</v>
          </cell>
          <cell r="B366">
            <v>289.53605714607403</v>
          </cell>
          <cell r="C366">
            <v>150</v>
          </cell>
          <cell r="D366">
            <v>434.30408571911107</v>
          </cell>
          <cell r="F366" t="str">
            <v>Sonstiges</v>
          </cell>
        </row>
        <row r="367">
          <cell r="A367" t="str">
            <v>Currypaste</v>
          </cell>
          <cell r="B367">
            <v>196.98810335035972</v>
          </cell>
          <cell r="C367">
            <v>100</v>
          </cell>
          <cell r="D367">
            <v>196.98810335035972</v>
          </cell>
          <cell r="F367" t="str">
            <v>Sonstiges</v>
          </cell>
        </row>
        <row r="368">
          <cell r="A368" t="str">
            <v>Eiernudeln</v>
          </cell>
          <cell r="B368">
            <v>114.9944309853133</v>
          </cell>
          <cell r="C368">
            <v>500</v>
          </cell>
          <cell r="D368">
            <v>574.97215492656653</v>
          </cell>
          <cell r="F368" t="str">
            <v>Sonstiges</v>
          </cell>
        </row>
        <row r="369">
          <cell r="A369" t="str">
            <v>Veganes Eis Haferbasis</v>
          </cell>
          <cell r="B369">
            <v>152.54256985208332</v>
          </cell>
          <cell r="C369">
            <v>500</v>
          </cell>
          <cell r="D369">
            <v>762.71284926041653</v>
          </cell>
          <cell r="F369" t="str">
            <v>Sonstiges</v>
          </cell>
        </row>
        <row r="370">
          <cell r="A370" t="str">
            <v>Vegane Mayonnaise</v>
          </cell>
          <cell r="B370">
            <v>306.92493827673724</v>
          </cell>
          <cell r="C370">
            <v>250</v>
          </cell>
          <cell r="D370">
            <v>767.31234569184312</v>
          </cell>
          <cell r="F370" t="str">
            <v>Sonstiges</v>
          </cell>
        </row>
        <row r="371">
          <cell r="A371" t="str">
            <v>Veganer Aufschnitt</v>
          </cell>
          <cell r="B371">
            <v>233.71435568150488</v>
          </cell>
          <cell r="C371">
            <v>150</v>
          </cell>
          <cell r="D371">
            <v>350.57153352225731</v>
          </cell>
          <cell r="F371" t="str">
            <v>Sonstiges</v>
          </cell>
        </row>
        <row r="372">
          <cell r="A372" t="str">
            <v>Magerine</v>
          </cell>
          <cell r="B372">
            <v>292.75397067206666</v>
          </cell>
          <cell r="C372">
            <v>450</v>
          </cell>
          <cell r="D372">
            <v>1317.3928680243</v>
          </cell>
          <cell r="F372" t="str">
            <v>Sonstiges</v>
          </cell>
        </row>
        <row r="373">
          <cell r="A373" t="str">
            <v>Erbsengetränk</v>
          </cell>
          <cell r="B373">
            <v>48.417548951913467</v>
          </cell>
          <cell r="C373">
            <v>1000</v>
          </cell>
          <cell r="D373">
            <v>484.17548951913466</v>
          </cell>
          <cell r="F373" t="str">
            <v>Getränke</v>
          </cell>
        </row>
        <row r="374">
          <cell r="A374" t="str">
            <v>Portobellopilz</v>
          </cell>
          <cell r="B374">
            <v>35.703592036955186</v>
          </cell>
          <cell r="C374">
            <v>250</v>
          </cell>
          <cell r="D374">
            <v>89.258980092387958</v>
          </cell>
          <cell r="F374" t="str">
            <v>Obst / Gemüse</v>
          </cell>
        </row>
        <row r="375">
          <cell r="A375" t="str">
            <v>Chilisoße</v>
          </cell>
          <cell r="B375">
            <v>181.74600214585391</v>
          </cell>
          <cell r="C375">
            <v>250</v>
          </cell>
          <cell r="D375">
            <v>454.36500536463478</v>
          </cell>
          <cell r="F375" t="str">
            <v>Sonstiges</v>
          </cell>
        </row>
        <row r="376">
          <cell r="A376" t="str">
            <v>rote Zwiebel</v>
          </cell>
          <cell r="B376">
            <v>89.887004185173737</v>
          </cell>
          <cell r="C376">
            <v>1000</v>
          </cell>
          <cell r="D376">
            <v>898.87004185173737</v>
          </cell>
          <cell r="F376" t="str">
            <v>Obst / Gemüse</v>
          </cell>
        </row>
        <row r="377">
          <cell r="A377" t="str">
            <v>Basilikum</v>
          </cell>
          <cell r="B377">
            <v>29.590500982275863</v>
          </cell>
          <cell r="C377">
            <v>75</v>
          </cell>
          <cell r="D377">
            <v>22.192875736706895</v>
          </cell>
          <cell r="F377" t="str">
            <v>Obst / Gemüse</v>
          </cell>
        </row>
        <row r="378">
          <cell r="A378" t="str">
            <v>Basilikum getrocknet</v>
          </cell>
          <cell r="B378">
            <v>444.34334715699481</v>
          </cell>
          <cell r="C378">
            <v>50</v>
          </cell>
          <cell r="D378">
            <v>222.1716735784974</v>
          </cell>
          <cell r="F378" t="str">
            <v>Sonstiges</v>
          </cell>
        </row>
        <row r="379">
          <cell r="A379" t="str">
            <v>Buttermilch</v>
          </cell>
          <cell r="B379">
            <v>96.734679602757964</v>
          </cell>
          <cell r="C379">
            <v>500</v>
          </cell>
          <cell r="D379">
            <v>483.67339801378984</v>
          </cell>
          <cell r="F379" t="str">
            <v>Milchprodukte / Eier</v>
          </cell>
        </row>
        <row r="380">
          <cell r="A380" t="str">
            <v>Rindfleisch</v>
          </cell>
          <cell r="B380">
            <v>3586.3276817384271</v>
          </cell>
          <cell r="C380">
            <v>200</v>
          </cell>
          <cell r="D380">
            <v>7172.6553634768543</v>
          </cell>
          <cell r="F380" t="str">
            <v>Fleisch / Fisch</v>
          </cell>
        </row>
        <row r="381">
          <cell r="A381" t="str">
            <v>Bratwurst</v>
          </cell>
          <cell r="B381">
            <v>181.01987947210236</v>
          </cell>
          <cell r="C381">
            <v>300</v>
          </cell>
          <cell r="D381">
            <v>543.05963841630705</v>
          </cell>
          <cell r="F381" t="str">
            <v>Fleisch / Fisch</v>
          </cell>
        </row>
        <row r="382">
          <cell r="A382" t="str">
            <v>Lammhackfleisch</v>
          </cell>
          <cell r="B382">
            <v>2629.594479413634</v>
          </cell>
          <cell r="C382">
            <v>300</v>
          </cell>
          <cell r="D382">
            <v>7888.7834382409019</v>
          </cell>
          <cell r="F382" t="str">
            <v>Fleisch / Fisch</v>
          </cell>
        </row>
        <row r="383">
          <cell r="A383" t="str">
            <v>Burgerbrötchen</v>
          </cell>
          <cell r="B383">
            <v>73.925500834528108</v>
          </cell>
          <cell r="C383">
            <v>200</v>
          </cell>
          <cell r="D383">
            <v>147.85100166905622</v>
          </cell>
          <cell r="F383" t="str">
            <v>Sonstiges</v>
          </cell>
        </row>
        <row r="384">
          <cell r="A384" t="str">
            <v>Blauschimmelkäse</v>
          </cell>
          <cell r="B384">
            <v>291.5540934880687</v>
          </cell>
          <cell r="C384">
            <v>200</v>
          </cell>
          <cell r="D384">
            <v>583.1081869761374</v>
          </cell>
          <cell r="F384" t="str">
            <v>Milchprodukte / Eier</v>
          </cell>
        </row>
        <row r="385">
          <cell r="A385" t="str">
            <v>Ziegenkäse</v>
          </cell>
          <cell r="B385">
            <v>291.5540934880687</v>
          </cell>
          <cell r="C385">
            <v>150</v>
          </cell>
          <cell r="D385">
            <v>437.33114023210305</v>
          </cell>
          <cell r="F385" t="str">
            <v>Milchprodukte / Eier</v>
          </cell>
        </row>
        <row r="386">
          <cell r="A386" t="str">
            <v>Veganer Käse</v>
          </cell>
          <cell r="B386">
            <v>99.585991133759123</v>
          </cell>
          <cell r="C386">
            <v>150</v>
          </cell>
          <cell r="D386">
            <v>149.37898670063868</v>
          </cell>
          <cell r="F386" t="str">
            <v>Sonstiges</v>
          </cell>
        </row>
        <row r="387">
          <cell r="A387" t="str">
            <v>Nutella</v>
          </cell>
          <cell r="B387">
            <v>397.09658434909136</v>
          </cell>
          <cell r="C387">
            <v>500</v>
          </cell>
          <cell r="D387">
            <v>1985.4829217454567</v>
          </cell>
          <cell r="F387" t="str">
            <v>Sonstiges</v>
          </cell>
        </row>
        <row r="388">
          <cell r="A388" t="str">
            <v>Smoothie</v>
          </cell>
          <cell r="B388">
            <v>216.46700440415407</v>
          </cell>
          <cell r="C388">
            <v>250</v>
          </cell>
          <cell r="D388">
            <v>541.16751101038517</v>
          </cell>
          <cell r="F388" t="str">
            <v>Getränke</v>
          </cell>
        </row>
        <row r="389">
          <cell r="A389" t="str">
            <v>Schweinefleisch</v>
          </cell>
          <cell r="B389">
            <v>357.91902286039812</v>
          </cell>
          <cell r="C389">
            <v>400</v>
          </cell>
          <cell r="D389">
            <v>1431.6760914415925</v>
          </cell>
          <cell r="F389" t="str">
            <v>Fleisch / Fisch</v>
          </cell>
        </row>
        <row r="390">
          <cell r="A390" t="str">
            <v>Schinken</v>
          </cell>
          <cell r="B390">
            <v>337.70028920197637</v>
          </cell>
          <cell r="C390">
            <v>250</v>
          </cell>
          <cell r="D390">
            <v>844.25072300494094</v>
          </cell>
          <cell r="F390" t="str">
            <v>Fleisch / Fisch</v>
          </cell>
        </row>
        <row r="391">
          <cell r="A391" t="str">
            <v>Eier</v>
          </cell>
          <cell r="B391">
            <v>84.9535278158436</v>
          </cell>
          <cell r="C391">
            <v>260</v>
          </cell>
          <cell r="D391">
            <v>220.87917232119338</v>
          </cell>
          <cell r="F391" t="str">
            <v>Milchprodukte / Eier</v>
          </cell>
        </row>
        <row r="392">
          <cell r="A392" t="str">
            <v>Emmentaler</v>
          </cell>
          <cell r="B392">
            <v>772.41037351381658</v>
          </cell>
          <cell r="C392">
            <v>250</v>
          </cell>
          <cell r="D392">
            <v>1931.0259337845414</v>
          </cell>
          <cell r="F392" t="str">
            <v>Milchprodukte / Eier</v>
          </cell>
        </row>
        <row r="393">
          <cell r="A393" t="str">
            <v>Champignons</v>
          </cell>
          <cell r="B393">
            <v>47.059589755488417</v>
          </cell>
          <cell r="C393">
            <v>400</v>
          </cell>
          <cell r="D393">
            <v>188.23835902195367</v>
          </cell>
          <cell r="F393" t="str">
            <v>Obst / Gemüse</v>
          </cell>
        </row>
        <row r="394">
          <cell r="A394" t="str">
            <v>Joghurt</v>
          </cell>
          <cell r="B394">
            <v>108.33031475499141</v>
          </cell>
          <cell r="C394">
            <v>500</v>
          </cell>
          <cell r="D394">
            <v>541.651573774957</v>
          </cell>
          <cell r="F394" t="str">
            <v>Milchprodukte / Eier</v>
          </cell>
        </row>
        <row r="395">
          <cell r="A395" t="str">
            <v>Gnocci</v>
          </cell>
          <cell r="B395">
            <v>214.27348726536511</v>
          </cell>
          <cell r="C395">
            <v>250</v>
          </cell>
          <cell r="D395">
            <v>535.68371816341278</v>
          </cell>
          <cell r="F395" t="str">
            <v>Sonstiges</v>
          </cell>
        </row>
        <row r="396">
          <cell r="A396" t="str">
            <v>Hartkäse</v>
          </cell>
          <cell r="B396">
            <v>772.41037351381658</v>
          </cell>
          <cell r="C396">
            <v>250</v>
          </cell>
          <cell r="D396">
            <v>1931.0259337845414</v>
          </cell>
          <cell r="F396" t="str">
            <v>Milchprodukte / Eier</v>
          </cell>
        </row>
        <row r="397">
          <cell r="A397" t="str">
            <v>Frischkäse</v>
          </cell>
          <cell r="B397">
            <v>291.5540934880687</v>
          </cell>
          <cell r="C397">
            <v>200</v>
          </cell>
          <cell r="D397">
            <v>583.1081869761374</v>
          </cell>
          <cell r="F397" t="str">
            <v>Milchprodukte / Eier</v>
          </cell>
        </row>
        <row r="398">
          <cell r="A398" t="str">
            <v>Sprudel</v>
          </cell>
          <cell r="B398">
            <v>21.674118734526314</v>
          </cell>
          <cell r="C398">
            <v>1000</v>
          </cell>
          <cell r="D398">
            <v>216.74118734526314</v>
          </cell>
          <cell r="F398" t="str">
            <v>Getränke</v>
          </cell>
        </row>
        <row r="399">
          <cell r="A399" t="str">
            <v>Bier</v>
          </cell>
          <cell r="B399">
            <v>59.79980984426529</v>
          </cell>
          <cell r="C399">
            <v>500</v>
          </cell>
          <cell r="D399">
            <v>298.99904922132646</v>
          </cell>
          <cell r="F399" t="str">
            <v>Getränke</v>
          </cell>
        </row>
        <row r="400">
          <cell r="A400" t="str">
            <v>Brot</v>
          </cell>
          <cell r="B400">
            <v>73.925500834528108</v>
          </cell>
          <cell r="C400">
            <v>750</v>
          </cell>
          <cell r="D400">
            <v>554.44125625896083</v>
          </cell>
          <cell r="F400" t="str">
            <v>Sonstiges</v>
          </cell>
        </row>
        <row r="401">
          <cell r="A401" t="str">
            <v>Schokolade</v>
          </cell>
          <cell r="B401">
            <v>373.88590330062442</v>
          </cell>
          <cell r="C401">
            <v>100</v>
          </cell>
          <cell r="D401">
            <v>373.88590330062442</v>
          </cell>
          <cell r="F401" t="str">
            <v>Sonstiges</v>
          </cell>
        </row>
        <row r="402">
          <cell r="A402" t="str">
            <v>Ketchup</v>
          </cell>
          <cell r="B402">
            <v>201.13794295580527</v>
          </cell>
          <cell r="C402">
            <v>250</v>
          </cell>
          <cell r="D402">
            <v>502.84485738951321</v>
          </cell>
          <cell r="F402" t="str">
            <v>Sonstiges</v>
          </cell>
        </row>
        <row r="403">
          <cell r="A403" t="str">
            <v>Schwarzer Tee</v>
          </cell>
          <cell r="B403">
            <v>841.14941735933758</v>
          </cell>
          <cell r="C403">
            <v>100</v>
          </cell>
          <cell r="D403">
            <v>841.14941735933758</v>
          </cell>
          <cell r="F403" t="str">
            <v>Sonstiges</v>
          </cell>
        </row>
        <row r="404">
          <cell r="A404" t="str">
            <v>Kaffee</v>
          </cell>
          <cell r="B404">
            <v>317.51083185249956</v>
          </cell>
          <cell r="C404">
            <v>500</v>
          </cell>
          <cell r="D404">
            <v>1587.5541592624977</v>
          </cell>
          <cell r="F404" t="str">
            <v>Sonstiges</v>
          </cell>
        </row>
        <row r="405">
          <cell r="A405" t="str">
            <v>Wurst</v>
          </cell>
          <cell r="B405">
            <v>506.10882273164447</v>
          </cell>
          <cell r="C405">
            <v>200</v>
          </cell>
          <cell r="D405">
            <v>1012.2176454632889</v>
          </cell>
          <cell r="F405" t="str">
            <v>Fleisch / Fisch</v>
          </cell>
        </row>
        <row r="406">
          <cell r="A406" t="str">
            <v>Süßkartoffeln</v>
          </cell>
          <cell r="B406">
            <v>16.920000000000002</v>
          </cell>
          <cell r="C406">
            <v>1000</v>
          </cell>
          <cell r="D406">
            <v>169.20000000000002</v>
          </cell>
          <cell r="F406" t="str">
            <v>Obst / Gemüse</v>
          </cell>
        </row>
        <row r="407">
          <cell r="A407" t="str">
            <v>Cheddar</v>
          </cell>
          <cell r="B407">
            <v>772.41037351381658</v>
          </cell>
          <cell r="C407">
            <v>250</v>
          </cell>
          <cell r="D407">
            <v>1931.0259337845414</v>
          </cell>
          <cell r="F407" t="str">
            <v>Milchprodukte / Eier</v>
          </cell>
        </row>
        <row r="408">
          <cell r="A408" t="str">
            <v>Grano Padano</v>
          </cell>
          <cell r="B408">
            <v>772.41037351381658</v>
          </cell>
          <cell r="C408">
            <v>250</v>
          </cell>
          <cell r="D408">
            <v>1931.0259337845414</v>
          </cell>
          <cell r="F408" t="str">
            <v>Milchprodukte / Eier</v>
          </cell>
        </row>
        <row r="409">
          <cell r="A409" t="str">
            <v>Porree</v>
          </cell>
          <cell r="B409">
            <v>32.481980175241851</v>
          </cell>
          <cell r="C409">
            <v>200</v>
          </cell>
          <cell r="D409">
            <v>64.963960350483703</v>
          </cell>
          <cell r="F409" t="str">
            <v>Obst / Gemüse</v>
          </cell>
        </row>
        <row r="410">
          <cell r="A410" t="str">
            <v>Spaghettoni</v>
          </cell>
          <cell r="B410">
            <v>107.77267860594679</v>
          </cell>
          <cell r="C410">
            <v>150</v>
          </cell>
          <cell r="D410">
            <v>161.65901790892019</v>
          </cell>
          <cell r="F410" t="str">
            <v>Sonstiges</v>
          </cell>
        </row>
        <row r="411">
          <cell r="A411" t="str">
            <v>Spaghetti</v>
          </cell>
          <cell r="B411">
            <v>107.77267860594679</v>
          </cell>
          <cell r="C411">
            <v>150</v>
          </cell>
          <cell r="D411">
            <v>161.65901790892019</v>
          </cell>
          <cell r="F411" t="str">
            <v>Sonstiges</v>
          </cell>
        </row>
        <row r="412">
          <cell r="A412" t="str">
            <v>Clementinen</v>
          </cell>
          <cell r="B412">
            <v>97.283728880828747</v>
          </cell>
          <cell r="C412">
            <v>1500</v>
          </cell>
          <cell r="D412">
            <v>1459.2559332124313</v>
          </cell>
          <cell r="F412" t="str">
            <v>Obst / Gemüse</v>
          </cell>
        </row>
        <row r="413">
          <cell r="A413" t="str">
            <v>Paprika</v>
          </cell>
          <cell r="B413">
            <v>101.79225458028007</v>
          </cell>
          <cell r="C413">
            <v>400</v>
          </cell>
          <cell r="D413">
            <v>127.24031822535009</v>
          </cell>
          <cell r="F413" t="str">
            <v>Obst / Gemüse</v>
          </cell>
        </row>
        <row r="414">
          <cell r="A414" t="str">
            <v xml:space="preserve">Jogh.Laktosefrei </v>
          </cell>
          <cell r="B414">
            <v>108.33031475499141</v>
          </cell>
          <cell r="C414">
            <v>500</v>
          </cell>
          <cell r="D414">
            <v>541.651573774957</v>
          </cell>
          <cell r="F414" t="str">
            <v>Milchprodukte / Eier</v>
          </cell>
        </row>
        <row r="415">
          <cell r="A415" t="str">
            <v>Zucchini</v>
          </cell>
          <cell r="B415">
            <v>55.56717128051551</v>
          </cell>
          <cell r="C415">
            <v>500</v>
          </cell>
          <cell r="D415">
            <v>277.83585640257752</v>
          </cell>
          <cell r="F415" t="str">
            <v>Obst / Gemüse</v>
          </cell>
        </row>
        <row r="416">
          <cell r="A416" t="str">
            <v xml:space="preserve">Soja Cuisine </v>
          </cell>
          <cell r="B416">
            <v>38.118011649298857</v>
          </cell>
          <cell r="C416">
            <v>200</v>
          </cell>
          <cell r="D416">
            <v>76.236023298597715</v>
          </cell>
          <cell r="F416" t="str">
            <v>Sonstiges</v>
          </cell>
        </row>
        <row r="417">
          <cell r="A417" t="str">
            <v>Soya Milch</v>
          </cell>
          <cell r="B417">
            <v>38.118011649298857</v>
          </cell>
          <cell r="C417">
            <v>1000</v>
          </cell>
          <cell r="D417">
            <v>381.18011649298859</v>
          </cell>
          <cell r="F417" t="str">
            <v>Getränke</v>
          </cell>
        </row>
        <row r="418">
          <cell r="A418" t="str">
            <v>Haferdrink</v>
          </cell>
          <cell r="B418">
            <v>37.066018076956333</v>
          </cell>
          <cell r="C418">
            <v>1000</v>
          </cell>
          <cell r="D418">
            <v>370.66018076956334</v>
          </cell>
          <cell r="F418" t="str">
            <v>Getränke</v>
          </cell>
        </row>
        <row r="419">
          <cell r="A419" t="str">
            <v>Sandwich</v>
          </cell>
          <cell r="B419">
            <v>73.925500834528108</v>
          </cell>
          <cell r="C419">
            <v>750</v>
          </cell>
          <cell r="D419">
            <v>554.44125625896083</v>
          </cell>
          <cell r="F419" t="str">
            <v>Sonstiges</v>
          </cell>
        </row>
        <row r="420">
          <cell r="A420" t="str">
            <v>Kerrygold Extra</v>
          </cell>
          <cell r="B420">
            <v>379.97386298482741</v>
          </cell>
          <cell r="C420">
            <v>250</v>
          </cell>
          <cell r="D420">
            <v>949.93465746206857</v>
          </cell>
          <cell r="F420" t="str">
            <v>Milchprodukte / Eier</v>
          </cell>
        </row>
        <row r="421">
          <cell r="A421" t="str">
            <v>Thomy LS Holland</v>
          </cell>
          <cell r="B421">
            <v>355.10230103591527</v>
          </cell>
          <cell r="C421">
            <v>200</v>
          </cell>
          <cell r="D421">
            <v>710.20460207183055</v>
          </cell>
          <cell r="F421" t="str">
            <v>Sonstiges</v>
          </cell>
        </row>
        <row r="422">
          <cell r="A422" t="str">
            <v>Bergkäse</v>
          </cell>
          <cell r="B422">
            <v>772.41037351381658</v>
          </cell>
          <cell r="C422">
            <v>250</v>
          </cell>
          <cell r="D422">
            <v>1931.0259337845414</v>
          </cell>
          <cell r="F422" t="str">
            <v>Milchprodukte / Eier</v>
          </cell>
        </row>
        <row r="423">
          <cell r="A423" t="str">
            <v>Gemüsezwiebeln</v>
          </cell>
          <cell r="B423">
            <v>89.887004185173737</v>
          </cell>
          <cell r="C423">
            <v>2500</v>
          </cell>
          <cell r="D423">
            <v>2247.1751046293434</v>
          </cell>
          <cell r="F423" t="str">
            <v>Obst / Gemüse</v>
          </cell>
        </row>
        <row r="424">
          <cell r="A424" t="str">
            <v>Hackfleisch gemischt</v>
          </cell>
          <cell r="B424">
            <v>1770.7523000000001</v>
          </cell>
          <cell r="C424">
            <v>350</v>
          </cell>
          <cell r="D424">
            <v>6197.6330500000004</v>
          </cell>
          <cell r="F424" t="str">
            <v>Fleisch / Fisch</v>
          </cell>
        </row>
        <row r="425">
          <cell r="A425" t="str">
            <v>Möhren</v>
          </cell>
          <cell r="B425">
            <v>25.228645250900719</v>
          </cell>
          <cell r="C425">
            <v>500</v>
          </cell>
          <cell r="D425">
            <v>126.14322625450359</v>
          </cell>
          <cell r="F425" t="str">
            <v>Obst / Gemüse</v>
          </cell>
        </row>
        <row r="426">
          <cell r="A426" t="str">
            <v>Bönnsch</v>
          </cell>
          <cell r="B426">
            <v>59.79980984426529</v>
          </cell>
          <cell r="C426">
            <v>500</v>
          </cell>
          <cell r="D426">
            <v>298.99904922132646</v>
          </cell>
          <cell r="F426" t="str">
            <v>Getränke</v>
          </cell>
        </row>
        <row r="427">
          <cell r="A427" t="str">
            <v>Kroketten</v>
          </cell>
          <cell r="B427">
            <v>65.246146832503271</v>
          </cell>
          <cell r="C427">
            <v>750</v>
          </cell>
          <cell r="D427">
            <v>489.34610124377451</v>
          </cell>
          <cell r="F427" t="str">
            <v>Sonstiges</v>
          </cell>
        </row>
        <row r="428">
          <cell r="A428" t="str">
            <v>H-Brustfilet</v>
          </cell>
          <cell r="B428">
            <v>343.5154680311332</v>
          </cell>
          <cell r="C428">
            <v>400</v>
          </cell>
          <cell r="D428">
            <v>1374.0618721245328</v>
          </cell>
          <cell r="F428" t="str">
            <v>Fleisch / Fisch</v>
          </cell>
        </row>
        <row r="429">
          <cell r="A429" t="str">
            <v>S-Schnitzel</v>
          </cell>
          <cell r="B429">
            <v>357.91902286039812</v>
          </cell>
          <cell r="C429">
            <v>400</v>
          </cell>
          <cell r="D429">
            <v>1431.6760914415925</v>
          </cell>
          <cell r="F429" t="str">
            <v>Fleisch / Fisch</v>
          </cell>
        </row>
        <row r="430">
          <cell r="A430" t="str">
            <v>Markenbutter</v>
          </cell>
          <cell r="B430">
            <v>392.03766637964208</v>
          </cell>
          <cell r="C430">
            <v>250</v>
          </cell>
          <cell r="D430">
            <v>980.09416594910522</v>
          </cell>
          <cell r="F430" t="str">
            <v>Milchprodukte / Eier</v>
          </cell>
        </row>
        <row r="431">
          <cell r="A431" t="str">
            <v>Parmigiano</v>
          </cell>
          <cell r="B431">
            <v>772.41037351381658</v>
          </cell>
          <cell r="C431">
            <v>250</v>
          </cell>
          <cell r="D431">
            <v>1931.0259337845414</v>
          </cell>
          <cell r="F431" t="str">
            <v>Milchprodukte / Eier</v>
          </cell>
        </row>
        <row r="432">
          <cell r="A432" t="str">
            <v>Gouda alt</v>
          </cell>
          <cell r="B432">
            <v>772.41037351381658</v>
          </cell>
          <cell r="C432">
            <v>250</v>
          </cell>
          <cell r="D432">
            <v>1931.0259337845414</v>
          </cell>
          <cell r="F432" t="str">
            <v>Milchprodukte / Eier</v>
          </cell>
        </row>
        <row r="433">
          <cell r="A433" t="str">
            <v>Cocktailrispen</v>
          </cell>
          <cell r="B433">
            <v>70.12458970785093</v>
          </cell>
          <cell r="C433">
            <v>400</v>
          </cell>
          <cell r="D433">
            <v>280.49835883140372</v>
          </cell>
          <cell r="F433" t="str">
            <v>Obst / Gemüse</v>
          </cell>
        </row>
        <row r="434">
          <cell r="A434" t="str">
            <v>lakt H-Sahne</v>
          </cell>
          <cell r="B434">
            <v>213.82782137587878</v>
          </cell>
          <cell r="C434">
            <v>250</v>
          </cell>
          <cell r="D434">
            <v>534.56955343969696</v>
          </cell>
          <cell r="F434" t="str">
            <v>Milchprodukte / Eier</v>
          </cell>
        </row>
        <row r="435">
          <cell r="A435" t="str">
            <v>Merlot</v>
          </cell>
          <cell r="B435">
            <v>187.23444372851921</v>
          </cell>
          <cell r="C435">
            <v>750</v>
          </cell>
          <cell r="D435">
            <v>1404.2583279638941</v>
          </cell>
          <cell r="F435" t="str">
            <v>Getränke</v>
          </cell>
        </row>
        <row r="436">
          <cell r="A436" t="str">
            <v>Dornfelder</v>
          </cell>
          <cell r="B436">
            <v>187.23444372851921</v>
          </cell>
          <cell r="C436">
            <v>750</v>
          </cell>
          <cell r="D436">
            <v>1404.2583279638941</v>
          </cell>
          <cell r="F436" t="str">
            <v>Getränke</v>
          </cell>
        </row>
        <row r="437">
          <cell r="A437" t="str">
            <v>Riesling</v>
          </cell>
          <cell r="B437">
            <v>187.23444372851921</v>
          </cell>
          <cell r="C437">
            <v>750</v>
          </cell>
          <cell r="D437">
            <v>1404.2583279638941</v>
          </cell>
          <cell r="F437" t="str">
            <v>Getränke</v>
          </cell>
        </row>
        <row r="438">
          <cell r="A438" t="str">
            <v>Veltiner</v>
          </cell>
          <cell r="B438">
            <v>187.23444372851921</v>
          </cell>
          <cell r="C438">
            <v>750</v>
          </cell>
          <cell r="D438">
            <v>1404.2583279638941</v>
          </cell>
          <cell r="F438" t="str">
            <v>Getränke</v>
          </cell>
        </row>
        <row r="439">
          <cell r="A439" t="str">
            <v>Bordeaux</v>
          </cell>
          <cell r="B439">
            <v>187.23444372851921</v>
          </cell>
          <cell r="C439">
            <v>750</v>
          </cell>
          <cell r="D439">
            <v>1404.2583279638941</v>
          </cell>
          <cell r="F439" t="str">
            <v>Getränke</v>
          </cell>
        </row>
        <row r="440">
          <cell r="A440" t="str">
            <v>Rioja</v>
          </cell>
          <cell r="B440">
            <v>187.23444372851921</v>
          </cell>
          <cell r="C440">
            <v>750</v>
          </cell>
          <cell r="D440">
            <v>1404.2583279638941</v>
          </cell>
          <cell r="F440" t="str">
            <v>Getränke</v>
          </cell>
        </row>
        <row r="441">
          <cell r="A441" t="str">
            <v>Rum</v>
          </cell>
          <cell r="B441">
            <v>204.17659682971208</v>
          </cell>
          <cell r="C441">
            <v>700</v>
          </cell>
          <cell r="D441">
            <v>1429.2361778079846</v>
          </cell>
          <cell r="F441" t="str">
            <v>Getränke</v>
          </cell>
        </row>
        <row r="442">
          <cell r="A442" t="str">
            <v>Doppelkorn</v>
          </cell>
          <cell r="B442">
            <v>204.17659682971208</v>
          </cell>
          <cell r="C442">
            <v>700</v>
          </cell>
          <cell r="D442">
            <v>1429.2361778079846</v>
          </cell>
          <cell r="F442" t="str">
            <v>Getränke</v>
          </cell>
        </row>
        <row r="443">
          <cell r="A443" t="str">
            <v>Whisky</v>
          </cell>
          <cell r="B443">
            <v>204.17659682971208</v>
          </cell>
          <cell r="C443">
            <v>700</v>
          </cell>
          <cell r="D443">
            <v>1429.2361778079846</v>
          </cell>
          <cell r="F443" t="str">
            <v>Getränke</v>
          </cell>
        </row>
        <row r="444">
          <cell r="A444" t="str">
            <v>Lachsfilet</v>
          </cell>
          <cell r="B444">
            <v>986.64047854914975</v>
          </cell>
          <cell r="C444">
            <v>250</v>
          </cell>
          <cell r="D444">
            <v>2466.6011963728743</v>
          </cell>
          <cell r="F444" t="str">
            <v>Fleisch / Fisch</v>
          </cell>
        </row>
        <row r="445">
          <cell r="A445" t="str">
            <v>Putenbrustschnitzel</v>
          </cell>
          <cell r="B445">
            <v>318.0574017556246</v>
          </cell>
          <cell r="C445">
            <v>400</v>
          </cell>
          <cell r="D445">
            <v>1272.2296070224984</v>
          </cell>
          <cell r="F445" t="str">
            <v>Fleisch / Fisch</v>
          </cell>
        </row>
        <row r="446">
          <cell r="A446" t="str">
            <v>Corona extra</v>
          </cell>
          <cell r="B446">
            <v>59.79980984426529</v>
          </cell>
          <cell r="C446">
            <v>500</v>
          </cell>
          <cell r="D446">
            <v>298.99904922132646</v>
          </cell>
          <cell r="F446" t="str">
            <v>Getränke</v>
          </cell>
        </row>
        <row r="447">
          <cell r="A447" t="str">
            <v>Bacon</v>
          </cell>
          <cell r="B447">
            <v>479.57973327760567</v>
          </cell>
          <cell r="C447">
            <v>200</v>
          </cell>
          <cell r="D447">
            <v>959.15946655521134</v>
          </cell>
          <cell r="F447" t="str">
            <v>Fleisch / Fisch</v>
          </cell>
        </row>
        <row r="448">
          <cell r="A448" t="str">
            <v>Extra Professional</v>
          </cell>
          <cell r="B448">
            <v>596.30234083137611</v>
          </cell>
          <cell r="C448">
            <v>50</v>
          </cell>
          <cell r="D448">
            <v>298.15117041568806</v>
          </cell>
          <cell r="F448" t="str">
            <v>Sonstiges</v>
          </cell>
        </row>
        <row r="449">
          <cell r="A449" t="str">
            <v>Fri. Milch</v>
          </cell>
          <cell r="B449">
            <v>79.377445499452435</v>
          </cell>
          <cell r="C449">
            <v>1000</v>
          </cell>
          <cell r="D449">
            <v>793.77445499452438</v>
          </cell>
          <cell r="F449" t="str">
            <v>Milchprodukte / Eier</v>
          </cell>
        </row>
        <row r="450">
          <cell r="A450" t="str">
            <v>Käse</v>
          </cell>
          <cell r="B450">
            <v>772.41037351381658</v>
          </cell>
          <cell r="C450">
            <v>250</v>
          </cell>
          <cell r="D450">
            <v>1931.0259337845414</v>
          </cell>
          <cell r="F450" t="str">
            <v>Milchprodukte / Eier</v>
          </cell>
        </row>
        <row r="451">
          <cell r="A451" t="str">
            <v>Räucherkäse</v>
          </cell>
          <cell r="B451">
            <v>772.41037351381658</v>
          </cell>
          <cell r="C451">
            <v>250</v>
          </cell>
          <cell r="D451">
            <v>1931.0259337845414</v>
          </cell>
          <cell r="F451" t="str">
            <v>Milchprodukte / Eier</v>
          </cell>
        </row>
        <row r="452">
          <cell r="A452" t="str">
            <v>Linguine</v>
          </cell>
          <cell r="B452">
            <v>107.77267860594679</v>
          </cell>
          <cell r="C452">
            <v>150</v>
          </cell>
          <cell r="D452">
            <v>161.65901790892019</v>
          </cell>
          <cell r="F452" t="str">
            <v>Sonstiges</v>
          </cell>
        </row>
        <row r="453">
          <cell r="A453" t="str">
            <v>Fussili</v>
          </cell>
          <cell r="B453">
            <v>107.77267860594679</v>
          </cell>
          <cell r="C453">
            <v>150</v>
          </cell>
          <cell r="D453">
            <v>161.65901790892019</v>
          </cell>
          <cell r="F453" t="str">
            <v>Sonstiges</v>
          </cell>
        </row>
        <row r="454">
          <cell r="A454" t="str">
            <v>Penne</v>
          </cell>
          <cell r="B454">
            <v>107.77267860594679</v>
          </cell>
          <cell r="C454">
            <v>150</v>
          </cell>
          <cell r="D454">
            <v>161.65901790892019</v>
          </cell>
          <cell r="F454" t="str">
            <v>Sonstiges</v>
          </cell>
        </row>
        <row r="455">
          <cell r="A455" t="str">
            <v>Edelsalami</v>
          </cell>
          <cell r="B455">
            <v>506.10882273164447</v>
          </cell>
          <cell r="C455">
            <v>200</v>
          </cell>
          <cell r="D455">
            <v>1012.2176454632889</v>
          </cell>
          <cell r="F455" t="str">
            <v>Fleisch / Fisch</v>
          </cell>
        </row>
        <row r="456">
          <cell r="A456" t="str">
            <v>Buttertoast</v>
          </cell>
          <cell r="B456">
            <v>73.925500834528108</v>
          </cell>
          <cell r="C456">
            <v>750</v>
          </cell>
          <cell r="D456">
            <v>554.44125625896083</v>
          </cell>
          <cell r="F456" t="str">
            <v>Sonstiges</v>
          </cell>
        </row>
        <row r="457">
          <cell r="A457" t="str">
            <v>Spitzkohl</v>
          </cell>
          <cell r="B457">
            <v>24.788707061870262</v>
          </cell>
          <cell r="C457">
            <v>600</v>
          </cell>
          <cell r="D457">
            <v>148.73224237122156</v>
          </cell>
          <cell r="F457" t="str">
            <v>Obst / Gemüse</v>
          </cell>
        </row>
        <row r="458">
          <cell r="A458" t="str">
            <v>Wiesenländer mild</v>
          </cell>
          <cell r="B458">
            <v>772.41037351381658</v>
          </cell>
          <cell r="C458">
            <v>250</v>
          </cell>
          <cell r="D458">
            <v>1931.0259337845414</v>
          </cell>
          <cell r="F458" t="str">
            <v>Milchprodukte / Eier</v>
          </cell>
        </row>
        <row r="459">
          <cell r="A459" t="str">
            <v>Hirtenkäse</v>
          </cell>
          <cell r="B459">
            <v>291.5540934880687</v>
          </cell>
          <cell r="C459">
            <v>200</v>
          </cell>
          <cell r="D459">
            <v>583.1081869761374</v>
          </cell>
          <cell r="F459" t="str">
            <v>Milchprodukte / Eier</v>
          </cell>
        </row>
        <row r="460">
          <cell r="A460" t="str">
            <v>Lauchzwiebeln</v>
          </cell>
          <cell r="B460">
            <v>89.887004185173737</v>
          </cell>
          <cell r="C460">
            <v>150</v>
          </cell>
          <cell r="D460">
            <v>134.83050627776061</v>
          </cell>
          <cell r="F460" t="str">
            <v>Obst / Gemüse</v>
          </cell>
        </row>
        <row r="461">
          <cell r="A461" t="str">
            <v>Sauerrahm</v>
          </cell>
          <cell r="B461">
            <v>213.82782137587878</v>
          </cell>
          <cell r="C461">
            <v>250</v>
          </cell>
          <cell r="D461">
            <v>534.56955343969696</v>
          </cell>
          <cell r="F461" t="str">
            <v>Milchprodukte / Eier</v>
          </cell>
        </row>
        <row r="462">
          <cell r="A462" t="str">
            <v>Speisestärke</v>
          </cell>
          <cell r="B462">
            <v>130.6517576810553</v>
          </cell>
          <cell r="C462">
            <v>500</v>
          </cell>
          <cell r="D462">
            <v>653.2587884052765</v>
          </cell>
          <cell r="F462" t="str">
            <v>Sonstiges</v>
          </cell>
        </row>
        <row r="463">
          <cell r="A463" t="str">
            <v>Ricotta</v>
          </cell>
          <cell r="B463">
            <v>772.41037351381658</v>
          </cell>
          <cell r="C463">
            <v>150</v>
          </cell>
          <cell r="D463">
            <v>1158.6155602707249</v>
          </cell>
          <cell r="F463" t="str">
            <v>Milchprodukte / Eier</v>
          </cell>
        </row>
        <row r="464">
          <cell r="A464" t="str">
            <v>Vodka</v>
          </cell>
          <cell r="B464">
            <v>204.17659682971208</v>
          </cell>
          <cell r="C464">
            <v>700</v>
          </cell>
          <cell r="D464">
            <v>1429.2361778079846</v>
          </cell>
          <cell r="F464" t="str">
            <v>Getränke</v>
          </cell>
        </row>
        <row r="465">
          <cell r="A465" t="str">
            <v xml:space="preserve">Kochsch. </v>
          </cell>
          <cell r="B465">
            <v>337.70028920197637</v>
          </cell>
          <cell r="C465">
            <v>250</v>
          </cell>
          <cell r="D465">
            <v>844.25072300494094</v>
          </cell>
          <cell r="F465" t="str">
            <v>Fleisch / Fisch</v>
          </cell>
        </row>
        <row r="466">
          <cell r="A466" t="str">
            <v>Frischk.</v>
          </cell>
          <cell r="B466">
            <v>291.5540934880687</v>
          </cell>
          <cell r="C466">
            <v>200</v>
          </cell>
          <cell r="D466">
            <v>583.1081869761374</v>
          </cell>
          <cell r="F466" t="str">
            <v>Milchprodukte / Eier</v>
          </cell>
        </row>
        <row r="467">
          <cell r="A467" t="str">
            <v>Kaerg. Balance</v>
          </cell>
          <cell r="B467">
            <v>379.97386298482741</v>
          </cell>
          <cell r="C467">
            <v>250</v>
          </cell>
          <cell r="D467">
            <v>949.93465746206857</v>
          </cell>
          <cell r="F467" t="str">
            <v>Milchprodukte / Eier</v>
          </cell>
        </row>
        <row r="468">
          <cell r="A468" t="str">
            <v>Heidelbeeren</v>
          </cell>
          <cell r="B468">
            <v>290.51358026671596</v>
          </cell>
          <cell r="C468">
            <v>300</v>
          </cell>
          <cell r="D468">
            <v>871.54074080014789</v>
          </cell>
          <cell r="F468" t="str">
            <v>Obst / Gemüse</v>
          </cell>
        </row>
        <row r="469">
          <cell r="A469" t="str">
            <v>Hafer Cuisine</v>
          </cell>
          <cell r="B469">
            <v>37.066018076956333</v>
          </cell>
          <cell r="C469">
            <v>500</v>
          </cell>
          <cell r="D469">
            <v>185.3300903847815</v>
          </cell>
          <cell r="F469" t="str">
            <v>Getränke</v>
          </cell>
        </row>
        <row r="470">
          <cell r="A470" t="str">
            <v>Hafersahne</v>
          </cell>
          <cell r="B470">
            <v>37.066018076956333</v>
          </cell>
          <cell r="C470">
            <v>500</v>
          </cell>
          <cell r="D470">
            <v>185.3300903847815</v>
          </cell>
          <cell r="F470" t="str">
            <v>Getränke</v>
          </cell>
        </row>
        <row r="471">
          <cell r="A471" t="str">
            <v>Beemster mild</v>
          </cell>
          <cell r="B471">
            <v>772.41037351381658</v>
          </cell>
          <cell r="C471">
            <v>250</v>
          </cell>
          <cell r="D471">
            <v>1931.0259337845414</v>
          </cell>
          <cell r="F471" t="str">
            <v>Milchprodukte / Eier</v>
          </cell>
        </row>
        <row r="472">
          <cell r="A472" t="str">
            <v>Schinkenspeck</v>
          </cell>
          <cell r="B472">
            <v>479.57973327760567</v>
          </cell>
          <cell r="C472">
            <v>200</v>
          </cell>
          <cell r="D472">
            <v>959.15946655521134</v>
          </cell>
          <cell r="F472" t="str">
            <v>Fleisch / Fisch</v>
          </cell>
        </row>
        <row r="473">
          <cell r="A473" t="str">
            <v>Sojadrink</v>
          </cell>
          <cell r="B473">
            <v>38.118011649298857</v>
          </cell>
          <cell r="C473">
            <v>1000</v>
          </cell>
          <cell r="D473">
            <v>381.18011649298859</v>
          </cell>
          <cell r="F473" t="str">
            <v>Getränke</v>
          </cell>
        </row>
        <row r="474">
          <cell r="A474" t="str">
            <v>Kassler</v>
          </cell>
          <cell r="B474">
            <v>337.70028920197637</v>
          </cell>
          <cell r="C474">
            <v>250</v>
          </cell>
          <cell r="D474">
            <v>844.25072300494094</v>
          </cell>
          <cell r="F474" t="str">
            <v>Fleisch / Fisch</v>
          </cell>
        </row>
        <row r="475">
          <cell r="A475" t="str">
            <v>Fusilli</v>
          </cell>
          <cell r="B475">
            <v>107.77267860594679</v>
          </cell>
          <cell r="C475">
            <v>150</v>
          </cell>
          <cell r="D475">
            <v>161.65901790892019</v>
          </cell>
          <cell r="F475" t="str">
            <v>Sonstiges</v>
          </cell>
        </row>
        <row r="476">
          <cell r="A476" t="str">
            <v>Bufala</v>
          </cell>
          <cell r="B476">
            <v>772.41037351381658</v>
          </cell>
          <cell r="C476">
            <v>150</v>
          </cell>
          <cell r="D476">
            <v>1158.6155602707249</v>
          </cell>
          <cell r="F476" t="str">
            <v>Milchprodukte / Eier</v>
          </cell>
        </row>
        <row r="477">
          <cell r="A477" t="str">
            <v>Tomatensauce</v>
          </cell>
          <cell r="B477">
            <v>126.35908682580457</v>
          </cell>
          <cell r="C477">
            <v>500</v>
          </cell>
          <cell r="D477">
            <v>631.79543412902285</v>
          </cell>
          <cell r="F477" t="str">
            <v>Sonstiges</v>
          </cell>
        </row>
        <row r="478">
          <cell r="A478" t="str">
            <v xml:space="preserve">Sauce Arrabbiata </v>
          </cell>
          <cell r="B478">
            <v>126.35908682580457</v>
          </cell>
          <cell r="C478">
            <v>500</v>
          </cell>
          <cell r="D478">
            <v>631.79543412902285</v>
          </cell>
          <cell r="F478" t="str">
            <v>Sonstiges</v>
          </cell>
        </row>
        <row r="479">
          <cell r="A479" t="str">
            <v>Quark</v>
          </cell>
          <cell r="B479">
            <v>291.5540934880687</v>
          </cell>
          <cell r="C479">
            <v>200</v>
          </cell>
          <cell r="D479">
            <v>583.1081869761374</v>
          </cell>
          <cell r="F479" t="str">
            <v>Milchprodukte / Eier</v>
          </cell>
        </row>
        <row r="480">
          <cell r="A480" t="str">
            <v>Speisequark</v>
          </cell>
          <cell r="B480">
            <v>291.5540934880687</v>
          </cell>
          <cell r="C480">
            <v>200</v>
          </cell>
          <cell r="D480">
            <v>583.1081869761374</v>
          </cell>
          <cell r="F480" t="str">
            <v>Milchprodukte / Eier</v>
          </cell>
        </row>
        <row r="481">
          <cell r="A481" t="str">
            <v>Passierte Tomaten</v>
          </cell>
          <cell r="B481">
            <v>126.35908682580457</v>
          </cell>
          <cell r="C481">
            <v>400</v>
          </cell>
          <cell r="D481">
            <v>505.43634730321827</v>
          </cell>
          <cell r="F481" t="str">
            <v>Sonstiges</v>
          </cell>
        </row>
        <row r="482">
          <cell r="A482" t="str">
            <v>Mortadella</v>
          </cell>
          <cell r="B482">
            <v>351.3973090673702</v>
          </cell>
          <cell r="C482">
            <v>200</v>
          </cell>
          <cell r="D482">
            <v>702.7946181347404</v>
          </cell>
          <cell r="F482" t="str">
            <v>Fleisch / Fisch</v>
          </cell>
        </row>
        <row r="483">
          <cell r="A483" t="str">
            <v>Capellini</v>
          </cell>
          <cell r="B483">
            <v>107.77267860594679</v>
          </cell>
          <cell r="C483">
            <v>150</v>
          </cell>
          <cell r="D483">
            <v>161.65901790892019</v>
          </cell>
          <cell r="F483" t="str">
            <v>Sonstiges</v>
          </cell>
        </row>
        <row r="484">
          <cell r="A484" t="str">
            <v>Linsen Pasta</v>
          </cell>
          <cell r="B484">
            <v>177.90929220645336</v>
          </cell>
          <cell r="C484">
            <v>500</v>
          </cell>
          <cell r="D484">
            <v>889.54646103226673</v>
          </cell>
          <cell r="F484" t="str">
            <v>Sonstiges</v>
          </cell>
        </row>
        <row r="485">
          <cell r="A485" t="str">
            <v>Schmand</v>
          </cell>
          <cell r="B485">
            <v>213.82782137587878</v>
          </cell>
          <cell r="C485">
            <v>250</v>
          </cell>
          <cell r="D485">
            <v>534.56955343969696</v>
          </cell>
          <cell r="F485" t="str">
            <v>Milchprodukte / Eier</v>
          </cell>
        </row>
        <row r="486">
          <cell r="A486" t="str">
            <v>Nuss-Nougat Creme</v>
          </cell>
          <cell r="B486">
            <v>397.09658434909136</v>
          </cell>
          <cell r="C486">
            <v>500</v>
          </cell>
          <cell r="D486">
            <v>1985.4829217454567</v>
          </cell>
          <cell r="F486" t="str">
            <v>Sonstiges</v>
          </cell>
        </row>
        <row r="487">
          <cell r="A487" t="str">
            <v>Kabanossi</v>
          </cell>
          <cell r="B487">
            <v>506.10882273164447</v>
          </cell>
          <cell r="C487">
            <v>200</v>
          </cell>
          <cell r="D487">
            <v>1012.2176454632889</v>
          </cell>
          <cell r="F487" t="str">
            <v>Fleisch / Fisch</v>
          </cell>
        </row>
        <row r="488">
          <cell r="A488" t="str">
            <v>Mettenden</v>
          </cell>
          <cell r="B488">
            <v>506.10882273164447</v>
          </cell>
          <cell r="C488">
            <v>200</v>
          </cell>
          <cell r="D488">
            <v>1012.2176454632889</v>
          </cell>
          <cell r="F488" t="str">
            <v>Fleisch / Fisch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502D-50C3-4DDD-A8F3-7C8C0FCBD78D}">
  <dimension ref="A1:I223"/>
  <sheetViews>
    <sheetView tabSelected="1" topLeftCell="A190" workbookViewId="0">
      <selection activeCell="H218" sqref="H218"/>
    </sheetView>
  </sheetViews>
  <sheetFormatPr baseColWidth="10" defaultRowHeight="15" x14ac:dyDescent="0.25"/>
  <cols>
    <col min="1" max="1" width="16.5703125" bestFit="1" customWidth="1"/>
    <col min="2" max="2" width="20.42578125" bestFit="1" customWidth="1"/>
    <col min="3" max="3" width="16.28515625" bestFit="1" customWidth="1"/>
    <col min="4" max="4" width="18.140625" bestFit="1" customWidth="1"/>
    <col min="5" max="5" width="11.42578125" customWidth="1"/>
    <col min="6" max="6" width="19.28515625" bestFit="1" customWidth="1"/>
  </cols>
  <sheetData>
    <row r="1" spans="1:9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 spans="1:9" x14ac:dyDescent="0.25">
      <c r="A2" t="s">
        <v>0</v>
      </c>
      <c r="B2" s="1">
        <v>178</v>
      </c>
      <c r="C2">
        <v>400</v>
      </c>
      <c r="D2">
        <f t="shared" ref="D2:D65" si="0">B2*(C2/100)</f>
        <v>712</v>
      </c>
      <c r="F2" t="s">
        <v>79</v>
      </c>
      <c r="H2" t="e">
        <f>VLOOKUP(A2,[1]Grocery_footprint!$A:$F,1,FALSE)</f>
        <v>#N/A</v>
      </c>
      <c r="I2" t="s">
        <v>257</v>
      </c>
    </row>
    <row r="3" spans="1:9" x14ac:dyDescent="0.25">
      <c r="A3" t="s">
        <v>1</v>
      </c>
      <c r="B3" s="1">
        <v>422</v>
      </c>
      <c r="C3">
        <v>400</v>
      </c>
      <c r="D3">
        <f t="shared" si="0"/>
        <v>1688</v>
      </c>
      <c r="F3" t="s">
        <v>79</v>
      </c>
      <c r="H3" t="str">
        <f>VLOOKUP(A3,[1]Grocery_footprint!$A:$F,1,FALSE)</f>
        <v>Rindfleisch</v>
      </c>
      <c r="I3" t="s">
        <v>257</v>
      </c>
    </row>
    <row r="4" spans="1:9" x14ac:dyDescent="0.25">
      <c r="A4" t="s">
        <v>2</v>
      </c>
      <c r="B4" s="1">
        <v>173</v>
      </c>
      <c r="C4">
        <v>400</v>
      </c>
      <c r="D4">
        <f t="shared" si="0"/>
        <v>692</v>
      </c>
      <c r="F4" t="s">
        <v>79</v>
      </c>
      <c r="H4" t="str">
        <f>VLOOKUP(A4,[1]Grocery_footprint!$A:$F,1,FALSE)</f>
        <v>Schweinefleisch</v>
      </c>
      <c r="I4" t="s">
        <v>257</v>
      </c>
    </row>
    <row r="5" spans="1:9" x14ac:dyDescent="0.25">
      <c r="A5" t="s">
        <v>3</v>
      </c>
      <c r="B5" s="1">
        <v>97</v>
      </c>
      <c r="C5">
        <v>400</v>
      </c>
      <c r="D5">
        <f t="shared" si="0"/>
        <v>388</v>
      </c>
      <c r="F5" t="s">
        <v>79</v>
      </c>
      <c r="H5" t="e">
        <f>VLOOKUP(A5,[1]Grocery_footprint!$A:$F,1,FALSE)</f>
        <v>#N/A</v>
      </c>
      <c r="I5" t="s">
        <v>257</v>
      </c>
    </row>
    <row r="6" spans="1:9" x14ac:dyDescent="0.25">
      <c r="A6" t="s">
        <v>4</v>
      </c>
      <c r="B6" s="1">
        <v>287</v>
      </c>
      <c r="C6">
        <v>200</v>
      </c>
      <c r="D6">
        <f t="shared" si="0"/>
        <v>574</v>
      </c>
      <c r="F6" t="s">
        <v>79</v>
      </c>
      <c r="H6" t="str">
        <f>VLOOKUP(A6,[1]Grocery_footprint!$A:$F,1,FALSE)</f>
        <v>Schinken</v>
      </c>
      <c r="I6" t="s">
        <v>257</v>
      </c>
    </row>
    <row r="7" spans="1:9" x14ac:dyDescent="0.25">
      <c r="A7" t="s">
        <v>5</v>
      </c>
      <c r="B7" s="1">
        <v>212</v>
      </c>
      <c r="C7">
        <v>200</v>
      </c>
      <c r="D7">
        <f t="shared" si="0"/>
        <v>424</v>
      </c>
      <c r="F7" t="s">
        <v>79</v>
      </c>
      <c r="H7" t="str">
        <f>VLOOKUP(A7,[1]Grocery_footprint!$A:$F,1,FALSE)</f>
        <v>Salami</v>
      </c>
      <c r="I7" t="s">
        <v>257</v>
      </c>
    </row>
    <row r="8" spans="1:9" x14ac:dyDescent="0.25">
      <c r="A8" t="s">
        <v>6</v>
      </c>
      <c r="B8" s="1">
        <v>68</v>
      </c>
      <c r="C8">
        <v>550</v>
      </c>
      <c r="D8">
        <f t="shared" si="0"/>
        <v>374</v>
      </c>
      <c r="F8" t="s">
        <v>80</v>
      </c>
      <c r="H8" t="str">
        <f>VLOOKUP(A8,[1]Grocery_footprint!$A:$F,1,FALSE)</f>
        <v>Eier</v>
      </c>
      <c r="I8" t="s">
        <v>257</v>
      </c>
    </row>
    <row r="9" spans="1:9" x14ac:dyDescent="0.25">
      <c r="A9" t="s">
        <v>7</v>
      </c>
      <c r="B9" s="1">
        <v>33</v>
      </c>
      <c r="C9">
        <v>250</v>
      </c>
      <c r="D9">
        <f t="shared" si="0"/>
        <v>82.5</v>
      </c>
      <c r="F9" t="s">
        <v>81</v>
      </c>
      <c r="H9" t="e">
        <f>VLOOKUP(A9,[1]Grocery_footprint!$A:$F,1,FALSE)</f>
        <v>#N/A</v>
      </c>
    </row>
    <row r="10" spans="1:9" x14ac:dyDescent="0.25">
      <c r="A10" t="s">
        <v>8</v>
      </c>
      <c r="B10" s="1">
        <v>147</v>
      </c>
      <c r="C10">
        <v>250</v>
      </c>
      <c r="D10">
        <f t="shared" si="0"/>
        <v>367.5</v>
      </c>
      <c r="F10" t="s">
        <v>80</v>
      </c>
      <c r="H10" t="str">
        <f>VLOOKUP(A10,[1]Grocery_footprint!$A:$F,1,FALSE)</f>
        <v>Sahne</v>
      </c>
    </row>
    <row r="11" spans="1:9" x14ac:dyDescent="0.25">
      <c r="A11" t="s">
        <v>9</v>
      </c>
      <c r="B11" s="1">
        <v>239</v>
      </c>
      <c r="C11">
        <v>200</v>
      </c>
      <c r="D11">
        <f t="shared" si="0"/>
        <v>478</v>
      </c>
      <c r="F11" t="s">
        <v>80</v>
      </c>
      <c r="H11" t="str">
        <f>VLOOKUP(A11,[1]Grocery_footprint!$A:$F,1,FALSE)</f>
        <v>Emmentaler</v>
      </c>
    </row>
    <row r="12" spans="1:9" x14ac:dyDescent="0.25">
      <c r="A12" t="s">
        <v>10</v>
      </c>
      <c r="B12" s="1">
        <v>44</v>
      </c>
      <c r="C12">
        <v>250</v>
      </c>
      <c r="D12">
        <f t="shared" si="0"/>
        <v>110</v>
      </c>
      <c r="F12" t="s">
        <v>81</v>
      </c>
      <c r="H12" t="str">
        <f>VLOOKUP(A12,[1]Grocery_footprint!$A:$F,1,FALSE)</f>
        <v>Champignons</v>
      </c>
    </row>
    <row r="13" spans="1:9" x14ac:dyDescent="0.25">
      <c r="A13" t="s">
        <v>11</v>
      </c>
      <c r="B13" s="1">
        <v>32</v>
      </c>
      <c r="C13">
        <v>500</v>
      </c>
      <c r="D13">
        <f t="shared" si="0"/>
        <v>160</v>
      </c>
      <c r="F13" t="s">
        <v>82</v>
      </c>
      <c r="H13" t="str">
        <f>VLOOKUP(A13,[1]Grocery_footprint!$A:$F,1,FALSE)</f>
        <v>Nudeln</v>
      </c>
    </row>
    <row r="14" spans="1:9" x14ac:dyDescent="0.25">
      <c r="A14" t="s">
        <v>238</v>
      </c>
      <c r="B14" s="1">
        <v>45</v>
      </c>
      <c r="C14">
        <v>1000</v>
      </c>
      <c r="D14">
        <f t="shared" si="0"/>
        <v>450</v>
      </c>
      <c r="F14" t="s">
        <v>82</v>
      </c>
      <c r="H14" t="str">
        <f>VLOOKUP(A14,[1]Grocery_footprint!$A:$F,1,FALSE)</f>
        <v>Kokosmilch</v>
      </c>
    </row>
    <row r="15" spans="1:9" x14ac:dyDescent="0.25">
      <c r="A15" t="s">
        <v>253</v>
      </c>
      <c r="B15" s="1">
        <v>55</v>
      </c>
      <c r="C15">
        <v>500</v>
      </c>
      <c r="D15">
        <f t="shared" si="0"/>
        <v>275</v>
      </c>
      <c r="F15" t="s">
        <v>80</v>
      </c>
      <c r="H15" t="str">
        <f>VLOOKUP(A15,[1]Grocery_footprint!$A:$F,1,FALSE)</f>
        <v>Joghurt</v>
      </c>
    </row>
    <row r="16" spans="1:9" x14ac:dyDescent="0.25">
      <c r="A16" t="s">
        <v>13</v>
      </c>
      <c r="B16" s="1">
        <v>6</v>
      </c>
      <c r="C16">
        <v>1500</v>
      </c>
      <c r="D16">
        <f t="shared" si="0"/>
        <v>90</v>
      </c>
      <c r="F16" t="s">
        <v>81</v>
      </c>
      <c r="H16" t="str">
        <f>VLOOKUP(A16,[1]Grocery_footprint!$A:$F,1,FALSE)</f>
        <v>Apfel</v>
      </c>
    </row>
    <row r="17" spans="1:8" x14ac:dyDescent="0.25">
      <c r="A17" t="s">
        <v>14</v>
      </c>
      <c r="B17" s="1">
        <v>12</v>
      </c>
      <c r="C17">
        <v>1500</v>
      </c>
      <c r="D17">
        <f t="shared" si="0"/>
        <v>180</v>
      </c>
      <c r="F17" t="s">
        <v>81</v>
      </c>
      <c r="H17" t="str">
        <f>VLOOKUP(A17,[1]Grocery_footprint!$A:$F,1,FALSE)</f>
        <v>Mandarinen</v>
      </c>
    </row>
    <row r="18" spans="1:8" x14ac:dyDescent="0.25">
      <c r="A18" t="s">
        <v>15</v>
      </c>
      <c r="B18" s="1">
        <v>49</v>
      </c>
      <c r="C18">
        <v>1000</v>
      </c>
      <c r="D18">
        <f t="shared" si="0"/>
        <v>490</v>
      </c>
      <c r="F18" t="s">
        <v>80</v>
      </c>
      <c r="H18" t="str">
        <f>VLOOKUP(A18,[1]Grocery_footprint!$A:$F,1,FALSE)</f>
        <v>Milch</v>
      </c>
    </row>
    <row r="19" spans="1:8" x14ac:dyDescent="0.25">
      <c r="A19" t="s">
        <v>16</v>
      </c>
      <c r="B19" s="1">
        <v>85</v>
      </c>
      <c r="C19">
        <v>250</v>
      </c>
      <c r="D19">
        <f t="shared" si="0"/>
        <v>212.5</v>
      </c>
      <c r="F19" t="s">
        <v>80</v>
      </c>
      <c r="H19" t="str">
        <f>VLOOKUP(A19,[1]Grocery_footprint!$A:$F,1,FALSE)</f>
        <v>Feta</v>
      </c>
    </row>
    <row r="20" spans="1:8" x14ac:dyDescent="0.25">
      <c r="A20" t="s">
        <v>17</v>
      </c>
      <c r="B20" s="1">
        <v>33</v>
      </c>
      <c r="C20">
        <v>200</v>
      </c>
      <c r="D20">
        <f t="shared" si="0"/>
        <v>66</v>
      </c>
      <c r="F20" t="s">
        <v>81</v>
      </c>
      <c r="H20" t="str">
        <f>VLOOKUP(A20,[1]Grocery_footprint!$A:$F,1,FALSE)</f>
        <v>Gurke</v>
      </c>
    </row>
    <row r="21" spans="1:8" x14ac:dyDescent="0.25">
      <c r="A21" t="s">
        <v>18</v>
      </c>
      <c r="B21" s="1">
        <v>25</v>
      </c>
      <c r="C21">
        <v>600</v>
      </c>
      <c r="D21">
        <f t="shared" si="0"/>
        <v>150</v>
      </c>
      <c r="F21" t="s">
        <v>82</v>
      </c>
      <c r="H21" t="str">
        <f>VLOOKUP(A21,[1]Grocery_footprint!$A:$F,1,FALSE)</f>
        <v>Gnocci</v>
      </c>
    </row>
    <row r="22" spans="1:8" x14ac:dyDescent="0.25">
      <c r="A22" t="s">
        <v>19</v>
      </c>
      <c r="B22" s="1">
        <v>37</v>
      </c>
      <c r="C22">
        <v>750</v>
      </c>
      <c r="D22">
        <f t="shared" si="0"/>
        <v>277.5</v>
      </c>
      <c r="F22" t="s">
        <v>83</v>
      </c>
      <c r="H22" t="e">
        <f>VLOOKUP(A22,[1]Grocery_footprint!$A:$F,1,FALSE)</f>
        <v>#N/A</v>
      </c>
    </row>
    <row r="23" spans="1:8" x14ac:dyDescent="0.25">
      <c r="A23" t="s">
        <v>20</v>
      </c>
      <c r="B23" s="1">
        <v>235</v>
      </c>
      <c r="C23">
        <v>250</v>
      </c>
      <c r="D23">
        <f t="shared" si="0"/>
        <v>587.5</v>
      </c>
      <c r="F23" t="s">
        <v>80</v>
      </c>
      <c r="H23" t="str">
        <f>VLOOKUP(A23,[1]Grocery_footprint!$A:$F,1,FALSE)</f>
        <v>Hartkäse</v>
      </c>
    </row>
    <row r="24" spans="1:8" x14ac:dyDescent="0.25">
      <c r="A24" t="s">
        <v>21</v>
      </c>
      <c r="B24" s="1">
        <v>23</v>
      </c>
      <c r="C24">
        <v>100</v>
      </c>
      <c r="D24">
        <f t="shared" si="0"/>
        <v>23</v>
      </c>
      <c r="F24" t="s">
        <v>81</v>
      </c>
      <c r="H24" t="str">
        <f>VLOOKUP(A24,[1]Grocery_footprint!$A:$F,1,FALSE)</f>
        <v>Avocado</v>
      </c>
    </row>
    <row r="25" spans="1:8" x14ac:dyDescent="0.25">
      <c r="A25" t="s">
        <v>22</v>
      </c>
      <c r="B25" s="1">
        <v>83</v>
      </c>
      <c r="C25">
        <v>200</v>
      </c>
      <c r="D25">
        <f t="shared" si="0"/>
        <v>166</v>
      </c>
      <c r="F25" t="s">
        <v>80</v>
      </c>
      <c r="H25" t="str">
        <f>VLOOKUP(A25,[1]Grocery_footprint!$A:$F,1,FALSE)</f>
        <v>Frischkäse</v>
      </c>
    </row>
    <row r="26" spans="1:8" x14ac:dyDescent="0.25">
      <c r="A26" t="s">
        <v>23</v>
      </c>
      <c r="B26" s="1">
        <v>18</v>
      </c>
      <c r="C26">
        <v>1000</v>
      </c>
      <c r="D26">
        <f t="shared" si="0"/>
        <v>180</v>
      </c>
      <c r="F26" t="s">
        <v>83</v>
      </c>
      <c r="H26" t="str">
        <f>VLOOKUP(A26,[1]Grocery_footprint!$A:$F,1,FALSE)</f>
        <v>Sprudel</v>
      </c>
    </row>
    <row r="27" spans="1:8" x14ac:dyDescent="0.25">
      <c r="A27" t="s">
        <v>24</v>
      </c>
      <c r="B27" s="1">
        <v>11</v>
      </c>
      <c r="C27">
        <v>500</v>
      </c>
      <c r="D27">
        <f t="shared" si="0"/>
        <v>55</v>
      </c>
      <c r="F27" t="s">
        <v>83</v>
      </c>
      <c r="H27" t="str">
        <f>VLOOKUP(A27,[1]Grocery_footprint!$A:$F,1,FALSE)</f>
        <v>Bier</v>
      </c>
    </row>
    <row r="28" spans="1:8" x14ac:dyDescent="0.25">
      <c r="A28" t="s">
        <v>25</v>
      </c>
      <c r="B28" s="1">
        <v>31</v>
      </c>
      <c r="C28">
        <v>500</v>
      </c>
      <c r="D28">
        <f t="shared" si="0"/>
        <v>155</v>
      </c>
      <c r="F28" t="s">
        <v>82</v>
      </c>
      <c r="H28" t="str">
        <f>VLOOKUP(A28,[1]Grocery_footprint!$A:$F,1,FALSE)</f>
        <v>Brot</v>
      </c>
    </row>
    <row r="29" spans="1:8" x14ac:dyDescent="0.25">
      <c r="A29" t="s">
        <v>26</v>
      </c>
      <c r="B29" s="1">
        <v>100</v>
      </c>
      <c r="C29">
        <v>100</v>
      </c>
      <c r="D29">
        <f t="shared" si="0"/>
        <v>100</v>
      </c>
      <c r="F29" t="s">
        <v>80</v>
      </c>
      <c r="H29" t="str">
        <f>VLOOKUP(A29,[1]Grocery_footprint!$A:$F,1,FALSE)</f>
        <v>Schokolade</v>
      </c>
    </row>
    <row r="30" spans="1:8" x14ac:dyDescent="0.25">
      <c r="A30" t="s">
        <v>27</v>
      </c>
      <c r="B30" s="1">
        <v>34</v>
      </c>
      <c r="C30">
        <v>300</v>
      </c>
      <c r="D30">
        <f t="shared" si="0"/>
        <v>102</v>
      </c>
      <c r="F30" t="s">
        <v>82</v>
      </c>
      <c r="H30" t="str">
        <f>VLOOKUP(A30,[1]Grocery_footprint!$A:$F,1,FALSE)</f>
        <v>Ketchup</v>
      </c>
    </row>
    <row r="31" spans="1:8" x14ac:dyDescent="0.25">
      <c r="A31" t="s">
        <v>28</v>
      </c>
      <c r="B31" s="1">
        <v>76</v>
      </c>
      <c r="C31">
        <v>1000</v>
      </c>
      <c r="D31">
        <f t="shared" si="0"/>
        <v>760</v>
      </c>
      <c r="F31" t="s">
        <v>82</v>
      </c>
      <c r="H31" t="str">
        <f>VLOOKUP(A31,[1]Grocery_footprint!$A:$F,1,FALSE)</f>
        <v>Reis</v>
      </c>
    </row>
    <row r="32" spans="1:8" x14ac:dyDescent="0.25">
      <c r="A32" t="s">
        <v>29</v>
      </c>
      <c r="B32" s="1">
        <v>20</v>
      </c>
      <c r="C32">
        <v>1000</v>
      </c>
      <c r="D32">
        <f t="shared" si="0"/>
        <v>200</v>
      </c>
      <c r="F32" t="s">
        <v>82</v>
      </c>
      <c r="H32" t="e">
        <f>VLOOKUP(A32,[1]Grocery_footprint!$A:$F,1,FALSE)</f>
        <v>#N/A</v>
      </c>
    </row>
    <row r="33" spans="1:8" x14ac:dyDescent="0.25">
      <c r="A33" t="s">
        <v>30</v>
      </c>
      <c r="B33" s="1">
        <v>14</v>
      </c>
      <c r="C33">
        <v>150</v>
      </c>
      <c r="D33">
        <f t="shared" si="0"/>
        <v>21</v>
      </c>
      <c r="F33" t="s">
        <v>81</v>
      </c>
      <c r="H33" t="str">
        <f>VLOOKUP(A33,[1]Grocery_footprint!$A:$F,1,FALSE)</f>
        <v>Salat</v>
      </c>
    </row>
    <row r="34" spans="1:8" x14ac:dyDescent="0.25">
      <c r="A34" t="s">
        <v>31</v>
      </c>
      <c r="B34" s="1">
        <v>179</v>
      </c>
      <c r="C34">
        <v>100</v>
      </c>
      <c r="D34">
        <f t="shared" si="0"/>
        <v>179</v>
      </c>
      <c r="F34" t="s">
        <v>83</v>
      </c>
      <c r="H34" t="str">
        <f>VLOOKUP(A34,[1]Grocery_footprint!$A:$F,1,FALSE)</f>
        <v>Schwarzer Tee</v>
      </c>
    </row>
    <row r="35" spans="1:8" x14ac:dyDescent="0.25">
      <c r="A35" t="s">
        <v>32</v>
      </c>
      <c r="B35" s="1">
        <v>275</v>
      </c>
      <c r="C35">
        <v>500</v>
      </c>
      <c r="D35">
        <f t="shared" si="0"/>
        <v>1375</v>
      </c>
      <c r="F35" t="s">
        <v>83</v>
      </c>
      <c r="H35" t="str">
        <f>VLOOKUP(A35,[1]Grocery_footprint!$A:$F,1,FALSE)</f>
        <v>Kaffee</v>
      </c>
    </row>
    <row r="36" spans="1:8" x14ac:dyDescent="0.25">
      <c r="A36" t="s">
        <v>33</v>
      </c>
      <c r="B36" s="1">
        <v>212</v>
      </c>
      <c r="C36">
        <v>250</v>
      </c>
      <c r="D36">
        <f t="shared" si="0"/>
        <v>530</v>
      </c>
      <c r="E36" t="s">
        <v>5</v>
      </c>
      <c r="F36" t="s">
        <v>79</v>
      </c>
      <c r="H36" t="str">
        <f>VLOOKUP(A36,[1]Grocery_footprint!$A:$F,1,FALSE)</f>
        <v>Wurst</v>
      </c>
    </row>
    <row r="37" spans="1:8" x14ac:dyDescent="0.25">
      <c r="A37" t="s">
        <v>34</v>
      </c>
      <c r="B37" s="1">
        <v>3.61</v>
      </c>
      <c r="C37">
        <v>2500</v>
      </c>
      <c r="D37">
        <f t="shared" si="0"/>
        <v>90.25</v>
      </c>
      <c r="F37" t="s">
        <v>81</v>
      </c>
      <c r="H37" t="e">
        <f>VLOOKUP(A37,[1]Grocery_footprint!$A:$F,1,FALSE)</f>
        <v>#N/A</v>
      </c>
    </row>
    <row r="38" spans="1:8" x14ac:dyDescent="0.25">
      <c r="A38" t="s">
        <v>35</v>
      </c>
      <c r="B38" s="1">
        <v>4.2300000000000004</v>
      </c>
      <c r="C38">
        <v>1000</v>
      </c>
      <c r="D38">
        <f t="shared" si="0"/>
        <v>42.300000000000004</v>
      </c>
      <c r="F38" t="s">
        <v>81</v>
      </c>
      <c r="H38" t="e">
        <f>VLOOKUP(A38,[1]Grocery_footprint!$A:$F,1,FALSE)</f>
        <v>#N/A</v>
      </c>
    </row>
    <row r="39" spans="1:8" x14ac:dyDescent="0.25">
      <c r="A39" t="s">
        <v>36</v>
      </c>
      <c r="B39" s="1">
        <v>235</v>
      </c>
      <c r="C39">
        <v>200</v>
      </c>
      <c r="D39">
        <f t="shared" si="0"/>
        <v>470</v>
      </c>
      <c r="F39" t="s">
        <v>80</v>
      </c>
      <c r="H39" t="str">
        <f>VLOOKUP(A39,[1]Grocery_footprint!$A:$F,1,FALSE)</f>
        <v>Cheddar</v>
      </c>
    </row>
    <row r="40" spans="1:8" x14ac:dyDescent="0.25">
      <c r="A40" t="s">
        <v>37</v>
      </c>
      <c r="B40" s="1">
        <v>303</v>
      </c>
      <c r="C40">
        <v>250</v>
      </c>
      <c r="D40">
        <f t="shared" si="0"/>
        <v>757.5</v>
      </c>
      <c r="F40" t="s">
        <v>80</v>
      </c>
      <c r="H40" t="str">
        <f>VLOOKUP(A40,[1]Grocery_footprint!$A:$F,1,FALSE)</f>
        <v>Butter</v>
      </c>
    </row>
    <row r="41" spans="1:8" x14ac:dyDescent="0.25">
      <c r="A41" t="s">
        <v>38</v>
      </c>
      <c r="B41" s="1">
        <v>31</v>
      </c>
      <c r="C41">
        <v>500</v>
      </c>
      <c r="D41">
        <f t="shared" si="0"/>
        <v>155</v>
      </c>
      <c r="E41" t="s">
        <v>25</v>
      </c>
      <c r="F41" t="s">
        <v>82</v>
      </c>
      <c r="H41" t="str">
        <f>VLOOKUP(A41,[1]Grocery_footprint!$A:$F,1,FALSE)</f>
        <v>Buns</v>
      </c>
    </row>
    <row r="42" spans="1:8" x14ac:dyDescent="0.25">
      <c r="A42" t="s">
        <v>39</v>
      </c>
      <c r="B42" s="1">
        <v>235</v>
      </c>
      <c r="C42">
        <v>200</v>
      </c>
      <c r="D42">
        <f t="shared" si="0"/>
        <v>470</v>
      </c>
      <c r="F42" t="s">
        <v>80</v>
      </c>
      <c r="H42" t="str">
        <f>VLOOKUP(A42,[1]Grocery_footprint!$A:$F,1,FALSE)</f>
        <v>Grano Padano</v>
      </c>
    </row>
    <row r="43" spans="1:8" x14ac:dyDescent="0.25">
      <c r="A43" t="s">
        <v>40</v>
      </c>
      <c r="B43" s="1">
        <v>23</v>
      </c>
      <c r="C43">
        <v>200</v>
      </c>
      <c r="D43">
        <f t="shared" si="0"/>
        <v>46</v>
      </c>
      <c r="F43" t="s">
        <v>82</v>
      </c>
      <c r="H43" t="e">
        <f>VLOOKUP(A43,[1]Grocery_footprint!$A:$F,1,FALSE)</f>
        <v>#N/A</v>
      </c>
    </row>
    <row r="44" spans="1:8" x14ac:dyDescent="0.25">
      <c r="A44" t="s">
        <v>41</v>
      </c>
      <c r="B44" s="1">
        <v>43</v>
      </c>
      <c r="C44">
        <v>150</v>
      </c>
      <c r="D44">
        <f t="shared" si="0"/>
        <v>64.5</v>
      </c>
      <c r="F44" t="s">
        <v>82</v>
      </c>
      <c r="H44" t="str">
        <f>VLOOKUP(A44,[1]Grocery_footprint!$A:$F,1,FALSE)</f>
        <v>Tomatenmark</v>
      </c>
    </row>
    <row r="45" spans="1:8" x14ac:dyDescent="0.25">
      <c r="A45" t="s">
        <v>71</v>
      </c>
      <c r="B45" s="1">
        <v>23</v>
      </c>
      <c r="C45">
        <v>200</v>
      </c>
      <c r="D45">
        <f t="shared" si="0"/>
        <v>46</v>
      </c>
      <c r="F45" t="s">
        <v>82</v>
      </c>
      <c r="H45" t="e">
        <f>VLOOKUP(A45,[1]Grocery_footprint!$A:$F,1,FALSE)</f>
        <v>#N/A</v>
      </c>
    </row>
    <row r="46" spans="1:8" x14ac:dyDescent="0.25">
      <c r="A46" t="s">
        <v>42</v>
      </c>
      <c r="B46" s="1">
        <v>51</v>
      </c>
      <c r="C46">
        <v>1000</v>
      </c>
      <c r="D46">
        <f t="shared" si="0"/>
        <v>510</v>
      </c>
      <c r="F46" t="s">
        <v>83</v>
      </c>
      <c r="H46" t="str">
        <f>VLOOKUP(A46,[1]Grocery_footprint!$A:$F,1,FALSE)</f>
        <v>Cola</v>
      </c>
    </row>
    <row r="47" spans="1:8" x14ac:dyDescent="0.25">
      <c r="A47" t="s">
        <v>43</v>
      </c>
      <c r="B47" s="1">
        <v>51</v>
      </c>
      <c r="C47">
        <v>1000</v>
      </c>
      <c r="D47">
        <f t="shared" si="0"/>
        <v>510</v>
      </c>
      <c r="E47" t="s">
        <v>42</v>
      </c>
      <c r="F47" t="s">
        <v>83</v>
      </c>
      <c r="H47" t="e">
        <f>VLOOKUP(A47,[1]Grocery_footprint!$A:$F,1,FALSE)</f>
        <v>#N/A</v>
      </c>
    </row>
    <row r="48" spans="1:8" x14ac:dyDescent="0.25">
      <c r="A48" t="s">
        <v>44</v>
      </c>
      <c r="B48" s="1">
        <v>0</v>
      </c>
      <c r="C48">
        <v>0</v>
      </c>
      <c r="D48">
        <f t="shared" si="0"/>
        <v>0</v>
      </c>
      <c r="F48" t="s">
        <v>83</v>
      </c>
      <c r="H48" t="e">
        <f>VLOOKUP(A48,[1]Grocery_footprint!$A:$F,1,FALSE)</f>
        <v>#N/A</v>
      </c>
    </row>
    <row r="49" spans="1:8" x14ac:dyDescent="0.25">
      <c r="A49" t="s">
        <v>45</v>
      </c>
      <c r="B49" s="1">
        <v>10</v>
      </c>
      <c r="C49">
        <v>200</v>
      </c>
      <c r="D49">
        <f t="shared" si="0"/>
        <v>20</v>
      </c>
      <c r="F49" t="s">
        <v>81</v>
      </c>
      <c r="H49" t="str">
        <f>VLOOKUP(A49,[1]Grocery_footprint!$A:$F,1,FALSE)</f>
        <v>Porree</v>
      </c>
    </row>
    <row r="50" spans="1:8" x14ac:dyDescent="0.25">
      <c r="A50" t="s">
        <v>46</v>
      </c>
      <c r="B50" s="1">
        <v>32</v>
      </c>
      <c r="C50">
        <v>500</v>
      </c>
      <c r="D50">
        <f t="shared" si="0"/>
        <v>160</v>
      </c>
      <c r="E50" t="s">
        <v>47</v>
      </c>
      <c r="F50" t="s">
        <v>82</v>
      </c>
      <c r="H50" t="str">
        <f>VLOOKUP(A50,[1]Grocery_footprint!$A:$F,1,FALSE)</f>
        <v>Spaghettoni</v>
      </c>
    </row>
    <row r="51" spans="1:8" x14ac:dyDescent="0.25">
      <c r="A51" t="s">
        <v>47</v>
      </c>
      <c r="B51" s="1">
        <v>32</v>
      </c>
      <c r="C51">
        <v>500</v>
      </c>
      <c r="D51">
        <f t="shared" si="0"/>
        <v>160</v>
      </c>
      <c r="F51" t="s">
        <v>82</v>
      </c>
      <c r="H51" t="str">
        <f>VLOOKUP(A51,[1]Grocery_footprint!$A:$F,1,FALSE)</f>
        <v>Spaghetti</v>
      </c>
    </row>
    <row r="52" spans="1:8" x14ac:dyDescent="0.25">
      <c r="A52" t="s">
        <v>48</v>
      </c>
      <c r="B52" s="1">
        <v>12</v>
      </c>
      <c r="C52">
        <v>1500</v>
      </c>
      <c r="D52">
        <f t="shared" si="0"/>
        <v>180</v>
      </c>
      <c r="E52" t="s">
        <v>14</v>
      </c>
      <c r="F52" t="s">
        <v>81</v>
      </c>
      <c r="H52" t="str">
        <f>VLOOKUP(A52,[1]Grocery_footprint!$A:$F,1,FALSE)</f>
        <v>Clementinen</v>
      </c>
    </row>
    <row r="53" spans="1:8" x14ac:dyDescent="0.25">
      <c r="A53" t="s">
        <v>49</v>
      </c>
      <c r="B53" s="1">
        <v>235</v>
      </c>
      <c r="C53">
        <v>200</v>
      </c>
      <c r="D53">
        <f t="shared" si="0"/>
        <v>470</v>
      </c>
      <c r="E53" t="s">
        <v>39</v>
      </c>
      <c r="F53" t="s">
        <v>80</v>
      </c>
      <c r="H53" t="e">
        <f>VLOOKUP(A53,[1]Grocery_footprint!$A:$F,1,FALSE)</f>
        <v>#N/A</v>
      </c>
    </row>
    <row r="54" spans="1:8" x14ac:dyDescent="0.25">
      <c r="A54" t="s">
        <v>50</v>
      </c>
      <c r="B54" s="1">
        <v>40</v>
      </c>
      <c r="C54">
        <v>300</v>
      </c>
      <c r="D54">
        <f t="shared" si="0"/>
        <v>120</v>
      </c>
      <c r="F54" t="s">
        <v>81</v>
      </c>
      <c r="H54" t="str">
        <f>VLOOKUP(A54,[1]Grocery_footprint!$A:$F,1,FALSE)</f>
        <v>Paprika</v>
      </c>
    </row>
    <row r="55" spans="1:8" x14ac:dyDescent="0.25">
      <c r="A55" t="s">
        <v>51</v>
      </c>
      <c r="B55" s="1">
        <v>55</v>
      </c>
      <c r="C55">
        <v>500</v>
      </c>
      <c r="D55">
        <f t="shared" si="0"/>
        <v>275</v>
      </c>
      <c r="E55" t="s">
        <v>12</v>
      </c>
      <c r="F55" t="s">
        <v>80</v>
      </c>
      <c r="H55" t="str">
        <f>VLOOKUP(A55,[1]Grocery_footprint!$A:$F,1,FALSE)</f>
        <v xml:space="preserve">Jogh.Laktosefrei </v>
      </c>
    </row>
    <row r="56" spans="1:8" x14ac:dyDescent="0.25">
      <c r="A56" t="s">
        <v>52</v>
      </c>
      <c r="B56" s="1">
        <v>65</v>
      </c>
      <c r="C56">
        <v>200</v>
      </c>
      <c r="D56">
        <f t="shared" si="0"/>
        <v>130</v>
      </c>
      <c r="F56" t="s">
        <v>81</v>
      </c>
      <c r="H56" t="str">
        <f>VLOOKUP(A56,[1]Grocery_footprint!$A:$F,1,FALSE)</f>
        <v>Zucchini</v>
      </c>
    </row>
    <row r="57" spans="1:8" x14ac:dyDescent="0.25">
      <c r="A57" t="s">
        <v>53</v>
      </c>
      <c r="B57" s="1">
        <v>15</v>
      </c>
      <c r="C57">
        <v>200</v>
      </c>
      <c r="D57">
        <f t="shared" si="0"/>
        <v>30</v>
      </c>
      <c r="E57" t="s">
        <v>54</v>
      </c>
      <c r="F57" t="s">
        <v>82</v>
      </c>
      <c r="H57" t="e">
        <f>VLOOKUP(A57,[1]Grocery_footprint!$A:$F,1,FALSE)</f>
        <v>#N/A</v>
      </c>
    </row>
    <row r="58" spans="1:8" x14ac:dyDescent="0.25">
      <c r="A58" t="s">
        <v>55</v>
      </c>
      <c r="B58" s="1">
        <v>15</v>
      </c>
      <c r="C58">
        <v>1000</v>
      </c>
      <c r="D58">
        <f t="shared" si="0"/>
        <v>150</v>
      </c>
      <c r="F58" t="s">
        <v>82</v>
      </c>
      <c r="H58" t="str">
        <f>VLOOKUP(A58,[1]Grocery_footprint!$A:$F,1,FALSE)</f>
        <v>Soya Milch</v>
      </c>
    </row>
    <row r="59" spans="1:8" x14ac:dyDescent="0.25">
      <c r="A59" t="s">
        <v>56</v>
      </c>
      <c r="B59" s="1">
        <v>169</v>
      </c>
      <c r="C59">
        <v>250</v>
      </c>
      <c r="D59">
        <f t="shared" si="0"/>
        <v>422.5</v>
      </c>
      <c r="F59" t="s">
        <v>80</v>
      </c>
      <c r="H59" t="str">
        <f>VLOOKUP(A59,[1]Grocery_footprint!$A:$F,1,FALSE)</f>
        <v>Mozzarella</v>
      </c>
    </row>
    <row r="60" spans="1:8" x14ac:dyDescent="0.25">
      <c r="A60" t="s">
        <v>57</v>
      </c>
      <c r="B60" s="1">
        <v>6.14</v>
      </c>
      <c r="C60">
        <v>1000</v>
      </c>
      <c r="D60">
        <f t="shared" si="0"/>
        <v>61.4</v>
      </c>
      <c r="F60" t="s">
        <v>82</v>
      </c>
      <c r="H60" t="str">
        <f>VLOOKUP(A60,[1]Grocery_footprint!$A:$F,1,FALSE)</f>
        <v>Haferdrink</v>
      </c>
    </row>
    <row r="61" spans="1:8" x14ac:dyDescent="0.25">
      <c r="A61" t="s">
        <v>58</v>
      </c>
      <c r="B61" s="1">
        <v>31</v>
      </c>
      <c r="C61">
        <v>500</v>
      </c>
      <c r="D61">
        <f t="shared" si="0"/>
        <v>155</v>
      </c>
      <c r="E61" t="s">
        <v>25</v>
      </c>
      <c r="F61" t="s">
        <v>82</v>
      </c>
      <c r="H61" t="e">
        <f>VLOOKUP(A61,[1]Grocery_footprint!$A:$F,1,FALSE)</f>
        <v>#N/A</v>
      </c>
    </row>
    <row r="62" spans="1:8" x14ac:dyDescent="0.25">
      <c r="A62" t="s">
        <v>59</v>
      </c>
      <c r="B62" s="1">
        <v>31</v>
      </c>
      <c r="C62">
        <v>750</v>
      </c>
      <c r="D62">
        <f t="shared" si="0"/>
        <v>232.5</v>
      </c>
      <c r="E62" t="s">
        <v>25</v>
      </c>
      <c r="F62" t="s">
        <v>82</v>
      </c>
      <c r="H62" t="str">
        <f>VLOOKUP(A62,[1]Grocery_footprint!$A:$F,1,FALSE)</f>
        <v>Sandwich</v>
      </c>
    </row>
    <row r="63" spans="1:8" x14ac:dyDescent="0.25">
      <c r="A63" t="s">
        <v>61</v>
      </c>
      <c r="B63" s="1">
        <v>280</v>
      </c>
      <c r="C63">
        <v>250</v>
      </c>
      <c r="D63">
        <f t="shared" si="0"/>
        <v>700</v>
      </c>
      <c r="E63" t="s">
        <v>60</v>
      </c>
      <c r="F63" t="s">
        <v>80</v>
      </c>
      <c r="H63" t="e">
        <f>VLOOKUP(A63,[1]Grocery_footprint!$A:$F,1,FALSE)</f>
        <v>#N/A</v>
      </c>
    </row>
    <row r="64" spans="1:8" x14ac:dyDescent="0.25">
      <c r="A64" t="s">
        <v>62</v>
      </c>
      <c r="B64" s="1">
        <v>50</v>
      </c>
      <c r="C64">
        <v>1000</v>
      </c>
      <c r="D64">
        <f t="shared" si="0"/>
        <v>500</v>
      </c>
      <c r="F64" t="s">
        <v>82</v>
      </c>
      <c r="H64" t="str">
        <f>VLOOKUP(A64,[1]Grocery_footprint!$A:$F,1,FALSE)</f>
        <v>Rapsöl</v>
      </c>
    </row>
    <row r="65" spans="1:8" x14ac:dyDescent="0.25">
      <c r="A65" t="s">
        <v>173</v>
      </c>
      <c r="B65" s="1">
        <v>48</v>
      </c>
      <c r="C65">
        <v>250</v>
      </c>
      <c r="D65">
        <f t="shared" si="0"/>
        <v>120</v>
      </c>
      <c r="E65" t="s">
        <v>68</v>
      </c>
      <c r="F65" t="s">
        <v>80</v>
      </c>
      <c r="H65" t="str">
        <f>VLOOKUP(A65,[1]Grocery_footprint!$A:$F,1,FALSE)</f>
        <v>Thomy LS Holland</v>
      </c>
    </row>
    <row r="66" spans="1:8" x14ac:dyDescent="0.25">
      <c r="A66" t="s">
        <v>63</v>
      </c>
      <c r="B66" s="1">
        <v>235</v>
      </c>
      <c r="C66">
        <v>200</v>
      </c>
      <c r="D66">
        <f t="shared" ref="D66:D129" si="1">B66*(C66/100)</f>
        <v>470</v>
      </c>
      <c r="E66" t="s">
        <v>20</v>
      </c>
      <c r="F66" t="s">
        <v>80</v>
      </c>
      <c r="H66" t="str">
        <f>VLOOKUP(A66,[1]Grocery_footprint!$A:$F,1,FALSE)</f>
        <v>Bergkäse</v>
      </c>
    </row>
    <row r="67" spans="1:8" x14ac:dyDescent="0.25">
      <c r="A67" t="s">
        <v>64</v>
      </c>
      <c r="B67" s="1">
        <v>20</v>
      </c>
      <c r="C67">
        <v>1000</v>
      </c>
      <c r="D67">
        <f t="shared" si="1"/>
        <v>200</v>
      </c>
      <c r="F67" t="s">
        <v>82</v>
      </c>
      <c r="H67" t="e">
        <f>VLOOKUP(A67,[1]Grocery_footprint!$A:$F,1,FALSE)</f>
        <v>#N/A</v>
      </c>
    </row>
    <row r="68" spans="1:8" x14ac:dyDescent="0.25">
      <c r="A68" t="s">
        <v>65</v>
      </c>
      <c r="B68" s="1">
        <v>9.3699999999999992</v>
      </c>
      <c r="C68">
        <v>2500</v>
      </c>
      <c r="D68">
        <f t="shared" si="1"/>
        <v>234.24999999999997</v>
      </c>
      <c r="F68" t="s">
        <v>81</v>
      </c>
      <c r="H68" t="str">
        <f>VLOOKUP(A68,[1]Grocery_footprint!$A:$F,1,FALSE)</f>
        <v>Gemüsezwiebeln</v>
      </c>
    </row>
    <row r="69" spans="1:8" x14ac:dyDescent="0.25">
      <c r="A69" t="s">
        <v>66</v>
      </c>
      <c r="B69" s="1">
        <v>9.3699999999999992</v>
      </c>
      <c r="C69">
        <v>2500</v>
      </c>
      <c r="D69">
        <f t="shared" si="1"/>
        <v>234.24999999999997</v>
      </c>
      <c r="F69" t="s">
        <v>81</v>
      </c>
      <c r="H69" t="e">
        <f>VLOOKUP(A69,[1]Grocery_footprint!$A:$F,1,FALSE)</f>
        <v>#N/A</v>
      </c>
    </row>
    <row r="70" spans="1:8" x14ac:dyDescent="0.25">
      <c r="A70" t="s">
        <v>67</v>
      </c>
      <c r="B70" s="1">
        <v>9.3000000000000007</v>
      </c>
      <c r="C70">
        <v>250</v>
      </c>
      <c r="D70">
        <f t="shared" si="1"/>
        <v>23.25</v>
      </c>
      <c r="F70" t="s">
        <v>81</v>
      </c>
      <c r="H70" t="str">
        <f>VLOOKUP(A70,[1]Grocery_footprint!$A:$F,1,FALSE)</f>
        <v>Frühlingszwiebeln</v>
      </c>
    </row>
    <row r="71" spans="1:8" x14ac:dyDescent="0.25">
      <c r="A71" t="s">
        <v>68</v>
      </c>
      <c r="B71" s="1">
        <v>48</v>
      </c>
      <c r="C71">
        <v>500</v>
      </c>
      <c r="D71">
        <f t="shared" si="1"/>
        <v>240</v>
      </c>
      <c r="F71" t="s">
        <v>80</v>
      </c>
      <c r="H71" t="str">
        <f>VLOOKUP(A71,[1]Grocery_footprint!$A:$F,1,FALSE)</f>
        <v>Mayonnaise</v>
      </c>
    </row>
    <row r="72" spans="1:8" x14ac:dyDescent="0.25">
      <c r="A72" t="s">
        <v>69</v>
      </c>
      <c r="B72" s="1">
        <v>48</v>
      </c>
      <c r="C72">
        <v>500</v>
      </c>
      <c r="D72">
        <f t="shared" si="1"/>
        <v>240</v>
      </c>
      <c r="F72" t="s">
        <v>80</v>
      </c>
      <c r="H72" t="e">
        <f>VLOOKUP(A72,[1]Grocery_footprint!$A:$F,1,FALSE)</f>
        <v>#N/A</v>
      </c>
    </row>
    <row r="73" spans="1:8" x14ac:dyDescent="0.25">
      <c r="A73" t="s">
        <v>70</v>
      </c>
      <c r="B73" s="1">
        <v>68</v>
      </c>
      <c r="C73">
        <v>550</v>
      </c>
      <c r="D73">
        <f t="shared" si="1"/>
        <v>374</v>
      </c>
      <c r="F73" t="s">
        <v>80</v>
      </c>
      <c r="H73" t="e">
        <f>VLOOKUP(A73,[1]Grocery_footprint!$A:$F,1,FALSE)</f>
        <v>#N/A</v>
      </c>
    </row>
    <row r="74" spans="1:8" x14ac:dyDescent="0.25">
      <c r="A74" t="s">
        <v>72</v>
      </c>
      <c r="B74" s="1">
        <v>9.25</v>
      </c>
      <c r="C74">
        <v>1000</v>
      </c>
      <c r="D74">
        <f t="shared" si="1"/>
        <v>92.5</v>
      </c>
      <c r="F74" t="s">
        <v>82</v>
      </c>
      <c r="H74" t="e">
        <f>VLOOKUP(A74,[1]Grocery_footprint!$A:$F,1,FALSE)</f>
        <v>#N/A</v>
      </c>
    </row>
    <row r="75" spans="1:8" x14ac:dyDescent="0.25">
      <c r="A75" t="s">
        <v>73</v>
      </c>
      <c r="B75" s="1">
        <v>51</v>
      </c>
      <c r="C75">
        <v>330</v>
      </c>
      <c r="D75">
        <f t="shared" si="1"/>
        <v>168.29999999999998</v>
      </c>
      <c r="E75" t="s">
        <v>42</v>
      </c>
      <c r="F75" t="s">
        <v>83</v>
      </c>
      <c r="H75" t="e">
        <f>VLOOKUP(A75,[1]Grocery_footprint!$A:$F,1,FALSE)</f>
        <v>#N/A</v>
      </c>
    </row>
    <row r="76" spans="1:8" x14ac:dyDescent="0.25">
      <c r="A76" t="s">
        <v>74</v>
      </c>
      <c r="B76" s="1">
        <v>178</v>
      </c>
      <c r="C76">
        <v>400</v>
      </c>
      <c r="D76">
        <f t="shared" si="1"/>
        <v>712</v>
      </c>
      <c r="F76" t="s">
        <v>79</v>
      </c>
      <c r="H76" t="str">
        <f>VLOOKUP(A76,[1]Grocery_footprint!$A:$F,1,FALSE)</f>
        <v>Hackfleisch gemischt</v>
      </c>
    </row>
    <row r="77" spans="1:8" x14ac:dyDescent="0.25">
      <c r="A77" t="s">
        <v>75</v>
      </c>
      <c r="B77" s="1">
        <v>4.43</v>
      </c>
      <c r="C77">
        <v>400</v>
      </c>
      <c r="D77">
        <f t="shared" si="1"/>
        <v>17.72</v>
      </c>
      <c r="F77" t="s">
        <v>81</v>
      </c>
      <c r="H77" t="str">
        <f>VLOOKUP(A77,[1]Grocery_footprint!$A:$F,1,FALSE)</f>
        <v>Karotten</v>
      </c>
    </row>
    <row r="78" spans="1:8" x14ac:dyDescent="0.25">
      <c r="A78" t="s">
        <v>76</v>
      </c>
      <c r="B78" s="1">
        <v>4.43</v>
      </c>
      <c r="C78">
        <v>400</v>
      </c>
      <c r="D78">
        <f t="shared" si="1"/>
        <v>17.72</v>
      </c>
      <c r="E78" t="s">
        <v>75</v>
      </c>
      <c r="F78" t="s">
        <v>81</v>
      </c>
      <c r="H78" t="str">
        <f>VLOOKUP(A78,[1]Grocery_footprint!$A:$F,1,FALSE)</f>
        <v>Möhren</v>
      </c>
    </row>
    <row r="79" spans="1:8" x14ac:dyDescent="0.25">
      <c r="A79" t="s">
        <v>77</v>
      </c>
      <c r="B79" s="1">
        <v>20</v>
      </c>
      <c r="C79">
        <v>250</v>
      </c>
      <c r="D79">
        <f t="shared" si="1"/>
        <v>50</v>
      </c>
      <c r="E79" t="s">
        <v>78</v>
      </c>
      <c r="F79" t="s">
        <v>82</v>
      </c>
      <c r="H79" t="e">
        <f>VLOOKUP(A79,[1]Grocery_footprint!$A:$F,1,FALSE)</f>
        <v>#N/A</v>
      </c>
    </row>
    <row r="80" spans="1:8" x14ac:dyDescent="0.25">
      <c r="A80" t="s">
        <v>188</v>
      </c>
      <c r="B80" s="1">
        <v>1200</v>
      </c>
      <c r="C80">
        <v>100</v>
      </c>
      <c r="D80">
        <f t="shared" si="1"/>
        <v>1200</v>
      </c>
      <c r="E80" t="s">
        <v>84</v>
      </c>
      <c r="F80" t="s">
        <v>79</v>
      </c>
      <c r="H80" t="e">
        <f>VLOOKUP(A80,[1]Grocery_footprint!$A:$F,1,FALSE)</f>
        <v>#N/A</v>
      </c>
    </row>
    <row r="81" spans="1:8" x14ac:dyDescent="0.25">
      <c r="A81" t="s">
        <v>85</v>
      </c>
      <c r="B81" s="1">
        <v>11</v>
      </c>
      <c r="C81">
        <v>300</v>
      </c>
      <c r="D81">
        <f t="shared" si="1"/>
        <v>33</v>
      </c>
      <c r="E81" t="s">
        <v>24</v>
      </c>
      <c r="F81" t="s">
        <v>83</v>
      </c>
      <c r="H81" t="str">
        <f>VLOOKUP(A81,[1]Grocery_footprint!$A:$F,1,FALSE)</f>
        <v>Bönnsch</v>
      </c>
    </row>
    <row r="82" spans="1:8" x14ac:dyDescent="0.25">
      <c r="A82" t="s">
        <v>86</v>
      </c>
      <c r="B82" s="1">
        <v>25</v>
      </c>
      <c r="C82">
        <v>750</v>
      </c>
      <c r="D82">
        <f t="shared" si="1"/>
        <v>187.5</v>
      </c>
      <c r="E82" t="s">
        <v>18</v>
      </c>
      <c r="F82" t="s">
        <v>82</v>
      </c>
      <c r="H82" t="str">
        <f>VLOOKUP(A82,[1]Grocery_footprint!$A:$F,1,FALSE)</f>
        <v>Kroketten</v>
      </c>
    </row>
    <row r="83" spans="1:8" x14ac:dyDescent="0.25">
      <c r="A83" t="s">
        <v>87</v>
      </c>
      <c r="B83" s="1">
        <v>14</v>
      </c>
      <c r="C83">
        <v>150</v>
      </c>
      <c r="D83">
        <f t="shared" si="1"/>
        <v>21</v>
      </c>
      <c r="E83" t="s">
        <v>30</v>
      </c>
      <c r="F83" t="s">
        <v>81</v>
      </c>
      <c r="H83" t="str">
        <f>VLOOKUP(A83,[1]Grocery_footprint!$A:$F,1,FALSE)</f>
        <v>Eisbergsalat</v>
      </c>
    </row>
    <row r="84" spans="1:8" x14ac:dyDescent="0.25">
      <c r="A84" t="s">
        <v>88</v>
      </c>
      <c r="B84" s="1">
        <v>11</v>
      </c>
      <c r="C84">
        <v>500</v>
      </c>
      <c r="D84">
        <f t="shared" si="1"/>
        <v>55</v>
      </c>
      <c r="F84" t="s">
        <v>81</v>
      </c>
      <c r="H84" t="e">
        <f>VLOOKUP(A84,[1]Grocery_footprint!$A:$F,1,FALSE)</f>
        <v>#N/A</v>
      </c>
    </row>
    <row r="85" spans="1:8" x14ac:dyDescent="0.25">
      <c r="A85" t="s">
        <v>89</v>
      </c>
      <c r="B85" s="1">
        <v>178</v>
      </c>
      <c r="C85">
        <v>600</v>
      </c>
      <c r="D85">
        <f t="shared" si="1"/>
        <v>1068</v>
      </c>
      <c r="E85" t="s">
        <v>90</v>
      </c>
      <c r="F85" t="s">
        <v>79</v>
      </c>
      <c r="H85" t="str">
        <f>VLOOKUP(A85,[1]Grocery_footprint!$A:$F,1,FALSE)</f>
        <v>H-Brustfilet</v>
      </c>
    </row>
    <row r="86" spans="1:8" x14ac:dyDescent="0.25">
      <c r="A86" t="s">
        <v>91</v>
      </c>
      <c r="B86" s="1">
        <v>242</v>
      </c>
      <c r="C86">
        <v>500</v>
      </c>
      <c r="D86">
        <f t="shared" si="1"/>
        <v>1210</v>
      </c>
      <c r="E86" t="s">
        <v>92</v>
      </c>
      <c r="F86" t="s">
        <v>79</v>
      </c>
      <c r="H86" t="str">
        <f>VLOOKUP(A86,[1]Grocery_footprint!$A:$F,1,FALSE)</f>
        <v>S-Schnitzel</v>
      </c>
    </row>
    <row r="87" spans="1:8" x14ac:dyDescent="0.25">
      <c r="A87" t="s">
        <v>93</v>
      </c>
      <c r="B87" s="1">
        <v>32</v>
      </c>
      <c r="C87">
        <v>500</v>
      </c>
      <c r="D87">
        <f t="shared" si="1"/>
        <v>160</v>
      </c>
      <c r="E87" t="s">
        <v>11</v>
      </c>
      <c r="F87" t="s">
        <v>82</v>
      </c>
      <c r="H87" t="e">
        <f>VLOOKUP(A87,[1]Grocery_footprint!$A:$F,1,FALSE)</f>
        <v>#N/A</v>
      </c>
    </row>
    <row r="88" spans="1:8" x14ac:dyDescent="0.25">
      <c r="A88" t="s">
        <v>94</v>
      </c>
      <c r="B88" s="1">
        <v>303</v>
      </c>
      <c r="C88">
        <v>250</v>
      </c>
      <c r="D88">
        <f t="shared" si="1"/>
        <v>757.5</v>
      </c>
      <c r="E88" t="s">
        <v>37</v>
      </c>
      <c r="F88" t="s">
        <v>80</v>
      </c>
      <c r="H88" t="str">
        <f>VLOOKUP(A88,[1]Grocery_footprint!$A:$F,1,FALSE)</f>
        <v>Markenbutter</v>
      </c>
    </row>
    <row r="89" spans="1:8" x14ac:dyDescent="0.25">
      <c r="A89" t="s">
        <v>95</v>
      </c>
      <c r="B89" s="1">
        <v>235</v>
      </c>
      <c r="C89">
        <v>200</v>
      </c>
      <c r="D89">
        <f t="shared" si="1"/>
        <v>470</v>
      </c>
      <c r="E89" t="s">
        <v>20</v>
      </c>
      <c r="F89" t="s">
        <v>80</v>
      </c>
      <c r="H89" t="str">
        <f>VLOOKUP(A89,[1]Grocery_footprint!$A:$F,1,FALSE)</f>
        <v>Parmigiano</v>
      </c>
    </row>
    <row r="90" spans="1:8" x14ac:dyDescent="0.25">
      <c r="A90" t="s">
        <v>96</v>
      </c>
      <c r="B90" s="1">
        <v>235</v>
      </c>
      <c r="C90">
        <v>200</v>
      </c>
      <c r="D90">
        <f t="shared" si="1"/>
        <v>470</v>
      </c>
      <c r="E90" t="s">
        <v>20</v>
      </c>
      <c r="F90" t="s">
        <v>80</v>
      </c>
      <c r="H90" t="str">
        <f>VLOOKUP(A90,[1]Grocery_footprint!$A:$F,1,FALSE)</f>
        <v>Gouda alt</v>
      </c>
    </row>
    <row r="91" spans="1:8" x14ac:dyDescent="0.25">
      <c r="A91" t="s">
        <v>97</v>
      </c>
      <c r="B91" s="1">
        <v>33</v>
      </c>
      <c r="C91">
        <v>250</v>
      </c>
      <c r="D91">
        <f t="shared" si="1"/>
        <v>82.5</v>
      </c>
      <c r="E91" t="s">
        <v>7</v>
      </c>
      <c r="F91" t="s">
        <v>81</v>
      </c>
      <c r="H91" t="str">
        <f>VLOOKUP(A91,[1]Grocery_footprint!$A:$F,1,FALSE)</f>
        <v>Cocktailrispen</v>
      </c>
    </row>
    <row r="92" spans="1:8" x14ac:dyDescent="0.25">
      <c r="A92" t="s">
        <v>98</v>
      </c>
      <c r="B92" s="1">
        <v>147</v>
      </c>
      <c r="C92">
        <v>250</v>
      </c>
      <c r="D92">
        <f t="shared" si="1"/>
        <v>367.5</v>
      </c>
      <c r="E92" t="s">
        <v>8</v>
      </c>
      <c r="F92" t="s">
        <v>80</v>
      </c>
      <c r="H92" t="str">
        <f>VLOOKUP(A92,[1]Grocery_footprint!$A:$F,1,FALSE)</f>
        <v>lakt H-Sahne</v>
      </c>
    </row>
    <row r="93" spans="1:8" x14ac:dyDescent="0.25">
      <c r="A93" t="s">
        <v>99</v>
      </c>
      <c r="B93" s="1">
        <v>37</v>
      </c>
      <c r="C93">
        <v>750</v>
      </c>
      <c r="D93">
        <f t="shared" si="1"/>
        <v>277.5</v>
      </c>
      <c r="E93" t="s">
        <v>19</v>
      </c>
      <c r="F93" t="s">
        <v>83</v>
      </c>
      <c r="H93" t="str">
        <f>VLOOKUP(A93,[1]Grocery_footprint!$A:$F,1,FALSE)</f>
        <v>Merlot</v>
      </c>
    </row>
    <row r="94" spans="1:8" x14ac:dyDescent="0.25">
      <c r="A94" t="s">
        <v>103</v>
      </c>
      <c r="B94" s="1">
        <v>37</v>
      </c>
      <c r="C94">
        <v>750</v>
      </c>
      <c r="D94">
        <f t="shared" si="1"/>
        <v>277.5</v>
      </c>
      <c r="E94" t="s">
        <v>19</v>
      </c>
      <c r="F94" t="s">
        <v>83</v>
      </c>
      <c r="H94" t="str">
        <f>VLOOKUP(A94,[1]Grocery_footprint!$A:$F,1,FALSE)</f>
        <v>Dornfelder</v>
      </c>
    </row>
    <row r="95" spans="1:8" x14ac:dyDescent="0.25">
      <c r="A95" t="s">
        <v>100</v>
      </c>
      <c r="B95" s="1">
        <v>11</v>
      </c>
      <c r="C95">
        <v>1500</v>
      </c>
      <c r="D95">
        <f t="shared" si="1"/>
        <v>165</v>
      </c>
      <c r="F95" t="s">
        <v>81</v>
      </c>
      <c r="H95" t="str">
        <f>VLOOKUP(A95,[1]Grocery_footprint!$A:$F,1,FALSE)</f>
        <v>Orangen</v>
      </c>
    </row>
    <row r="96" spans="1:8" x14ac:dyDescent="0.25">
      <c r="A96" t="s">
        <v>101</v>
      </c>
      <c r="B96" s="1">
        <v>105</v>
      </c>
      <c r="C96">
        <v>700</v>
      </c>
      <c r="D96">
        <f t="shared" si="1"/>
        <v>735</v>
      </c>
      <c r="E96" t="s">
        <v>102</v>
      </c>
      <c r="F96" t="s">
        <v>83</v>
      </c>
      <c r="H96" t="str">
        <f>VLOOKUP(A96,[1]Grocery_footprint!$A:$F,1,FALSE)</f>
        <v>Rum</v>
      </c>
    </row>
    <row r="97" spans="1:8" x14ac:dyDescent="0.25">
      <c r="A97" t="s">
        <v>104</v>
      </c>
      <c r="B97" s="1">
        <v>14</v>
      </c>
      <c r="C97">
        <v>500</v>
      </c>
      <c r="D97">
        <f t="shared" si="1"/>
        <v>70</v>
      </c>
      <c r="F97" t="s">
        <v>81</v>
      </c>
      <c r="H97" t="str">
        <f>VLOOKUP(A97,[1]Grocery_footprint!$A:$F,1,FALSE)</f>
        <v>Zitronen</v>
      </c>
    </row>
    <row r="98" spans="1:8" x14ac:dyDescent="0.25">
      <c r="A98" t="s">
        <v>111</v>
      </c>
      <c r="B98" s="1">
        <v>178</v>
      </c>
      <c r="C98">
        <v>250</v>
      </c>
      <c r="D98">
        <f t="shared" si="1"/>
        <v>445</v>
      </c>
      <c r="F98" t="s">
        <v>79</v>
      </c>
      <c r="H98" t="str">
        <f>VLOOKUP(A98,[1]Grocery_footprint!$A:$F,1,FALSE)</f>
        <v>Lachsfilet</v>
      </c>
    </row>
    <row r="99" spans="1:8" x14ac:dyDescent="0.25">
      <c r="A99" t="s">
        <v>112</v>
      </c>
      <c r="B99" s="1">
        <v>113</v>
      </c>
      <c r="C99">
        <v>500</v>
      </c>
      <c r="D99">
        <f t="shared" si="1"/>
        <v>565</v>
      </c>
      <c r="E99" t="s">
        <v>113</v>
      </c>
      <c r="F99" t="s">
        <v>79</v>
      </c>
      <c r="H99" t="str">
        <f>VLOOKUP(A99,[1]Grocery_footprint!$A:$F,1,FALSE)</f>
        <v>Putenbrustschnitzel</v>
      </c>
    </row>
    <row r="100" spans="1:8" x14ac:dyDescent="0.25">
      <c r="A100" t="s">
        <v>114</v>
      </c>
      <c r="B100" s="1">
        <v>11</v>
      </c>
      <c r="C100">
        <v>500</v>
      </c>
      <c r="D100">
        <f t="shared" si="1"/>
        <v>55</v>
      </c>
      <c r="E100" t="s">
        <v>24</v>
      </c>
      <c r="F100" t="s">
        <v>83</v>
      </c>
      <c r="H100" t="str">
        <f>VLOOKUP(A100,[1]Grocery_footprint!$A:$F,1,FALSE)</f>
        <v>Corona extra</v>
      </c>
    </row>
    <row r="101" spans="1:8" x14ac:dyDescent="0.25">
      <c r="A101" t="s">
        <v>115</v>
      </c>
      <c r="B101" s="1">
        <v>62</v>
      </c>
      <c r="C101">
        <v>500</v>
      </c>
      <c r="D101">
        <f t="shared" si="1"/>
        <v>310</v>
      </c>
      <c r="E101" t="s">
        <v>117</v>
      </c>
      <c r="F101" t="s">
        <v>82</v>
      </c>
      <c r="H101" t="e">
        <f>VLOOKUP(A101,[1]Grocery_footprint!$A:$F,1,FALSE)</f>
        <v>#N/A</v>
      </c>
    </row>
    <row r="102" spans="1:8" x14ac:dyDescent="0.25">
      <c r="A102" t="s">
        <v>116</v>
      </c>
      <c r="B102" s="1">
        <v>151</v>
      </c>
      <c r="C102">
        <v>200</v>
      </c>
      <c r="D102">
        <f t="shared" si="1"/>
        <v>302</v>
      </c>
      <c r="F102" t="s">
        <v>79</v>
      </c>
      <c r="H102" t="str">
        <f>VLOOKUP(A102,[1]Grocery_footprint!$A:$F,1,FALSE)</f>
        <v>Bacon</v>
      </c>
    </row>
    <row r="103" spans="1:8" x14ac:dyDescent="0.25">
      <c r="A103" t="s">
        <v>172</v>
      </c>
      <c r="B103" s="1">
        <v>100</v>
      </c>
      <c r="C103">
        <v>100</v>
      </c>
      <c r="D103">
        <f t="shared" si="1"/>
        <v>100</v>
      </c>
      <c r="F103" t="s">
        <v>82</v>
      </c>
      <c r="H103" t="str">
        <f>VLOOKUP(A103,[1]Grocery_footprint!$A:$F,1,FALSE)</f>
        <v>Extra Professional</v>
      </c>
    </row>
    <row r="104" spans="1:8" x14ac:dyDescent="0.25">
      <c r="A104" t="s">
        <v>118</v>
      </c>
      <c r="B104" s="1">
        <v>49</v>
      </c>
      <c r="C104">
        <v>1000</v>
      </c>
      <c r="D104">
        <f t="shared" si="1"/>
        <v>490</v>
      </c>
      <c r="E104" t="s">
        <v>15</v>
      </c>
      <c r="F104" t="s">
        <v>80</v>
      </c>
      <c r="H104" t="str">
        <f>VLOOKUP(A104,[1]Grocery_footprint!$A:$F,1,FALSE)</f>
        <v>Vollmilch</v>
      </c>
    </row>
    <row r="105" spans="1:8" x14ac:dyDescent="0.25">
      <c r="A105" t="s">
        <v>119</v>
      </c>
      <c r="B105" s="1">
        <v>49</v>
      </c>
      <c r="C105">
        <v>1000</v>
      </c>
      <c r="D105">
        <f t="shared" si="1"/>
        <v>490</v>
      </c>
      <c r="E105" t="s">
        <v>15</v>
      </c>
      <c r="F105" t="s">
        <v>80</v>
      </c>
      <c r="H105" t="str">
        <f>VLOOKUP(A105,[1]Grocery_footprint!$A:$F,1,FALSE)</f>
        <v>Fri. Milch</v>
      </c>
    </row>
    <row r="106" spans="1:8" x14ac:dyDescent="0.25">
      <c r="A106" t="s">
        <v>120</v>
      </c>
      <c r="B106" s="1">
        <v>105</v>
      </c>
      <c r="C106">
        <v>700</v>
      </c>
      <c r="D106">
        <f t="shared" si="1"/>
        <v>735</v>
      </c>
      <c r="E106" t="s">
        <v>102</v>
      </c>
      <c r="F106" t="s">
        <v>83</v>
      </c>
      <c r="H106" t="str">
        <f>VLOOKUP(A106,[1]Grocery_footprint!$A:$F,1,FALSE)</f>
        <v>Doppelkorn</v>
      </c>
    </row>
    <row r="107" spans="1:8" x14ac:dyDescent="0.25">
      <c r="A107" t="s">
        <v>121</v>
      </c>
      <c r="B107" s="1">
        <v>30</v>
      </c>
      <c r="C107">
        <v>1000</v>
      </c>
      <c r="D107">
        <f t="shared" si="1"/>
        <v>300</v>
      </c>
      <c r="E107" t="s">
        <v>122</v>
      </c>
      <c r="F107" t="s">
        <v>83</v>
      </c>
      <c r="H107" t="e">
        <f>VLOOKUP(A107,[1]Grocery_footprint!$A:$F,1,FALSE)</f>
        <v>#N/A</v>
      </c>
    </row>
    <row r="108" spans="1:8" x14ac:dyDescent="0.25">
      <c r="A108" t="s">
        <v>123</v>
      </c>
      <c r="B108" s="1">
        <v>21</v>
      </c>
      <c r="C108">
        <v>700</v>
      </c>
      <c r="D108">
        <f t="shared" si="1"/>
        <v>147</v>
      </c>
      <c r="E108" t="s">
        <v>136</v>
      </c>
      <c r="F108" t="s">
        <v>82</v>
      </c>
      <c r="H108" t="e">
        <f>VLOOKUP(A108,[1]Grocery_footprint!$A:$F,1,FALSE)</f>
        <v>#N/A</v>
      </c>
    </row>
    <row r="109" spans="1:8" x14ac:dyDescent="0.25">
      <c r="A109" t="s">
        <v>124</v>
      </c>
      <c r="B109" s="1">
        <v>14</v>
      </c>
      <c r="C109">
        <v>1500</v>
      </c>
      <c r="D109">
        <f t="shared" si="1"/>
        <v>210</v>
      </c>
      <c r="F109" t="s">
        <v>81</v>
      </c>
      <c r="H109" t="str">
        <f>VLOOKUP(A109,[1]Grocery_footprint!$A:$F,1,FALSE)</f>
        <v>Bananen</v>
      </c>
    </row>
    <row r="110" spans="1:8" x14ac:dyDescent="0.25">
      <c r="A110" t="s">
        <v>125</v>
      </c>
      <c r="B110" s="1">
        <v>235</v>
      </c>
      <c r="C110">
        <v>200</v>
      </c>
      <c r="D110">
        <f t="shared" si="1"/>
        <v>470</v>
      </c>
      <c r="E110" t="s">
        <v>20</v>
      </c>
      <c r="F110" t="s">
        <v>80</v>
      </c>
      <c r="H110" t="e">
        <f>VLOOKUP(A110,[1]Grocery_footprint!$A:$F,1,FALSE)</f>
        <v>#N/A</v>
      </c>
    </row>
    <row r="111" spans="1:8" x14ac:dyDescent="0.25">
      <c r="A111" t="s">
        <v>126</v>
      </c>
      <c r="B111" s="1">
        <v>179</v>
      </c>
      <c r="C111">
        <v>100</v>
      </c>
      <c r="D111">
        <f t="shared" si="1"/>
        <v>179</v>
      </c>
      <c r="E111" t="s">
        <v>31</v>
      </c>
      <c r="F111" t="s">
        <v>83</v>
      </c>
      <c r="H111" t="e">
        <f>VLOOKUP(A111,[1]Grocery_footprint!$A:$F,1,FALSE)</f>
        <v>#N/A</v>
      </c>
    </row>
    <row r="112" spans="1:8" x14ac:dyDescent="0.25">
      <c r="A112" t="s">
        <v>127</v>
      </c>
      <c r="B112" s="1">
        <v>55</v>
      </c>
      <c r="C112">
        <v>500</v>
      </c>
      <c r="D112">
        <f t="shared" si="1"/>
        <v>275</v>
      </c>
      <c r="E112" t="s">
        <v>12</v>
      </c>
      <c r="F112" t="s">
        <v>80</v>
      </c>
      <c r="H112" t="e">
        <f>VLOOKUP(A112,[1]Grocery_footprint!$A:$F,1,FALSE)</f>
        <v>#N/A</v>
      </c>
    </row>
    <row r="113" spans="1:8" x14ac:dyDescent="0.25">
      <c r="A113" t="s">
        <v>128</v>
      </c>
      <c r="B113" s="1">
        <v>55</v>
      </c>
      <c r="C113">
        <v>250</v>
      </c>
      <c r="D113">
        <f t="shared" si="1"/>
        <v>137.5</v>
      </c>
      <c r="E113" t="s">
        <v>12</v>
      </c>
      <c r="F113" t="s">
        <v>80</v>
      </c>
      <c r="H113" t="e">
        <f>VLOOKUP(A113,[1]Grocery_footprint!$A:$F,1,FALSE)</f>
        <v>#N/A</v>
      </c>
    </row>
    <row r="114" spans="1:8" x14ac:dyDescent="0.25">
      <c r="A114" t="s">
        <v>129</v>
      </c>
      <c r="B114" s="1">
        <v>300</v>
      </c>
      <c r="C114">
        <v>350</v>
      </c>
      <c r="D114">
        <f t="shared" si="1"/>
        <v>1050</v>
      </c>
      <c r="F114" t="s">
        <v>82</v>
      </c>
      <c r="H114" t="e">
        <f>VLOOKUP(A114,[1]Grocery_footprint!$A:$F,1,FALSE)</f>
        <v>#N/A</v>
      </c>
    </row>
    <row r="115" spans="1:8" x14ac:dyDescent="0.25">
      <c r="A115" t="s">
        <v>130</v>
      </c>
      <c r="B115" s="1">
        <v>235</v>
      </c>
      <c r="C115">
        <v>200</v>
      </c>
      <c r="D115">
        <f t="shared" si="1"/>
        <v>470</v>
      </c>
      <c r="E115" t="s">
        <v>20</v>
      </c>
      <c r="F115" t="s">
        <v>80</v>
      </c>
      <c r="H115" t="str">
        <f>VLOOKUP(A115,[1]Grocery_footprint!$A:$F,1,FALSE)</f>
        <v>Käse</v>
      </c>
    </row>
    <row r="116" spans="1:8" x14ac:dyDescent="0.25">
      <c r="A116" t="s">
        <v>131</v>
      </c>
      <c r="B116" s="1">
        <v>11</v>
      </c>
      <c r="C116">
        <v>100</v>
      </c>
      <c r="D116">
        <f t="shared" si="1"/>
        <v>11</v>
      </c>
      <c r="F116" t="s">
        <v>81</v>
      </c>
      <c r="H116" t="e">
        <f>VLOOKUP(A116,[1]Grocery_footprint!$A:$F,1,FALSE)</f>
        <v>#N/A</v>
      </c>
    </row>
    <row r="117" spans="1:8" x14ac:dyDescent="0.25">
      <c r="A117" t="s">
        <v>132</v>
      </c>
      <c r="B117" s="1">
        <v>25</v>
      </c>
      <c r="C117">
        <v>200</v>
      </c>
      <c r="D117">
        <f t="shared" si="1"/>
        <v>50</v>
      </c>
      <c r="F117" t="s">
        <v>81</v>
      </c>
      <c r="H117" t="str">
        <f>VLOOKUP(A117,[1]Grocery_footprint!$A:$F,1,FALSE)</f>
        <v>Knoblauch</v>
      </c>
    </row>
    <row r="118" spans="1:8" x14ac:dyDescent="0.25">
      <c r="A118" t="s">
        <v>133</v>
      </c>
      <c r="B118" s="1">
        <v>32</v>
      </c>
      <c r="C118">
        <v>500</v>
      </c>
      <c r="D118">
        <f t="shared" si="1"/>
        <v>160</v>
      </c>
      <c r="E118" t="s">
        <v>11</v>
      </c>
      <c r="F118" t="s">
        <v>82</v>
      </c>
      <c r="H118" t="e">
        <f>VLOOKUP(A118,[1]Grocery_footprint!$A:$F,1,FALSE)</f>
        <v>#N/A</v>
      </c>
    </row>
    <row r="119" spans="1:8" x14ac:dyDescent="0.25">
      <c r="A119" t="s">
        <v>137</v>
      </c>
      <c r="B119" s="1">
        <v>46</v>
      </c>
      <c r="C119">
        <v>200</v>
      </c>
      <c r="D119">
        <f t="shared" si="1"/>
        <v>92</v>
      </c>
      <c r="E119" t="s">
        <v>134</v>
      </c>
      <c r="F119" t="s">
        <v>80</v>
      </c>
      <c r="H119" t="str">
        <f>VLOOKUP(A119,[1]Grocery_footprint!$A:$F,1,FALSE)</f>
        <v>Pesto</v>
      </c>
    </row>
    <row r="120" spans="1:8" x14ac:dyDescent="0.25">
      <c r="A120" t="s">
        <v>135</v>
      </c>
      <c r="B120" s="1">
        <v>21</v>
      </c>
      <c r="C120">
        <v>700</v>
      </c>
      <c r="D120">
        <f t="shared" si="1"/>
        <v>147</v>
      </c>
      <c r="E120" t="s">
        <v>136</v>
      </c>
      <c r="F120" t="s">
        <v>82</v>
      </c>
      <c r="H120" t="str">
        <f>VLOOKUP(A120,[1]Grocery_footprint!$A:$F,1,FALSE)</f>
        <v>Müsli</v>
      </c>
    </row>
    <row r="121" spans="1:8" x14ac:dyDescent="0.25">
      <c r="A121" t="s">
        <v>138</v>
      </c>
      <c r="B121" s="1">
        <v>235</v>
      </c>
      <c r="C121">
        <v>200</v>
      </c>
      <c r="D121">
        <f t="shared" si="1"/>
        <v>470</v>
      </c>
      <c r="E121" t="s">
        <v>20</v>
      </c>
      <c r="F121" t="s">
        <v>80</v>
      </c>
      <c r="H121" t="str">
        <f>VLOOKUP(A121,[1]Grocery_footprint!$A:$F,1,FALSE)</f>
        <v>Räucherkäse</v>
      </c>
    </row>
    <row r="122" spans="1:8" x14ac:dyDescent="0.25">
      <c r="A122" t="s">
        <v>139</v>
      </c>
      <c r="B122" s="1">
        <v>32</v>
      </c>
      <c r="C122">
        <v>500</v>
      </c>
      <c r="D122">
        <f t="shared" si="1"/>
        <v>160</v>
      </c>
      <c r="E122" t="s">
        <v>11</v>
      </c>
      <c r="F122" t="s">
        <v>82</v>
      </c>
      <c r="H122" t="str">
        <f>VLOOKUP(A122,[1]Grocery_footprint!$A:$F,1,FALSE)</f>
        <v>Linguine</v>
      </c>
    </row>
    <row r="123" spans="1:8" x14ac:dyDescent="0.25">
      <c r="A123" t="s">
        <v>140</v>
      </c>
      <c r="B123" s="1">
        <v>11</v>
      </c>
      <c r="C123">
        <v>200</v>
      </c>
      <c r="D123">
        <f t="shared" si="1"/>
        <v>22</v>
      </c>
      <c r="F123" t="s">
        <v>81</v>
      </c>
      <c r="H123" t="str">
        <f>VLOOKUP(A123,[1]Grocery_footprint!$A:$F,1,FALSE)</f>
        <v>Himbeere</v>
      </c>
    </row>
    <row r="124" spans="1:8" x14ac:dyDescent="0.25">
      <c r="A124" t="s">
        <v>141</v>
      </c>
      <c r="B124" s="1">
        <v>32</v>
      </c>
      <c r="C124">
        <v>500</v>
      </c>
      <c r="D124">
        <f t="shared" si="1"/>
        <v>160</v>
      </c>
      <c r="E124" t="s">
        <v>11</v>
      </c>
      <c r="F124" t="s">
        <v>82</v>
      </c>
      <c r="H124" t="str">
        <f>VLOOKUP(A124,[1]Grocery_footprint!$A:$F,1,FALSE)</f>
        <v>Penne</v>
      </c>
    </row>
    <row r="125" spans="1:8" x14ac:dyDescent="0.25">
      <c r="A125" t="s">
        <v>142</v>
      </c>
      <c r="B125" s="1">
        <v>37</v>
      </c>
      <c r="C125">
        <v>750</v>
      </c>
      <c r="D125">
        <f t="shared" si="1"/>
        <v>277.5</v>
      </c>
      <c r="E125" t="s">
        <v>19</v>
      </c>
      <c r="F125" t="s">
        <v>83</v>
      </c>
      <c r="H125" t="str">
        <f>VLOOKUP(A125,[1]Grocery_footprint!$A:$F,1,FALSE)</f>
        <v>Veltiner</v>
      </c>
    </row>
    <row r="126" spans="1:8" x14ac:dyDescent="0.25">
      <c r="A126" t="s">
        <v>143</v>
      </c>
      <c r="B126" s="1">
        <v>18</v>
      </c>
      <c r="C126">
        <v>1000</v>
      </c>
      <c r="D126">
        <f t="shared" si="1"/>
        <v>180</v>
      </c>
      <c r="F126" t="s">
        <v>83</v>
      </c>
      <c r="H126" t="str">
        <f>VLOOKUP(A126,[1]Grocery_footprint!$A:$F,1,FALSE)</f>
        <v>Apfelsaft</v>
      </c>
    </row>
    <row r="127" spans="1:8" x14ac:dyDescent="0.25">
      <c r="A127" t="s">
        <v>144</v>
      </c>
      <c r="B127" s="1">
        <v>37</v>
      </c>
      <c r="C127">
        <v>750</v>
      </c>
      <c r="D127">
        <f t="shared" si="1"/>
        <v>277.5</v>
      </c>
      <c r="E127" t="s">
        <v>19</v>
      </c>
      <c r="F127" t="s">
        <v>83</v>
      </c>
      <c r="H127" t="str">
        <f>VLOOKUP(A127,[1]Grocery_footprint!$A:$F,1,FALSE)</f>
        <v>Riesling</v>
      </c>
    </row>
    <row r="128" spans="1:8" x14ac:dyDescent="0.25">
      <c r="A128" t="s">
        <v>170</v>
      </c>
      <c r="B128" s="1">
        <v>212</v>
      </c>
      <c r="C128">
        <v>200</v>
      </c>
      <c r="D128">
        <f t="shared" si="1"/>
        <v>424</v>
      </c>
      <c r="E128" t="s">
        <v>5</v>
      </c>
      <c r="F128" t="s">
        <v>79</v>
      </c>
      <c r="H128" t="e">
        <f>VLOOKUP(A128,[1]Grocery_footprint!$A:$F,1,FALSE)</f>
        <v>#N/A</v>
      </c>
    </row>
    <row r="129" spans="1:8" x14ac:dyDescent="0.25">
      <c r="A129" t="s">
        <v>145</v>
      </c>
      <c r="B129" s="1">
        <v>212</v>
      </c>
      <c r="C129">
        <v>200</v>
      </c>
      <c r="D129">
        <f t="shared" si="1"/>
        <v>424</v>
      </c>
      <c r="E129" t="s">
        <v>5</v>
      </c>
      <c r="F129" t="s">
        <v>79</v>
      </c>
      <c r="H129" t="e">
        <f>VLOOKUP(A129,[1]Grocery_footprint!$A:$F,1,FALSE)</f>
        <v>#N/A</v>
      </c>
    </row>
    <row r="130" spans="1:8" x14ac:dyDescent="0.25">
      <c r="A130" t="s">
        <v>146</v>
      </c>
      <c r="B130" s="1">
        <v>37</v>
      </c>
      <c r="C130">
        <v>750</v>
      </c>
      <c r="D130">
        <f t="shared" ref="D130:D193" si="2">B130*(C130/100)</f>
        <v>277.5</v>
      </c>
      <c r="E130" t="s">
        <v>19</v>
      </c>
      <c r="F130" t="s">
        <v>83</v>
      </c>
      <c r="H130" t="e">
        <f>VLOOKUP(A130,[1]Grocery_footprint!$A:$F,1,FALSE)</f>
        <v>#N/A</v>
      </c>
    </row>
    <row r="131" spans="1:8" x14ac:dyDescent="0.25">
      <c r="A131" t="s">
        <v>147</v>
      </c>
      <c r="B131" s="1">
        <v>31</v>
      </c>
      <c r="C131">
        <v>750</v>
      </c>
      <c r="D131">
        <f t="shared" si="2"/>
        <v>232.5</v>
      </c>
      <c r="E131" t="s">
        <v>59</v>
      </c>
      <c r="F131" t="s">
        <v>82</v>
      </c>
      <c r="H131" t="str">
        <f>VLOOKUP(A131,[1]Grocery_footprint!$A:$F,1,FALSE)</f>
        <v>Buttertoast</v>
      </c>
    </row>
    <row r="132" spans="1:8" x14ac:dyDescent="0.25">
      <c r="A132" t="s">
        <v>148</v>
      </c>
      <c r="B132" s="1">
        <v>7.5</v>
      </c>
      <c r="C132">
        <v>500</v>
      </c>
      <c r="D132">
        <f t="shared" si="2"/>
        <v>37.5</v>
      </c>
      <c r="F132" t="s">
        <v>81</v>
      </c>
      <c r="H132" t="str">
        <f>VLOOKUP(A132,[1]Grocery_footprint!$A:$F,1,FALSE)</f>
        <v>Spitzkohl</v>
      </c>
    </row>
    <row r="133" spans="1:8" x14ac:dyDescent="0.25">
      <c r="A133" t="s">
        <v>149</v>
      </c>
      <c r="B133" s="1">
        <v>100</v>
      </c>
      <c r="C133">
        <v>100</v>
      </c>
      <c r="D133">
        <f t="shared" si="2"/>
        <v>100</v>
      </c>
      <c r="E133" t="s">
        <v>26</v>
      </c>
      <c r="F133" t="s">
        <v>80</v>
      </c>
      <c r="H133" t="e">
        <f>VLOOKUP(A133,[1]Grocery_footprint!$A:$F,1,FALSE)</f>
        <v>#N/A</v>
      </c>
    </row>
    <row r="134" spans="1:8" x14ac:dyDescent="0.25">
      <c r="A134" t="s">
        <v>150</v>
      </c>
      <c r="B134" s="1">
        <v>216</v>
      </c>
      <c r="C134">
        <v>200</v>
      </c>
      <c r="D134">
        <f t="shared" si="2"/>
        <v>432</v>
      </c>
      <c r="E134" t="s">
        <v>151</v>
      </c>
      <c r="F134" t="s">
        <v>80</v>
      </c>
      <c r="H134" t="str">
        <f>VLOOKUP(A134,[1]Grocery_footprint!$A:$F,1,FALSE)</f>
        <v>Wiesenländer mild</v>
      </c>
    </row>
    <row r="135" spans="1:8" x14ac:dyDescent="0.25">
      <c r="A135" t="s">
        <v>152</v>
      </c>
      <c r="B135" s="1">
        <v>85</v>
      </c>
      <c r="C135">
        <v>200</v>
      </c>
      <c r="D135">
        <f t="shared" si="2"/>
        <v>170</v>
      </c>
      <c r="E135" t="s">
        <v>16</v>
      </c>
      <c r="F135" t="s">
        <v>80</v>
      </c>
      <c r="H135" t="str">
        <f>VLOOKUP(A135,[1]Grocery_footprint!$A:$F,1,FALSE)</f>
        <v>Hirtenkäse</v>
      </c>
    </row>
    <row r="136" spans="1:8" x14ac:dyDescent="0.25">
      <c r="A136" t="s">
        <v>153</v>
      </c>
      <c r="B136" s="1">
        <v>18</v>
      </c>
      <c r="C136">
        <v>1000</v>
      </c>
      <c r="D136">
        <f t="shared" si="2"/>
        <v>180</v>
      </c>
      <c r="E136" t="s">
        <v>23</v>
      </c>
      <c r="F136" t="s">
        <v>83</v>
      </c>
      <c r="H136" t="str">
        <f>VLOOKUP(A136,[1]Grocery_footprint!$A:$F,1,FALSE)</f>
        <v>Mineralwasser</v>
      </c>
    </row>
    <row r="137" spans="1:8" x14ac:dyDescent="0.25">
      <c r="A137" t="s">
        <v>154</v>
      </c>
      <c r="B137" s="1">
        <v>62</v>
      </c>
      <c r="C137">
        <v>500</v>
      </c>
      <c r="D137">
        <f t="shared" si="2"/>
        <v>310</v>
      </c>
      <c r="E137" t="s">
        <v>115</v>
      </c>
      <c r="F137" t="s">
        <v>82</v>
      </c>
      <c r="H137" t="e">
        <f>VLOOKUP(A137,[1]Grocery_footprint!$A:$F,1,FALSE)</f>
        <v>#N/A</v>
      </c>
    </row>
    <row r="138" spans="1:8" x14ac:dyDescent="0.25">
      <c r="A138" t="s">
        <v>155</v>
      </c>
      <c r="B138" s="1">
        <v>9.3000000000000007</v>
      </c>
      <c r="C138">
        <v>250</v>
      </c>
      <c r="D138">
        <f t="shared" si="2"/>
        <v>23.25</v>
      </c>
      <c r="E138" t="s">
        <v>67</v>
      </c>
      <c r="F138" t="s">
        <v>81</v>
      </c>
      <c r="H138" t="str">
        <f>VLOOKUP(A138,[1]Grocery_footprint!$A:$F,1,FALSE)</f>
        <v>Lauchzwiebeln</v>
      </c>
    </row>
    <row r="139" spans="1:8" x14ac:dyDescent="0.25">
      <c r="A139" t="s">
        <v>156</v>
      </c>
      <c r="B139" s="1">
        <v>26</v>
      </c>
      <c r="C139">
        <v>300</v>
      </c>
      <c r="D139">
        <f t="shared" si="2"/>
        <v>78</v>
      </c>
      <c r="F139" t="s">
        <v>81</v>
      </c>
      <c r="H139" t="str">
        <f>VLOOKUP(A139,[1]Grocery_footprint!$A:$F,1,FALSE)</f>
        <v>Bohnen</v>
      </c>
    </row>
    <row r="140" spans="1:8" x14ac:dyDescent="0.25">
      <c r="A140" t="s">
        <v>157</v>
      </c>
      <c r="B140" s="1">
        <v>86</v>
      </c>
      <c r="C140">
        <v>250</v>
      </c>
      <c r="D140">
        <f t="shared" si="2"/>
        <v>215</v>
      </c>
      <c r="F140" t="s">
        <v>80</v>
      </c>
      <c r="H140" t="str">
        <f>VLOOKUP(A140,[1]Grocery_footprint!$A:$F,1,FALSE)</f>
        <v>Sauerrahm</v>
      </c>
    </row>
    <row r="141" spans="1:8" x14ac:dyDescent="0.25">
      <c r="A141" t="s">
        <v>158</v>
      </c>
      <c r="B141" s="1">
        <v>15</v>
      </c>
      <c r="C141">
        <v>250</v>
      </c>
      <c r="D141">
        <f t="shared" si="2"/>
        <v>37.5</v>
      </c>
      <c r="F141" t="s">
        <v>81</v>
      </c>
      <c r="H141" t="e">
        <f>VLOOKUP(A141,[1]Grocery_footprint!$A:$F,1,FALSE)</f>
        <v>#N/A</v>
      </c>
    </row>
    <row r="142" spans="1:8" x14ac:dyDescent="0.25">
      <c r="A142" t="s">
        <v>159</v>
      </c>
      <c r="B142" s="1">
        <v>19</v>
      </c>
      <c r="C142">
        <v>500</v>
      </c>
      <c r="D142">
        <f t="shared" si="2"/>
        <v>95</v>
      </c>
      <c r="F142" t="s">
        <v>82</v>
      </c>
      <c r="H142" t="str">
        <f>VLOOKUP(A142,[1]Grocery_footprint!$A:$F,1,FALSE)</f>
        <v>Speisestärke</v>
      </c>
    </row>
    <row r="143" spans="1:8" x14ac:dyDescent="0.25">
      <c r="A143" t="s">
        <v>160</v>
      </c>
      <c r="B143" s="1">
        <v>105</v>
      </c>
      <c r="C143">
        <v>700</v>
      </c>
      <c r="D143">
        <f t="shared" si="2"/>
        <v>735</v>
      </c>
      <c r="E143" t="s">
        <v>102</v>
      </c>
      <c r="F143" t="s">
        <v>83</v>
      </c>
      <c r="H143" t="e">
        <f>VLOOKUP(A143,[1]Grocery_footprint!$A:$F,1,FALSE)</f>
        <v>#N/A</v>
      </c>
    </row>
    <row r="144" spans="1:8" x14ac:dyDescent="0.25">
      <c r="A144" t="s">
        <v>161</v>
      </c>
      <c r="B144" s="1">
        <v>26</v>
      </c>
      <c r="C144">
        <v>500</v>
      </c>
      <c r="D144">
        <f t="shared" si="2"/>
        <v>130</v>
      </c>
      <c r="F144" t="s">
        <v>82</v>
      </c>
      <c r="H144" t="e">
        <f>VLOOKUP(A144,[1]Grocery_footprint!$A:$F,1,FALSE)</f>
        <v>#N/A</v>
      </c>
    </row>
    <row r="145" spans="1:8" x14ac:dyDescent="0.25">
      <c r="A145" t="s">
        <v>162</v>
      </c>
      <c r="B145" s="1">
        <v>100</v>
      </c>
      <c r="C145">
        <v>100</v>
      </c>
      <c r="D145">
        <f t="shared" si="2"/>
        <v>100</v>
      </c>
      <c r="E145" t="s">
        <v>26</v>
      </c>
      <c r="F145" t="s">
        <v>80</v>
      </c>
      <c r="H145" t="e">
        <f>VLOOKUP(A145,[1]Grocery_footprint!$A:$F,1,FALSE)</f>
        <v>#N/A</v>
      </c>
    </row>
    <row r="146" spans="1:8" x14ac:dyDescent="0.25">
      <c r="A146" t="s">
        <v>163</v>
      </c>
      <c r="B146" s="1">
        <v>11</v>
      </c>
      <c r="C146">
        <v>750</v>
      </c>
      <c r="D146">
        <f t="shared" si="2"/>
        <v>82.5</v>
      </c>
      <c r="F146" t="s">
        <v>81</v>
      </c>
      <c r="H146" t="str">
        <f>VLOOKUP(A146,[1]Grocery_footprint!$A:$F,1,FALSE)</f>
        <v>Trauben</v>
      </c>
    </row>
    <row r="147" spans="1:8" x14ac:dyDescent="0.25">
      <c r="A147" t="s">
        <v>164</v>
      </c>
      <c r="B147" s="1">
        <v>26</v>
      </c>
      <c r="C147">
        <v>200</v>
      </c>
      <c r="D147">
        <f t="shared" si="2"/>
        <v>52</v>
      </c>
      <c r="E147" t="s">
        <v>165</v>
      </c>
      <c r="F147" t="s">
        <v>82</v>
      </c>
      <c r="H147" t="str">
        <f>VLOOKUP(A147,[1]Grocery_footprint!$A:$F,1,FALSE)</f>
        <v>Hummus</v>
      </c>
    </row>
    <row r="148" spans="1:8" x14ac:dyDescent="0.25">
      <c r="A148" t="s">
        <v>166</v>
      </c>
      <c r="B148" s="1">
        <v>16</v>
      </c>
      <c r="C148">
        <v>400</v>
      </c>
      <c r="D148">
        <f t="shared" si="2"/>
        <v>64</v>
      </c>
      <c r="F148" t="s">
        <v>80</v>
      </c>
      <c r="H148" t="str">
        <f>VLOOKUP(A148,[1]Grocery_footprint!$A:$F,1,FALSE)</f>
        <v>Ricotta</v>
      </c>
    </row>
    <row r="149" spans="1:8" x14ac:dyDescent="0.25">
      <c r="A149" t="s">
        <v>167</v>
      </c>
      <c r="B149" s="1">
        <v>83</v>
      </c>
      <c r="C149">
        <v>200</v>
      </c>
      <c r="D149">
        <f t="shared" si="2"/>
        <v>166</v>
      </c>
      <c r="E149" t="s">
        <v>22</v>
      </c>
      <c r="F149" t="s">
        <v>80</v>
      </c>
      <c r="H149" t="e">
        <f>VLOOKUP(A149,[1]Grocery_footprint!$A:$F,1,FALSE)</f>
        <v>#N/A</v>
      </c>
    </row>
    <row r="150" spans="1:8" x14ac:dyDescent="0.25">
      <c r="A150" t="s">
        <v>168</v>
      </c>
      <c r="B150" s="1">
        <v>29</v>
      </c>
      <c r="C150">
        <v>250</v>
      </c>
      <c r="D150">
        <f t="shared" si="2"/>
        <v>72.5</v>
      </c>
      <c r="E150" t="s">
        <v>169</v>
      </c>
      <c r="F150" t="s">
        <v>82</v>
      </c>
      <c r="H150" t="e">
        <f>VLOOKUP(A150,[1]Grocery_footprint!$A:$F,1,FALSE)</f>
        <v>#N/A</v>
      </c>
    </row>
    <row r="151" spans="1:8" x14ac:dyDescent="0.25">
      <c r="A151" t="s">
        <v>171</v>
      </c>
      <c r="B151" s="1">
        <v>49</v>
      </c>
      <c r="C151">
        <v>200</v>
      </c>
      <c r="D151">
        <f t="shared" si="2"/>
        <v>98</v>
      </c>
      <c r="E151" t="s">
        <v>15</v>
      </c>
      <c r="F151" t="s">
        <v>80</v>
      </c>
      <c r="H151" t="e">
        <f>VLOOKUP(A151,[1]Grocery_footprint!$A:$F,1,FALSE)</f>
        <v>#N/A</v>
      </c>
    </row>
    <row r="152" spans="1:8" x14ac:dyDescent="0.25">
      <c r="A152" t="s">
        <v>174</v>
      </c>
      <c r="B152" s="1">
        <v>182</v>
      </c>
      <c r="C152">
        <v>1000</v>
      </c>
      <c r="D152">
        <f t="shared" si="2"/>
        <v>1820</v>
      </c>
      <c r="F152" t="s">
        <v>81</v>
      </c>
      <c r="H152" t="str">
        <f>VLOOKUP(A152,[1]Grocery_footprint!$A:$F,1,FALSE)</f>
        <v>Ananas</v>
      </c>
    </row>
    <row r="153" spans="1:8" x14ac:dyDescent="0.25">
      <c r="A153" t="s">
        <v>175</v>
      </c>
      <c r="B153" s="1">
        <v>157</v>
      </c>
      <c r="C153">
        <v>200</v>
      </c>
      <c r="D153">
        <f t="shared" si="2"/>
        <v>314</v>
      </c>
      <c r="F153" t="s">
        <v>81</v>
      </c>
      <c r="H153" t="str">
        <f>VLOOKUP(A153,[1]Grocery_footprint!$A:$F,1,FALSE)</f>
        <v>Mango</v>
      </c>
    </row>
    <row r="154" spans="1:8" x14ac:dyDescent="0.25">
      <c r="A154" t="s">
        <v>176</v>
      </c>
      <c r="B154" s="1">
        <v>105</v>
      </c>
      <c r="C154">
        <v>700</v>
      </c>
      <c r="D154">
        <f t="shared" si="2"/>
        <v>735</v>
      </c>
      <c r="E154" t="s">
        <v>102</v>
      </c>
      <c r="F154" t="s">
        <v>83</v>
      </c>
      <c r="H154" t="str">
        <f>VLOOKUP(A154,[1]Grocery_footprint!$A:$F,1,FALSE)</f>
        <v>Vodka</v>
      </c>
    </row>
    <row r="155" spans="1:8" x14ac:dyDescent="0.25">
      <c r="A155" t="s">
        <v>177</v>
      </c>
      <c r="B155" s="1">
        <v>9.1</v>
      </c>
      <c r="C155">
        <v>300</v>
      </c>
      <c r="D155">
        <f t="shared" si="2"/>
        <v>27.299999999999997</v>
      </c>
      <c r="F155" t="s">
        <v>81</v>
      </c>
      <c r="H155" t="e">
        <f>VLOOKUP(A155,[1]Grocery_footprint!$A:$F,1,FALSE)</f>
        <v>#N/A</v>
      </c>
    </row>
    <row r="156" spans="1:8" x14ac:dyDescent="0.25">
      <c r="A156" t="s">
        <v>178</v>
      </c>
      <c r="B156" s="1">
        <v>9.3000000000000007</v>
      </c>
      <c r="C156">
        <v>500</v>
      </c>
      <c r="D156">
        <f t="shared" si="2"/>
        <v>46.5</v>
      </c>
      <c r="F156" t="s">
        <v>81</v>
      </c>
      <c r="H156" t="e">
        <f>VLOOKUP(A156,[1]Grocery_footprint!$A:$F,1,FALSE)</f>
        <v>#N/A</v>
      </c>
    </row>
    <row r="157" spans="1:8" x14ac:dyDescent="0.25">
      <c r="A157" t="s">
        <v>179</v>
      </c>
      <c r="B157" s="1">
        <v>287</v>
      </c>
      <c r="C157">
        <v>150</v>
      </c>
      <c r="D157">
        <f t="shared" si="2"/>
        <v>430.5</v>
      </c>
      <c r="F157" t="s">
        <v>79</v>
      </c>
      <c r="H157" t="str">
        <f>VLOOKUP(A157,[1]Grocery_footprint!$A:$F,1,FALSE)</f>
        <v xml:space="preserve">Kochsch. </v>
      </c>
    </row>
    <row r="158" spans="1:8" x14ac:dyDescent="0.25">
      <c r="A158" t="s">
        <v>180</v>
      </c>
      <c r="B158" s="1">
        <v>83</v>
      </c>
      <c r="C158">
        <v>300</v>
      </c>
      <c r="D158">
        <f t="shared" si="2"/>
        <v>249</v>
      </c>
      <c r="F158" t="s">
        <v>80</v>
      </c>
      <c r="H158" t="str">
        <f>VLOOKUP(A158,[1]Grocery_footprint!$A:$F,1,FALSE)</f>
        <v>Frischk.</v>
      </c>
    </row>
    <row r="159" spans="1:8" x14ac:dyDescent="0.25">
      <c r="A159" t="s">
        <v>181</v>
      </c>
      <c r="B159" s="1">
        <v>280</v>
      </c>
      <c r="C159">
        <v>250</v>
      </c>
      <c r="D159">
        <f t="shared" si="2"/>
        <v>700</v>
      </c>
      <c r="F159" t="s">
        <v>80</v>
      </c>
      <c r="H159" t="str">
        <f>VLOOKUP(A159,[1]Grocery_footprint!$A:$F,1,FALSE)</f>
        <v>Kaerg. Balance</v>
      </c>
    </row>
    <row r="160" spans="1:8" x14ac:dyDescent="0.25">
      <c r="A160" t="s">
        <v>182</v>
      </c>
      <c r="B160" s="1">
        <f>VLOOKUP(E160,A:B,2,FALSE)</f>
        <v>51</v>
      </c>
      <c r="C160">
        <v>500</v>
      </c>
      <c r="D160">
        <f t="shared" si="2"/>
        <v>255</v>
      </c>
      <c r="E160" t="s">
        <v>42</v>
      </c>
      <c r="F160" t="s">
        <v>83</v>
      </c>
      <c r="H160" t="e">
        <f>VLOOKUP(A160,[1]Grocery_footprint!$A:$F,1,FALSE)</f>
        <v>#N/A</v>
      </c>
    </row>
    <row r="161" spans="1:8" x14ac:dyDescent="0.25">
      <c r="A161" t="s">
        <v>183</v>
      </c>
      <c r="B161" s="1">
        <v>105</v>
      </c>
      <c r="C161">
        <v>700</v>
      </c>
      <c r="D161">
        <f t="shared" si="2"/>
        <v>735</v>
      </c>
      <c r="F161" t="s">
        <v>83</v>
      </c>
      <c r="H161" t="str">
        <f>VLOOKUP(A161,[1]Grocery_footprint!$A:$F,1,FALSE)</f>
        <v>Wodka</v>
      </c>
    </row>
    <row r="162" spans="1:8" x14ac:dyDescent="0.25">
      <c r="A162" t="s">
        <v>184</v>
      </c>
      <c r="B162" s="1">
        <v>105</v>
      </c>
      <c r="C162">
        <v>700</v>
      </c>
      <c r="D162">
        <f t="shared" si="2"/>
        <v>735</v>
      </c>
      <c r="F162" t="s">
        <v>83</v>
      </c>
      <c r="H162" t="str">
        <f>VLOOKUP(A162,[1]Grocery_footprint!$A:$F,1,FALSE)</f>
        <v>Whisky</v>
      </c>
    </row>
    <row r="163" spans="1:8" x14ac:dyDescent="0.25">
      <c r="A163" t="s">
        <v>185</v>
      </c>
      <c r="B163" s="1">
        <v>12</v>
      </c>
      <c r="C163">
        <v>250</v>
      </c>
      <c r="D163">
        <f t="shared" si="2"/>
        <v>30</v>
      </c>
      <c r="F163" t="s">
        <v>81</v>
      </c>
      <c r="H163" t="str">
        <f>VLOOKUP(A163,[1]Grocery_footprint!$A:$F,1,FALSE)</f>
        <v>Heidelbeeren</v>
      </c>
    </row>
    <row r="164" spans="1:8" x14ac:dyDescent="0.25">
      <c r="A164" t="s">
        <v>186</v>
      </c>
      <c r="B164" s="1">
        <v>6.14</v>
      </c>
      <c r="C164">
        <v>200</v>
      </c>
      <c r="D164">
        <f t="shared" si="2"/>
        <v>12.28</v>
      </c>
      <c r="F164" t="s">
        <v>82</v>
      </c>
      <c r="H164" t="str">
        <f>VLOOKUP(A164,[1]Grocery_footprint!$A:$F,1,FALSE)</f>
        <v>Hafer Cuisine</v>
      </c>
    </row>
    <row r="165" spans="1:8" x14ac:dyDescent="0.25">
      <c r="A165" t="s">
        <v>187</v>
      </c>
      <c r="B165" s="1">
        <v>6.14</v>
      </c>
      <c r="C165">
        <v>200</v>
      </c>
      <c r="D165">
        <f t="shared" si="2"/>
        <v>12.28</v>
      </c>
      <c r="E165" t="s">
        <v>186</v>
      </c>
      <c r="F165" t="s">
        <v>82</v>
      </c>
      <c r="H165" t="str">
        <f>VLOOKUP(A165,[1]Grocery_footprint!$A:$F,1,FALSE)</f>
        <v>Hafersahne</v>
      </c>
    </row>
    <row r="166" spans="1:8" x14ac:dyDescent="0.25">
      <c r="A166" t="s">
        <v>189</v>
      </c>
      <c r="B166" s="1">
        <v>1142</v>
      </c>
      <c r="C166">
        <v>200</v>
      </c>
      <c r="D166">
        <f t="shared" si="2"/>
        <v>2284</v>
      </c>
      <c r="F166" t="s">
        <v>79</v>
      </c>
      <c r="H166" t="e">
        <f>VLOOKUP(A166,[1]Grocery_footprint!$A:$F,1,FALSE)</f>
        <v>#N/A</v>
      </c>
    </row>
    <row r="167" spans="1:8" x14ac:dyDescent="0.25">
      <c r="A167" t="s">
        <v>190</v>
      </c>
      <c r="B167" s="2">
        <f t="shared" ref="B167:B173" si="3">VLOOKUP(E167,A:B,2,FALSE)</f>
        <v>235</v>
      </c>
      <c r="C167">
        <f t="shared" ref="C167:C173" si="4">VLOOKUP(E167,A:C,3,FALSE)</f>
        <v>250</v>
      </c>
      <c r="D167">
        <f t="shared" si="2"/>
        <v>587.5</v>
      </c>
      <c r="E167" t="s">
        <v>20</v>
      </c>
      <c r="F167" t="str">
        <f t="shared" ref="F167:F173" si="5">VLOOKUP(E167,A:F,6,FALSE)</f>
        <v>Milchprodukte / Eier</v>
      </c>
      <c r="H167" t="str">
        <f>VLOOKUP(A167,[1]Grocery_footprint!$A:$F,1,FALSE)</f>
        <v>Beemster mild</v>
      </c>
    </row>
    <row r="168" spans="1:8" x14ac:dyDescent="0.25">
      <c r="A168" t="s">
        <v>191</v>
      </c>
      <c r="B168" s="2">
        <f t="shared" si="3"/>
        <v>287</v>
      </c>
      <c r="C168">
        <f t="shared" si="4"/>
        <v>200</v>
      </c>
      <c r="D168">
        <f t="shared" si="2"/>
        <v>574</v>
      </c>
      <c r="E168" t="s">
        <v>4</v>
      </c>
      <c r="F168" t="str">
        <f t="shared" si="5"/>
        <v>Fleisch / Fisch</v>
      </c>
      <c r="H168" t="e">
        <f>VLOOKUP(A168,[1]Grocery_footprint!$A:$F,1,FALSE)</f>
        <v>#N/A</v>
      </c>
    </row>
    <row r="169" spans="1:8" x14ac:dyDescent="0.25">
      <c r="A169" t="s">
        <v>192</v>
      </c>
      <c r="B169" s="2">
        <f t="shared" si="3"/>
        <v>151</v>
      </c>
      <c r="C169">
        <f t="shared" si="4"/>
        <v>200</v>
      </c>
      <c r="D169">
        <f t="shared" si="2"/>
        <v>302</v>
      </c>
      <c r="E169" t="s">
        <v>116</v>
      </c>
      <c r="F169" t="str">
        <f t="shared" si="5"/>
        <v>Fleisch / Fisch</v>
      </c>
      <c r="H169" t="str">
        <f>VLOOKUP(A169,[1]Grocery_footprint!$A:$F,1,FALSE)</f>
        <v>Schinkenspeck</v>
      </c>
    </row>
    <row r="170" spans="1:8" x14ac:dyDescent="0.25">
      <c r="A170" t="s">
        <v>193</v>
      </c>
      <c r="B170" s="2">
        <f t="shared" si="3"/>
        <v>15</v>
      </c>
      <c r="C170">
        <f t="shared" si="4"/>
        <v>1000</v>
      </c>
      <c r="D170">
        <f t="shared" si="2"/>
        <v>150</v>
      </c>
      <c r="E170" t="s">
        <v>55</v>
      </c>
      <c r="F170" t="str">
        <f t="shared" si="5"/>
        <v>Sonstiges</v>
      </c>
      <c r="H170" t="str">
        <f>VLOOKUP(A170,[1]Grocery_footprint!$A:$F,1,FALSE)</f>
        <v>Sojadrink</v>
      </c>
    </row>
    <row r="171" spans="1:8" x14ac:dyDescent="0.25">
      <c r="A171" t="s">
        <v>194</v>
      </c>
      <c r="B171" s="2">
        <f t="shared" si="3"/>
        <v>287</v>
      </c>
      <c r="C171">
        <f t="shared" si="4"/>
        <v>200</v>
      </c>
      <c r="D171">
        <f t="shared" si="2"/>
        <v>574</v>
      </c>
      <c r="E171" t="s">
        <v>4</v>
      </c>
      <c r="F171" t="str">
        <f t="shared" si="5"/>
        <v>Fleisch / Fisch</v>
      </c>
      <c r="H171" t="str">
        <f>VLOOKUP(A171,[1]Grocery_footprint!$A:$F,1,FALSE)</f>
        <v>Kassler</v>
      </c>
    </row>
    <row r="172" spans="1:8" x14ac:dyDescent="0.25">
      <c r="A172" t="s">
        <v>197</v>
      </c>
      <c r="B172" s="2">
        <f t="shared" si="3"/>
        <v>32</v>
      </c>
      <c r="C172">
        <f t="shared" si="4"/>
        <v>500</v>
      </c>
      <c r="D172">
        <f t="shared" si="2"/>
        <v>160</v>
      </c>
      <c r="E172" t="s">
        <v>11</v>
      </c>
      <c r="F172" t="str">
        <f t="shared" si="5"/>
        <v>Sonstiges</v>
      </c>
      <c r="H172" t="str">
        <f>VLOOKUP(A172,[1]Grocery_footprint!$A:$F,1,FALSE)</f>
        <v>Fusilli</v>
      </c>
    </row>
    <row r="173" spans="1:8" x14ac:dyDescent="0.25">
      <c r="A173" t="s">
        <v>198</v>
      </c>
      <c r="B173" s="2">
        <f t="shared" si="3"/>
        <v>169</v>
      </c>
      <c r="C173">
        <f t="shared" si="4"/>
        <v>250</v>
      </c>
      <c r="D173">
        <f t="shared" si="2"/>
        <v>422.5</v>
      </c>
      <c r="E173" t="s">
        <v>56</v>
      </c>
      <c r="F173" t="str">
        <f t="shared" si="5"/>
        <v>Milchprodukte / Eier</v>
      </c>
      <c r="H173" t="str">
        <f>VLOOKUP(A173,[1]Grocery_footprint!$A:$F,1,FALSE)</f>
        <v>Bufala</v>
      </c>
    </row>
    <row r="174" spans="1:8" x14ac:dyDescent="0.25">
      <c r="A174" t="s">
        <v>199</v>
      </c>
      <c r="B174" s="2">
        <v>23</v>
      </c>
      <c r="C174">
        <v>400</v>
      </c>
      <c r="D174">
        <f t="shared" si="2"/>
        <v>92</v>
      </c>
      <c r="F174" t="s">
        <v>81</v>
      </c>
      <c r="H174" t="str">
        <f>VLOOKUP(A174,[1]Grocery_footprint!$A:$F,1,FALSE)</f>
        <v>Tomatensauce</v>
      </c>
    </row>
    <row r="175" spans="1:8" x14ac:dyDescent="0.25">
      <c r="A175" t="s">
        <v>196</v>
      </c>
      <c r="B175" s="2">
        <f>VLOOKUP(E175,A:B,2,FALSE)</f>
        <v>23</v>
      </c>
      <c r="C175">
        <f>VLOOKUP(E175,A:C,3,FALSE)</f>
        <v>400</v>
      </c>
      <c r="D175">
        <f t="shared" si="2"/>
        <v>92</v>
      </c>
      <c r="E175" t="s">
        <v>199</v>
      </c>
      <c r="F175" t="str">
        <f>VLOOKUP(E175,A:F,6,FALSE)</f>
        <v>Obst / Gemüse</v>
      </c>
      <c r="H175" t="str">
        <f>VLOOKUP(A175,[1]Grocery_footprint!$A:$F,1,FALSE)</f>
        <v xml:space="preserve">Sauce Arrabbiata </v>
      </c>
    </row>
    <row r="176" spans="1:8" x14ac:dyDescent="0.25">
      <c r="A176" t="s">
        <v>248</v>
      </c>
      <c r="B176" s="2">
        <f>VLOOKUP(E176,A:B,2,FALSE)</f>
        <v>106</v>
      </c>
      <c r="C176">
        <f>VLOOKUP(E176,A:C,3,FALSE)</f>
        <v>250</v>
      </c>
      <c r="D176">
        <f t="shared" si="2"/>
        <v>265</v>
      </c>
      <c r="E176" t="s">
        <v>249</v>
      </c>
      <c r="F176" t="str">
        <f>VLOOKUP(E176,A:F,6,FALSE)</f>
        <v>Milchprodukte / Eier</v>
      </c>
      <c r="H176" t="str">
        <f>VLOOKUP(A176,[1]Grocery_footprint!$A:$F,1,FALSE)</f>
        <v>Speisequark</v>
      </c>
    </row>
    <row r="177" spans="1:8" x14ac:dyDescent="0.25">
      <c r="A177" t="s">
        <v>201</v>
      </c>
      <c r="B177" s="2">
        <f>VLOOKUP(E177,A:B,2,FALSE)</f>
        <v>6.14</v>
      </c>
      <c r="C177">
        <f>VLOOKUP(E177,A:C,3,FALSE)</f>
        <v>200</v>
      </c>
      <c r="D177">
        <f t="shared" si="2"/>
        <v>12.28</v>
      </c>
      <c r="E177" t="s">
        <v>186</v>
      </c>
      <c r="F177" t="s">
        <v>82</v>
      </c>
      <c r="H177" t="e">
        <f>VLOOKUP(A177,[1]Grocery_footprint!$A:$F,1,FALSE)</f>
        <v>#N/A</v>
      </c>
    </row>
    <row r="178" spans="1:8" x14ac:dyDescent="0.25">
      <c r="A178" t="s">
        <v>209</v>
      </c>
      <c r="B178" s="2">
        <f>VLOOKUP(E178,A:B,2,FALSE)</f>
        <v>235</v>
      </c>
      <c r="C178">
        <v>140</v>
      </c>
      <c r="D178">
        <f t="shared" si="2"/>
        <v>329</v>
      </c>
      <c r="E178" t="s">
        <v>130</v>
      </c>
      <c r="F178" t="s">
        <v>80</v>
      </c>
      <c r="H178" t="e">
        <f>VLOOKUP(A178,[1]Grocery_footprint!$A:$F,1,FALSE)</f>
        <v>#N/A</v>
      </c>
    </row>
    <row r="179" spans="1:8" x14ac:dyDescent="0.25">
      <c r="A179" t="s">
        <v>219</v>
      </c>
      <c r="B179" s="2">
        <f>VLOOKUP(E179,A:B,2,FALSE)</f>
        <v>303</v>
      </c>
      <c r="C179">
        <f>VLOOKUP(E179,A:C,3,FALSE)</f>
        <v>250</v>
      </c>
      <c r="D179">
        <f t="shared" si="2"/>
        <v>757.5</v>
      </c>
      <c r="E179" t="s">
        <v>37</v>
      </c>
      <c r="F179" t="s">
        <v>80</v>
      </c>
      <c r="H179" t="e">
        <f>VLOOKUP(A179,[1]Grocery_footprint!$A:$F,1,FALSE)</f>
        <v>#N/A</v>
      </c>
    </row>
    <row r="180" spans="1:8" x14ac:dyDescent="0.25">
      <c r="A180" t="s">
        <v>245</v>
      </c>
      <c r="B180" s="2">
        <v>989</v>
      </c>
      <c r="C180">
        <v>100</v>
      </c>
      <c r="D180">
        <f t="shared" si="2"/>
        <v>989</v>
      </c>
      <c r="E180" t="s">
        <v>246</v>
      </c>
      <c r="F180" t="s">
        <v>79</v>
      </c>
      <c r="H180" t="e">
        <f>VLOOKUP(A180,[1]Grocery_footprint!$A:$F,1,FALSE)</f>
        <v>#N/A</v>
      </c>
    </row>
    <row r="181" spans="1:8" x14ac:dyDescent="0.25">
      <c r="A181" t="s">
        <v>217</v>
      </c>
      <c r="B181" s="2">
        <f t="shared" ref="B181:B189" si="6">VLOOKUP(E181,A:B,2,FALSE)</f>
        <v>37</v>
      </c>
      <c r="C181">
        <f>VLOOKUP(E181,A:C,3,FALSE)</f>
        <v>750</v>
      </c>
      <c r="D181">
        <f t="shared" si="2"/>
        <v>277.5</v>
      </c>
      <c r="E181" t="s">
        <v>19</v>
      </c>
      <c r="F181" t="s">
        <v>83</v>
      </c>
      <c r="H181" t="str">
        <f>VLOOKUP(A181,[1]Grocery_footprint!$A:$F,1,FALSE)</f>
        <v>Bordeaux</v>
      </c>
    </row>
    <row r="182" spans="1:8" x14ac:dyDescent="0.25">
      <c r="A182" t="s">
        <v>247</v>
      </c>
      <c r="B182" s="2">
        <f t="shared" si="6"/>
        <v>83</v>
      </c>
      <c r="C182">
        <v>500</v>
      </c>
      <c r="D182">
        <f t="shared" si="2"/>
        <v>415</v>
      </c>
      <c r="E182" t="s">
        <v>22</v>
      </c>
      <c r="F182" t="s">
        <v>80</v>
      </c>
      <c r="H182" t="str">
        <f>VLOOKUP(A182,[1]Grocery_footprint!$A:$F,1,FALSE)</f>
        <v>Skyr</v>
      </c>
    </row>
    <row r="183" spans="1:8" x14ac:dyDescent="0.25">
      <c r="A183" t="s">
        <v>242</v>
      </c>
      <c r="B183" s="2">
        <f t="shared" si="6"/>
        <v>110</v>
      </c>
      <c r="C183">
        <f>VLOOKUP(E183,A:C,3,FALSE)</f>
        <v>120</v>
      </c>
      <c r="D183">
        <f t="shared" si="2"/>
        <v>132</v>
      </c>
      <c r="E183" t="s">
        <v>240</v>
      </c>
      <c r="F183" t="s">
        <v>79</v>
      </c>
      <c r="H183" t="e">
        <f>VLOOKUP(A183,[1]Grocery_footprint!$A:$F,1,FALSE)</f>
        <v>#N/A</v>
      </c>
    </row>
    <row r="184" spans="1:8" x14ac:dyDescent="0.25">
      <c r="A184" t="s">
        <v>244</v>
      </c>
      <c r="B184" s="2">
        <f t="shared" si="6"/>
        <v>113</v>
      </c>
      <c r="C184">
        <v>120</v>
      </c>
      <c r="D184">
        <f t="shared" si="2"/>
        <v>135.6</v>
      </c>
      <c r="E184" t="s">
        <v>112</v>
      </c>
      <c r="F184" t="s">
        <v>79</v>
      </c>
      <c r="H184" t="str">
        <f>VLOOKUP(A184,[1]Grocery_footprint!$A:$F,1,FALSE)</f>
        <v>Putenbrust</v>
      </c>
    </row>
    <row r="185" spans="1:8" x14ac:dyDescent="0.25">
      <c r="A185" t="s">
        <v>222</v>
      </c>
      <c r="B185" s="2">
        <f t="shared" si="6"/>
        <v>37</v>
      </c>
      <c r="C185">
        <f>VLOOKUP(E185,A:C,3,FALSE)</f>
        <v>750</v>
      </c>
      <c r="D185">
        <f t="shared" si="2"/>
        <v>277.5</v>
      </c>
      <c r="E185" t="s">
        <v>19</v>
      </c>
      <c r="F185" t="s">
        <v>83</v>
      </c>
      <c r="H185" t="str">
        <f>VLOOKUP(A185,[1]Grocery_footprint!$A:$F,1,FALSE)</f>
        <v>Rioja</v>
      </c>
    </row>
    <row r="186" spans="1:8" x14ac:dyDescent="0.25">
      <c r="A186" t="s">
        <v>231</v>
      </c>
      <c r="B186" s="2">
        <f t="shared" si="6"/>
        <v>169</v>
      </c>
      <c r="C186">
        <v>200</v>
      </c>
      <c r="D186">
        <f t="shared" si="2"/>
        <v>338</v>
      </c>
      <c r="E186" t="s">
        <v>56</v>
      </c>
      <c r="F186" t="s">
        <v>80</v>
      </c>
      <c r="H186" t="e">
        <f>VLOOKUP(A186,[1]Grocery_footprint!$A:$F,1,FALSE)</f>
        <v>#N/A</v>
      </c>
    </row>
    <row r="187" spans="1:8" x14ac:dyDescent="0.25">
      <c r="A187" t="s">
        <v>239</v>
      </c>
      <c r="B187" s="2">
        <f t="shared" si="6"/>
        <v>178</v>
      </c>
      <c r="C187">
        <f>VLOOKUP(E187,A:C,3,FALSE)</f>
        <v>250</v>
      </c>
      <c r="D187">
        <f t="shared" si="2"/>
        <v>445</v>
      </c>
      <c r="E187" t="s">
        <v>111</v>
      </c>
      <c r="F187" t="s">
        <v>79</v>
      </c>
      <c r="H187" t="e">
        <f>VLOOKUP(A187,[1]Grocery_footprint!$A:$F,1,FALSE)</f>
        <v>#N/A</v>
      </c>
    </row>
    <row r="188" spans="1:8" x14ac:dyDescent="0.25">
      <c r="A188" t="s">
        <v>241</v>
      </c>
      <c r="B188" s="2">
        <f t="shared" si="6"/>
        <v>113</v>
      </c>
      <c r="C188">
        <v>120</v>
      </c>
      <c r="D188">
        <f t="shared" si="2"/>
        <v>135.6</v>
      </c>
      <c r="E188" t="s">
        <v>112</v>
      </c>
      <c r="F188" t="s">
        <v>79</v>
      </c>
      <c r="H188" t="e">
        <f>VLOOKUP(A188,[1]Grocery_footprint!$A:$F,1,FALSE)</f>
        <v>#N/A</v>
      </c>
    </row>
    <row r="189" spans="1:8" x14ac:dyDescent="0.25">
      <c r="A189" t="s">
        <v>236</v>
      </c>
      <c r="B189" s="2">
        <f t="shared" si="6"/>
        <v>43</v>
      </c>
      <c r="C189">
        <f>VLOOKUP(E189,A:C,3,FALSE)</f>
        <v>150</v>
      </c>
      <c r="D189">
        <f t="shared" si="2"/>
        <v>64.5</v>
      </c>
      <c r="E189" t="s">
        <v>41</v>
      </c>
      <c r="F189" t="s">
        <v>82</v>
      </c>
      <c r="H189" t="str">
        <f>VLOOKUP(A189,[1]Grocery_footprint!$A:$F,1,FALSE)</f>
        <v>Passierte Tomaten</v>
      </c>
    </row>
    <row r="190" spans="1:8" x14ac:dyDescent="0.25">
      <c r="A190" t="s">
        <v>240</v>
      </c>
      <c r="B190" s="2">
        <v>110</v>
      </c>
      <c r="C190">
        <v>120</v>
      </c>
      <c r="D190">
        <f t="shared" si="2"/>
        <v>132</v>
      </c>
      <c r="E190" t="s">
        <v>243</v>
      </c>
      <c r="F190" t="s">
        <v>79</v>
      </c>
      <c r="H190" t="str">
        <f>VLOOKUP(A190,[1]Grocery_footprint!$A:$F,1,FALSE)</f>
        <v>Mortadella</v>
      </c>
    </row>
    <row r="191" spans="1:8" x14ac:dyDescent="0.25">
      <c r="A191" t="s">
        <v>225</v>
      </c>
      <c r="B191" s="2">
        <f>VLOOKUP(E191,A:B,2,FALSE)</f>
        <v>32</v>
      </c>
      <c r="C191">
        <f>VLOOKUP(E191,A:C,3,FALSE)</f>
        <v>500</v>
      </c>
      <c r="D191">
        <f t="shared" si="2"/>
        <v>160</v>
      </c>
      <c r="E191" t="s">
        <v>11</v>
      </c>
      <c r="F191" t="s">
        <v>82</v>
      </c>
      <c r="H191" t="str">
        <f>VLOOKUP(A191,[1]Grocery_footprint!$A:$F,1,FALSE)</f>
        <v>Capellini</v>
      </c>
    </row>
    <row r="192" spans="1:8" x14ac:dyDescent="0.25">
      <c r="A192" t="s">
        <v>208</v>
      </c>
      <c r="B192" s="2">
        <f>VLOOKUP(E192,A:B,2,FALSE)</f>
        <v>178</v>
      </c>
      <c r="C192">
        <v>200</v>
      </c>
      <c r="D192">
        <f t="shared" si="2"/>
        <v>356</v>
      </c>
      <c r="E192" t="s">
        <v>74</v>
      </c>
      <c r="F192" t="s">
        <v>79</v>
      </c>
      <c r="H192" t="e">
        <f>VLOOKUP(A192,[1]Grocery_footprint!$A:$F,1,FALSE)</f>
        <v>#N/A</v>
      </c>
    </row>
    <row r="193" spans="1:8" x14ac:dyDescent="0.25">
      <c r="A193" t="s">
        <v>195</v>
      </c>
      <c r="B193" s="1">
        <v>150</v>
      </c>
      <c r="C193">
        <v>69</v>
      </c>
      <c r="D193">
        <f t="shared" si="2"/>
        <v>103.49999999999999</v>
      </c>
      <c r="F193" t="s">
        <v>81</v>
      </c>
      <c r="H193" t="str">
        <f>VLOOKUP(A193,[1]Grocery_footprint!$A:$F,1,FALSE)</f>
        <v>Kiwi</v>
      </c>
    </row>
    <row r="194" spans="1:8" x14ac:dyDescent="0.25">
      <c r="A194" t="s">
        <v>249</v>
      </c>
      <c r="B194" s="1">
        <v>106</v>
      </c>
      <c r="C194">
        <v>250</v>
      </c>
      <c r="D194">
        <f t="shared" ref="D194:D257" si="7">B194*(C194/100)</f>
        <v>265</v>
      </c>
      <c r="F194" t="s">
        <v>80</v>
      </c>
      <c r="H194" t="str">
        <f>VLOOKUP(A194,[1]Grocery_footprint!$A:$F,1,FALSE)</f>
        <v>Quark</v>
      </c>
    </row>
    <row r="195" spans="1:8" x14ac:dyDescent="0.25">
      <c r="A195" t="s">
        <v>200</v>
      </c>
      <c r="B195" s="1">
        <v>168</v>
      </c>
      <c r="C195">
        <v>120</v>
      </c>
      <c r="D195">
        <f t="shared" si="7"/>
        <v>201.6</v>
      </c>
      <c r="F195" t="s">
        <v>80</v>
      </c>
      <c r="H195" t="str">
        <f>VLOOKUP(A195,[1]Grocery_footprint!$A:$F,1,FALSE)</f>
        <v>Ziegenkäse</v>
      </c>
    </row>
    <row r="196" spans="1:8" x14ac:dyDescent="0.25">
      <c r="A196" t="s">
        <v>202</v>
      </c>
      <c r="B196" s="2">
        <v>22</v>
      </c>
      <c r="C196">
        <v>200</v>
      </c>
      <c r="D196">
        <f t="shared" si="7"/>
        <v>44</v>
      </c>
      <c r="F196" t="s">
        <v>81</v>
      </c>
      <c r="H196" t="e">
        <f>VLOOKUP(A196,[1]Grocery_footprint!$A:$F,1,FALSE)</f>
        <v>#N/A</v>
      </c>
    </row>
    <row r="197" spans="1:8" x14ac:dyDescent="0.25">
      <c r="A197" t="s">
        <v>203</v>
      </c>
      <c r="B197" s="1">
        <v>41</v>
      </c>
      <c r="C197">
        <v>200</v>
      </c>
      <c r="D197">
        <f t="shared" si="7"/>
        <v>82</v>
      </c>
      <c r="F197" t="s">
        <v>81</v>
      </c>
      <c r="H197" t="str">
        <f>VLOOKUP(A197,[1]Grocery_footprint!$A:$F,1,FALSE)</f>
        <v>Aubergine</v>
      </c>
    </row>
    <row r="198" spans="1:8" x14ac:dyDescent="0.25">
      <c r="A198" t="s">
        <v>204</v>
      </c>
      <c r="B198" s="1">
        <v>25</v>
      </c>
      <c r="C198">
        <v>250</v>
      </c>
      <c r="D198">
        <f t="shared" si="7"/>
        <v>62.5</v>
      </c>
      <c r="E198" t="s">
        <v>206</v>
      </c>
      <c r="F198" t="s">
        <v>82</v>
      </c>
      <c r="H198" t="str">
        <f>VLOOKUP(A198,[1]Grocery_footprint!$A:$F,1,FALSE)</f>
        <v>Linsen Pasta</v>
      </c>
    </row>
    <row r="199" spans="1:8" x14ac:dyDescent="0.25">
      <c r="A199" t="s">
        <v>205</v>
      </c>
      <c r="B199" s="1">
        <v>27</v>
      </c>
      <c r="C199">
        <v>250</v>
      </c>
      <c r="D199">
        <f t="shared" si="7"/>
        <v>67.5</v>
      </c>
      <c r="E199" t="s">
        <v>207</v>
      </c>
      <c r="F199" t="s">
        <v>82</v>
      </c>
      <c r="H199" t="e">
        <f>VLOOKUP(A199,[1]Grocery_footprint!$A:$F,1,FALSE)</f>
        <v>#N/A</v>
      </c>
    </row>
    <row r="200" spans="1:8" x14ac:dyDescent="0.25">
      <c r="A200" t="s">
        <v>210</v>
      </c>
      <c r="B200" s="1">
        <v>5.3</v>
      </c>
      <c r="C200">
        <v>250</v>
      </c>
      <c r="D200">
        <f t="shared" si="7"/>
        <v>13.25</v>
      </c>
      <c r="F200" t="s">
        <v>81</v>
      </c>
      <c r="H200" t="e">
        <f>VLOOKUP(A200,[1]Grocery_footprint!$A:$F,1,FALSE)</f>
        <v>#N/A</v>
      </c>
    </row>
    <row r="201" spans="1:8" x14ac:dyDescent="0.25">
      <c r="A201" t="s">
        <v>211</v>
      </c>
      <c r="B201" s="1">
        <v>86</v>
      </c>
      <c r="C201">
        <v>200</v>
      </c>
      <c r="D201">
        <f t="shared" si="7"/>
        <v>172</v>
      </c>
      <c r="F201" t="s">
        <v>80</v>
      </c>
      <c r="H201" t="str">
        <f>VLOOKUP(A201,[1]Grocery_footprint!$A:$F,1,FALSE)</f>
        <v>Schmand</v>
      </c>
    </row>
    <row r="202" spans="1:8" x14ac:dyDescent="0.25">
      <c r="A202" t="s">
        <v>212</v>
      </c>
      <c r="B202" s="1">
        <v>15</v>
      </c>
      <c r="C202">
        <v>200</v>
      </c>
      <c r="D202">
        <f t="shared" si="7"/>
        <v>30</v>
      </c>
      <c r="E202" t="s">
        <v>54</v>
      </c>
      <c r="F202" t="s">
        <v>82</v>
      </c>
      <c r="H202" t="e">
        <f>VLOOKUP(A202,[1]Grocery_footprint!$A:$F,1,FALSE)</f>
        <v>#N/A</v>
      </c>
    </row>
    <row r="203" spans="1:8" x14ac:dyDescent="0.25">
      <c r="A203" t="s">
        <v>213</v>
      </c>
      <c r="B203" s="1">
        <v>73</v>
      </c>
      <c r="C203">
        <v>500</v>
      </c>
      <c r="D203">
        <f t="shared" si="7"/>
        <v>365</v>
      </c>
      <c r="E203" t="s">
        <v>214</v>
      </c>
      <c r="F203" t="s">
        <v>82</v>
      </c>
      <c r="H203" t="e">
        <f>VLOOKUP(A203,[1]Grocery_footprint!$A:$F,1,FALSE)</f>
        <v>#N/A</v>
      </c>
    </row>
    <row r="204" spans="1:8" x14ac:dyDescent="0.25">
      <c r="A204" t="s">
        <v>215</v>
      </c>
      <c r="B204" s="1">
        <v>14</v>
      </c>
      <c r="C204">
        <v>750</v>
      </c>
      <c r="D204">
        <f t="shared" si="7"/>
        <v>105</v>
      </c>
      <c r="F204" t="s">
        <v>81</v>
      </c>
      <c r="H204" t="str">
        <f>VLOOKUP(A204,[1]Grocery_footprint!$A:$F,1,FALSE)</f>
        <v>Rosenkohl</v>
      </c>
    </row>
    <row r="205" spans="1:8" x14ac:dyDescent="0.25">
      <c r="A205" t="s">
        <v>216</v>
      </c>
      <c r="B205" s="1">
        <v>256</v>
      </c>
      <c r="C205">
        <v>250</v>
      </c>
      <c r="D205">
        <f t="shared" si="7"/>
        <v>640</v>
      </c>
      <c r="F205" t="s">
        <v>79</v>
      </c>
      <c r="H205" t="str">
        <f>VLOOKUP(A205,[1]Grocery_footprint!$A:$F,1,FALSE)</f>
        <v>Garnelen</v>
      </c>
    </row>
    <row r="206" spans="1:8" x14ac:dyDescent="0.25">
      <c r="A206" t="s">
        <v>218</v>
      </c>
      <c r="B206" s="1">
        <v>79</v>
      </c>
      <c r="C206">
        <v>250</v>
      </c>
      <c r="D206">
        <f t="shared" si="7"/>
        <v>197.5</v>
      </c>
      <c r="F206" t="s">
        <v>82</v>
      </c>
      <c r="H206" t="e">
        <f>VLOOKUP(A206,[1]Grocery_footprint!$A:$F,1,FALSE)</f>
        <v>#N/A</v>
      </c>
    </row>
    <row r="207" spans="1:8" x14ac:dyDescent="0.25">
      <c r="A207" t="s">
        <v>220</v>
      </c>
      <c r="B207" s="1">
        <v>119</v>
      </c>
      <c r="C207">
        <v>500</v>
      </c>
      <c r="D207">
        <f t="shared" si="7"/>
        <v>595</v>
      </c>
      <c r="E207" t="s">
        <v>221</v>
      </c>
      <c r="F207" t="s">
        <v>82</v>
      </c>
      <c r="H207" t="str">
        <f>VLOOKUP(A207,[1]Grocery_footprint!$A:$F,1,FALSE)</f>
        <v>Nuss-Nougat Creme</v>
      </c>
    </row>
    <row r="208" spans="1:8" x14ac:dyDescent="0.25">
      <c r="A208" t="s">
        <v>223</v>
      </c>
      <c r="B208" s="1">
        <v>37</v>
      </c>
      <c r="C208">
        <v>250</v>
      </c>
      <c r="D208">
        <f t="shared" si="7"/>
        <v>92.5</v>
      </c>
      <c r="F208" t="s">
        <v>82</v>
      </c>
      <c r="H208" t="e">
        <f>VLOOKUP(A208,[1]Grocery_footprint!$A:$F,1,FALSE)</f>
        <v>#N/A</v>
      </c>
    </row>
    <row r="209" spans="1:8" x14ac:dyDescent="0.25">
      <c r="A209" t="s">
        <v>224</v>
      </c>
      <c r="B209" s="1">
        <v>6.93</v>
      </c>
      <c r="C209">
        <v>500</v>
      </c>
      <c r="D209">
        <f t="shared" si="7"/>
        <v>34.65</v>
      </c>
      <c r="F209" t="s">
        <v>81</v>
      </c>
      <c r="H209" t="e">
        <f>VLOOKUP(A209,[1]Grocery_footprint!$A:$F,1,FALSE)</f>
        <v>#N/A</v>
      </c>
    </row>
    <row r="210" spans="1:8" x14ac:dyDescent="0.25">
      <c r="A210" t="s">
        <v>226</v>
      </c>
      <c r="B210" s="1">
        <v>21</v>
      </c>
      <c r="C210">
        <v>700</v>
      </c>
      <c r="D210">
        <f t="shared" si="7"/>
        <v>147</v>
      </c>
      <c r="E210" t="s">
        <v>136</v>
      </c>
      <c r="F210" t="s">
        <v>82</v>
      </c>
      <c r="H210" t="e">
        <f>VLOOKUP(A210,[1]Grocery_footprint!$A:$F,1,FALSE)</f>
        <v>#N/A</v>
      </c>
    </row>
    <row r="211" spans="1:8" x14ac:dyDescent="0.25">
      <c r="A211" t="s">
        <v>227</v>
      </c>
      <c r="B211" s="1">
        <v>110</v>
      </c>
      <c r="C211">
        <v>700</v>
      </c>
      <c r="D211">
        <f t="shared" si="7"/>
        <v>770</v>
      </c>
      <c r="F211" t="s">
        <v>82</v>
      </c>
      <c r="H211" t="str">
        <f>VLOOKUP(A211,[1]Grocery_footprint!$A:$F,1,FALSE)</f>
        <v>Olivenöl</v>
      </c>
    </row>
    <row r="212" spans="1:8" x14ac:dyDescent="0.25">
      <c r="A212" t="s">
        <v>228</v>
      </c>
      <c r="B212" s="1">
        <v>14</v>
      </c>
      <c r="C212">
        <v>1000</v>
      </c>
      <c r="D212">
        <f t="shared" si="7"/>
        <v>140</v>
      </c>
      <c r="F212" t="s">
        <v>81</v>
      </c>
      <c r="H212" t="e">
        <f>VLOOKUP(A212,[1]Grocery_footprint!$A:$F,1,FALSE)</f>
        <v>#N/A</v>
      </c>
    </row>
    <row r="213" spans="1:8" x14ac:dyDescent="0.25">
      <c r="A213" t="s">
        <v>229</v>
      </c>
      <c r="B213" s="1">
        <v>51</v>
      </c>
      <c r="C213">
        <v>100</v>
      </c>
      <c r="D213">
        <f t="shared" si="7"/>
        <v>51</v>
      </c>
      <c r="F213" t="s">
        <v>81</v>
      </c>
      <c r="H213" t="str">
        <f>VLOOKUP(A213,[1]Grocery_footprint!$A:$F,1,FALSE)</f>
        <v>Petersilie</v>
      </c>
    </row>
    <row r="214" spans="1:8" x14ac:dyDescent="0.25">
      <c r="A214" t="s">
        <v>230</v>
      </c>
      <c r="B214" s="1">
        <v>56</v>
      </c>
      <c r="C214">
        <v>750</v>
      </c>
      <c r="D214">
        <f t="shared" si="7"/>
        <v>420</v>
      </c>
      <c r="F214" t="s">
        <v>81</v>
      </c>
      <c r="H214" t="str">
        <f>VLOOKUP(A214,[1]Grocery_footprint!$A:$F,1,FALSE)</f>
        <v>Spinat</v>
      </c>
    </row>
    <row r="215" spans="1:8" x14ac:dyDescent="0.25">
      <c r="A215" t="s">
        <v>232</v>
      </c>
      <c r="B215" s="1">
        <v>16</v>
      </c>
      <c r="C215">
        <v>750</v>
      </c>
      <c r="D215">
        <f t="shared" si="7"/>
        <v>120</v>
      </c>
      <c r="E215" t="s">
        <v>233</v>
      </c>
      <c r="F215" t="s">
        <v>82</v>
      </c>
      <c r="H215" t="str">
        <f>VLOOKUP(A215,[1]Grocery_footprint!$A:$F,1,FALSE)</f>
        <v>Cornflakes</v>
      </c>
    </row>
    <row r="216" spans="1:8" x14ac:dyDescent="0.25">
      <c r="A216" t="s">
        <v>234</v>
      </c>
      <c r="B216" s="1">
        <v>25</v>
      </c>
      <c r="C216">
        <v>1000</v>
      </c>
      <c r="D216">
        <f t="shared" si="7"/>
        <v>250</v>
      </c>
      <c r="F216" t="s">
        <v>82</v>
      </c>
      <c r="H216" t="str">
        <f>VLOOKUP(A216,[1]Grocery_footprint!$A:$F,1,FALSE)</f>
        <v>Haferflocken</v>
      </c>
    </row>
    <row r="217" spans="1:8" x14ac:dyDescent="0.25">
      <c r="A217" t="s">
        <v>235</v>
      </c>
      <c r="B217" s="1">
        <v>23</v>
      </c>
      <c r="C217">
        <v>500</v>
      </c>
      <c r="D217">
        <f t="shared" si="7"/>
        <v>115</v>
      </c>
      <c r="F217" t="s">
        <v>82</v>
      </c>
      <c r="H217" t="str">
        <f>VLOOKUP(A217,[1]Grocery_footprint!$A:$F,1,FALSE)</f>
        <v>Honig</v>
      </c>
    </row>
    <row r="218" spans="1:8" x14ac:dyDescent="0.25">
      <c r="A218" t="s">
        <v>237</v>
      </c>
      <c r="B218" s="1">
        <v>58</v>
      </c>
      <c r="C218">
        <v>250</v>
      </c>
      <c r="D218">
        <f t="shared" si="7"/>
        <v>145</v>
      </c>
      <c r="F218" t="s">
        <v>81</v>
      </c>
      <c r="H218" t="e">
        <f>VLOOKUP(A218,[1]Grocery_footprint!$A:$F,1,FALSE)</f>
        <v>#N/A</v>
      </c>
    </row>
    <row r="219" spans="1:8" x14ac:dyDescent="0.25">
      <c r="A219" t="s">
        <v>250</v>
      </c>
      <c r="B219" s="1">
        <v>110</v>
      </c>
      <c r="C219">
        <v>250</v>
      </c>
      <c r="D219">
        <f t="shared" si="7"/>
        <v>275</v>
      </c>
      <c r="F219" t="s">
        <v>79</v>
      </c>
      <c r="H219" t="str">
        <f>VLOOKUP(A219,[1]Grocery_footprint!$A:$F,1,FALSE)</f>
        <v>Kabanossi</v>
      </c>
    </row>
    <row r="220" spans="1:8" x14ac:dyDescent="0.25">
      <c r="A220" t="s">
        <v>251</v>
      </c>
      <c r="B220" s="1">
        <v>110</v>
      </c>
      <c r="C220">
        <v>300</v>
      </c>
      <c r="D220">
        <f t="shared" si="7"/>
        <v>330</v>
      </c>
      <c r="F220" t="s">
        <v>79</v>
      </c>
      <c r="H220" t="str">
        <f>VLOOKUP(A220,[1]Grocery_footprint!$A:$F,1,FALSE)</f>
        <v>Mettenden</v>
      </c>
    </row>
    <row r="221" spans="1:8" x14ac:dyDescent="0.25">
      <c r="A221" t="s">
        <v>252</v>
      </c>
      <c r="B221" s="1">
        <v>25</v>
      </c>
      <c r="C221">
        <v>500</v>
      </c>
      <c r="D221">
        <f t="shared" si="7"/>
        <v>125</v>
      </c>
      <c r="E221" t="s">
        <v>18</v>
      </c>
      <c r="F221" t="s">
        <v>82</v>
      </c>
      <c r="H221" t="e">
        <f>VLOOKUP(A221,[1]Grocery_footprint!$A:$F,1,FALSE)</f>
        <v>#N/A</v>
      </c>
    </row>
    <row r="222" spans="1:8" x14ac:dyDescent="0.25">
      <c r="A222" t="s">
        <v>254</v>
      </c>
      <c r="B222" s="1">
        <v>31</v>
      </c>
      <c r="C222">
        <v>100</v>
      </c>
      <c r="D222">
        <f t="shared" si="7"/>
        <v>31</v>
      </c>
      <c r="E222" t="s">
        <v>255</v>
      </c>
      <c r="F222" t="s">
        <v>82</v>
      </c>
      <c r="H222" t="e">
        <f>VLOOKUP(A222,[1]Grocery_footprint!$A:$F,1,FALSE)</f>
        <v>#N/A</v>
      </c>
    </row>
    <row r="223" spans="1:8" x14ac:dyDescent="0.25">
      <c r="A223" s="3" t="s">
        <v>256</v>
      </c>
      <c r="B223" s="4">
        <v>51</v>
      </c>
      <c r="C223" s="3">
        <v>30</v>
      </c>
      <c r="D223">
        <f t="shared" si="7"/>
        <v>15.299999999999999</v>
      </c>
      <c r="E223" s="3"/>
      <c r="F223" s="3" t="s">
        <v>82</v>
      </c>
      <c r="H223" t="e">
        <f>VLOOKUP(A223,[1]Grocery_footprint!$A:$F,1,FALSE)</f>
        <v>#N/A</v>
      </c>
    </row>
  </sheetData>
  <autoFilter ref="A1:F223" xr:uid="{9D95502D-50C3-4DDD-A8F3-7C8C0FCBD78D}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Carbon_footprint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Pfeiffer</dc:creator>
  <cp:lastModifiedBy>Simon Pfeiffer</cp:lastModifiedBy>
  <dcterms:created xsi:type="dcterms:W3CDTF">2022-01-05T13:24:55Z</dcterms:created>
  <dcterms:modified xsi:type="dcterms:W3CDTF">2022-03-11T19:47:52Z</dcterms:modified>
</cp:coreProperties>
</file>