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i\Desktop\Практика\excel\Лаб 3\"/>
    </mc:Choice>
  </mc:AlternateContent>
  <xr:revisionPtr revIDLastSave="0" documentId="13_ncr:1_{AF5B4145-7A62-4B4D-BDE7-094E8FEDB348}" xr6:coauthVersionLast="40" xr6:coauthVersionMax="40" xr10:uidLastSave="{00000000-0000-0000-0000-000000000000}"/>
  <bookViews>
    <workbookView xWindow="120" yWindow="30" windowWidth="15255" windowHeight="8160" firstSheet="3" activeTab="4" xr2:uid="{00000000-000D-0000-FFFF-FFFF00000000}"/>
  </bookViews>
  <sheets>
    <sheet name="Амортизация 1" sheetId="22" r:id="rId1"/>
    <sheet name="Амортизация 2" sheetId="23" r:id="rId2"/>
    <sheet name="Вклад 1" sheetId="24" r:id="rId3"/>
    <sheet name="Вклад 2" sheetId="25" r:id="rId4"/>
    <sheet name="Инвестиция" sheetId="26" r:id="rId5"/>
  </sheets>
  <externalReferences>
    <externalReference r:id="rId6"/>
  </externalReferences>
  <definedNames>
    <definedName name="Акциз">23%</definedName>
    <definedName name="Налог">13%</definedName>
    <definedName name="Праздники">'[1]59'!$D$2:$H$7</definedName>
  </definedNames>
  <calcPr calcId="191029"/>
</workbook>
</file>

<file path=xl/calcChain.xml><?xml version="1.0" encoding="utf-8"?>
<calcChain xmlns="http://schemas.openxmlformats.org/spreadsheetml/2006/main">
  <c r="B6" i="26" l="1"/>
  <c r="B6" i="25"/>
  <c r="B6" i="24"/>
  <c r="B10" i="23"/>
  <c r="B11" i="23"/>
  <c r="B12" i="23"/>
  <c r="B7" i="23"/>
  <c r="B8" i="23"/>
  <c r="B9" i="23"/>
  <c r="B6" i="23"/>
  <c r="B5" i="22"/>
  <c r="B13" i="23" l="1"/>
</calcChain>
</file>

<file path=xl/sharedStrings.xml><?xml version="1.0" encoding="utf-8"?>
<sst xmlns="http://schemas.openxmlformats.org/spreadsheetml/2006/main" count="23" uniqueCount="16">
  <si>
    <t>Итого</t>
  </si>
  <si>
    <t>Стоимость оборудования при покупке</t>
  </si>
  <si>
    <t>Продолжительность эксплуатации (в годах)</t>
  </si>
  <si>
    <t>Стоимость оборудования в конце срока эксплуатации</t>
  </si>
  <si>
    <t>Ежегодные амортизационные отчисления</t>
  </si>
  <si>
    <t>Год эксплуатации</t>
  </si>
  <si>
    <t>Амортизационные отчисления</t>
  </si>
  <si>
    <t>Начальный вклад</t>
  </si>
  <si>
    <t>Объем ежегодных вложений</t>
  </si>
  <si>
    <t>Количество лет хранения вклада</t>
  </si>
  <si>
    <t>Годовая процентная ставка</t>
  </si>
  <si>
    <t>Итоговая величина вклада</t>
  </si>
  <si>
    <t>Процентная ставка</t>
  </si>
  <si>
    <t>Число лет выплат</t>
  </si>
  <si>
    <t>Итоговый доход</t>
  </si>
  <si>
    <t>Стоимость инвестиции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</si>
</sst>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&quot;р.&quot;;[Red]\-#,##0.00&quot;р.&quot;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_-* #,##0.00[$€-1]_-;\-* #,##0.00[$€-1]_-;_-* &quot;-&quot;??[$€-1]_-"/>
    <numFmt numFmtId="168" formatCode="#,##0.00&quot;р.&quot;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5" applyFont="1" applyAlignment="1">
      <alignment vertical="top"/>
    </xf>
    <xf numFmtId="165" fontId="2" fillId="0" borderId="0" xfId="6" applyNumberFormat="1" applyFont="1" applyAlignment="1">
      <alignment horizontal="right" vertical="top"/>
    </xf>
    <xf numFmtId="0" fontId="2" fillId="0" borderId="0" xfId="5" applyFont="1"/>
    <xf numFmtId="0" fontId="2" fillId="0" borderId="0" xfId="6" applyNumberFormat="1" applyFont="1" applyAlignment="1">
      <alignment horizontal="right" vertical="top"/>
    </xf>
    <xf numFmtId="0" fontId="2" fillId="0" borderId="0" xfId="5" applyFont="1" applyAlignment="1"/>
    <xf numFmtId="164" fontId="2" fillId="0" borderId="0" xfId="5" applyNumberFormat="1" applyFont="1" applyAlignment="1"/>
    <xf numFmtId="0" fontId="2" fillId="0" borderId="0" xfId="5" applyFont="1" applyAlignment="1">
      <alignment vertical="top" wrapText="1"/>
    </xf>
    <xf numFmtId="164" fontId="2" fillId="0" borderId="0" xfId="5" applyNumberFormat="1" applyFont="1"/>
    <xf numFmtId="168" fontId="2" fillId="0" borderId="0" xfId="6" applyNumberFormat="1" applyFont="1" applyAlignment="1">
      <alignment vertical="top" wrapText="1"/>
    </xf>
    <xf numFmtId="9" fontId="2" fillId="0" borderId="0" xfId="5" applyNumberFormat="1" applyFont="1" applyAlignment="1">
      <alignment vertical="top" wrapText="1"/>
    </xf>
    <xf numFmtId="164" fontId="2" fillId="0" borderId="0" xfId="5" applyNumberFormat="1" applyFont="1" applyAlignment="1">
      <alignment vertical="top" wrapText="1"/>
    </xf>
    <xf numFmtId="9" fontId="2" fillId="0" borderId="0" xfId="7" applyFont="1" applyAlignment="1">
      <alignment vertical="top" wrapText="1"/>
    </xf>
  </cellXfs>
  <cellStyles count="8">
    <cellStyle name="Euro" xfId="3" xr:uid="{00000000-0005-0000-0000-000000000000}"/>
    <cellStyle name="Денежный 2" xfId="2" xr:uid="{00000000-0005-0000-0000-000001000000}"/>
    <cellStyle name="Денежный 3" xfId="6" xr:uid="{00000000-0005-0000-0000-000002000000}"/>
    <cellStyle name="Обычный" xfId="0" builtinId="0"/>
    <cellStyle name="Обычный 2" xfId="1" xr:uid="{00000000-0005-0000-0000-000004000000}"/>
    <cellStyle name="Обычный 3" xfId="5" xr:uid="{00000000-0005-0000-0000-000005000000}"/>
    <cellStyle name="Процентный 2" xfId="7" xr:uid="{00000000-0005-0000-0000-000006000000}"/>
    <cellStyle name="Финансовый 2" xfId="4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customHeight="1" x14ac:dyDescent="0.25"/>
  <cols>
    <col min="1" max="1" width="51.42578125" style="3" bestFit="1" customWidth="1"/>
    <col min="2" max="2" width="45.85546875" style="3" bestFit="1" customWidth="1"/>
    <col min="3" max="16384" width="9.140625" style="3"/>
  </cols>
  <sheetData>
    <row r="1" spans="1:2" ht="15" customHeight="1" x14ac:dyDescent="0.25">
      <c r="A1" s="1" t="s">
        <v>1</v>
      </c>
      <c r="B1" s="2">
        <v>121000</v>
      </c>
    </row>
    <row r="2" spans="1:2" ht="15" customHeight="1" x14ac:dyDescent="0.25">
      <c r="A2" s="1" t="s">
        <v>2</v>
      </c>
      <c r="B2" s="4">
        <v>7</v>
      </c>
    </row>
    <row r="3" spans="1:2" ht="15" customHeight="1" x14ac:dyDescent="0.25">
      <c r="A3" s="1" t="s">
        <v>3</v>
      </c>
      <c r="B3" s="2">
        <v>10000</v>
      </c>
    </row>
    <row r="4" spans="1:2" ht="15" customHeight="1" x14ac:dyDescent="0.25">
      <c r="A4" s="5"/>
      <c r="B4" s="5"/>
    </row>
    <row r="5" spans="1:2" ht="15" customHeight="1" x14ac:dyDescent="0.25">
      <c r="A5" s="1" t="s">
        <v>4</v>
      </c>
      <c r="B5" s="6">
        <f>SLN(B1,B3,B2)</f>
        <v>15857.142857142857</v>
      </c>
    </row>
  </sheetData>
  <sheetProtection selectLockedCells="1" selectUnlockedCells="1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RowHeight="15" customHeight="1" x14ac:dyDescent="0.25"/>
  <cols>
    <col min="1" max="1" width="51.42578125" style="3" bestFit="1" customWidth="1"/>
    <col min="2" max="2" width="27.28515625" style="3" bestFit="1" customWidth="1"/>
    <col min="3" max="16384" width="9.140625" style="3"/>
  </cols>
  <sheetData>
    <row r="1" spans="1:2" ht="15" customHeight="1" x14ac:dyDescent="0.25">
      <c r="A1" s="1" t="s">
        <v>1</v>
      </c>
      <c r="B1" s="2">
        <v>121000</v>
      </c>
    </row>
    <row r="2" spans="1:2" ht="15" customHeight="1" x14ac:dyDescent="0.25">
      <c r="A2" s="1" t="s">
        <v>2</v>
      </c>
      <c r="B2" s="4">
        <v>7</v>
      </c>
    </row>
    <row r="3" spans="1:2" ht="15" customHeight="1" x14ac:dyDescent="0.25">
      <c r="A3" s="1" t="s">
        <v>3</v>
      </c>
      <c r="B3" s="2">
        <v>10000</v>
      </c>
    </row>
    <row r="5" spans="1:2" ht="15" customHeight="1" x14ac:dyDescent="0.25">
      <c r="A5" s="7" t="s">
        <v>5</v>
      </c>
      <c r="B5" s="1" t="s">
        <v>6</v>
      </c>
    </row>
    <row r="6" spans="1:2" ht="15" customHeight="1" x14ac:dyDescent="0.25">
      <c r="A6" s="3">
        <v>1</v>
      </c>
      <c r="B6" s="8">
        <f>SYD($B$1,$B$3,$B$2,A6)</f>
        <v>27750</v>
      </c>
    </row>
    <row r="7" spans="1:2" ht="15" customHeight="1" x14ac:dyDescent="0.25">
      <c r="A7" s="3">
        <v>2</v>
      </c>
      <c r="B7" s="8">
        <f t="shared" ref="B7:B12" si="0">SYD($B$1,$B$3,$B$2,A7)</f>
        <v>23785.714285714286</v>
      </c>
    </row>
    <row r="8" spans="1:2" ht="15" customHeight="1" x14ac:dyDescent="0.25">
      <c r="A8" s="3">
        <v>3</v>
      </c>
      <c r="B8" s="8">
        <f t="shared" si="0"/>
        <v>19821.428571428572</v>
      </c>
    </row>
    <row r="9" spans="1:2" ht="15" customHeight="1" x14ac:dyDescent="0.25">
      <c r="A9" s="3">
        <v>4</v>
      </c>
      <c r="B9" s="8">
        <f t="shared" si="0"/>
        <v>15857.142857142857</v>
      </c>
    </row>
    <row r="10" spans="1:2" ht="15" customHeight="1" x14ac:dyDescent="0.25">
      <c r="A10" s="3">
        <v>5</v>
      </c>
      <c r="B10" s="8">
        <f>SYD($B$1,$B$3,$B$2,A10)</f>
        <v>11892.857142857143</v>
      </c>
    </row>
    <row r="11" spans="1:2" ht="15" customHeight="1" x14ac:dyDescent="0.25">
      <c r="A11" s="3">
        <v>6</v>
      </c>
      <c r="B11" s="8">
        <f t="shared" si="0"/>
        <v>7928.5714285714284</v>
      </c>
    </row>
    <row r="12" spans="1:2" ht="15" customHeight="1" x14ac:dyDescent="0.25">
      <c r="A12" s="3">
        <v>7</v>
      </c>
      <c r="B12" s="8">
        <f t="shared" si="0"/>
        <v>3964.2857142857142</v>
      </c>
    </row>
    <row r="13" spans="1:2" ht="15" customHeight="1" x14ac:dyDescent="0.25">
      <c r="A13" s="3" t="s">
        <v>0</v>
      </c>
      <c r="B13" s="8">
        <f>SUM(B6:B12)</f>
        <v>111000.00000000001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"/>
    </sheetView>
  </sheetViews>
  <sheetFormatPr defaultRowHeight="15" customHeight="1" x14ac:dyDescent="0.25"/>
  <cols>
    <col min="1" max="1" width="43.85546875" style="3" customWidth="1"/>
    <col min="2" max="2" width="13.5703125" style="3" bestFit="1" customWidth="1"/>
    <col min="3" max="16384" width="9.140625" style="3"/>
  </cols>
  <sheetData>
    <row r="1" spans="1:2" ht="15" customHeight="1" x14ac:dyDescent="0.25">
      <c r="A1" s="1" t="s">
        <v>7</v>
      </c>
      <c r="B1" s="9">
        <v>-15000</v>
      </c>
    </row>
    <row r="2" spans="1:2" ht="15" customHeight="1" x14ac:dyDescent="0.25">
      <c r="A2" s="1" t="s">
        <v>8</v>
      </c>
      <c r="B2" s="9">
        <v>-20000</v>
      </c>
    </row>
    <row r="3" spans="1:2" ht="15" customHeight="1" x14ac:dyDescent="0.25">
      <c r="A3" s="1" t="s">
        <v>9</v>
      </c>
      <c r="B3" s="7">
        <v>10</v>
      </c>
    </row>
    <row r="4" spans="1:2" ht="15" customHeight="1" x14ac:dyDescent="0.25">
      <c r="A4" s="1" t="s">
        <v>10</v>
      </c>
      <c r="B4" s="10">
        <v>7.0000000000000007E-2</v>
      </c>
    </row>
    <row r="5" spans="1:2" ht="15" customHeight="1" x14ac:dyDescent="0.25">
      <c r="A5" s="5"/>
    </row>
    <row r="6" spans="1:2" ht="15" customHeight="1" x14ac:dyDescent="0.25">
      <c r="A6" s="1" t="s">
        <v>11</v>
      </c>
      <c r="B6" s="11">
        <f>FV(B4,B3,B2,B1)</f>
        <v>305836.22958493367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customHeight="1" x14ac:dyDescent="0.25"/>
  <cols>
    <col min="1" max="1" width="43.85546875" style="3" customWidth="1"/>
    <col min="2" max="2" width="13.5703125" style="3" bestFit="1" customWidth="1"/>
    <col min="3" max="16384" width="9.140625" style="3"/>
  </cols>
  <sheetData>
    <row r="1" spans="1:2" ht="15" customHeight="1" x14ac:dyDescent="0.25">
      <c r="A1" s="1" t="s">
        <v>7</v>
      </c>
      <c r="B1" s="9">
        <v>-20000</v>
      </c>
    </row>
    <row r="2" spans="1:2" ht="15" customHeight="1" x14ac:dyDescent="0.25">
      <c r="A2" s="1" t="s">
        <v>9</v>
      </c>
      <c r="B2" s="7">
        <v>5</v>
      </c>
    </row>
    <row r="3" spans="1:2" ht="15" customHeight="1" x14ac:dyDescent="0.25">
      <c r="A3" s="1" t="s">
        <v>10</v>
      </c>
      <c r="B3" s="10">
        <v>0.06</v>
      </c>
    </row>
    <row r="4" spans="1:2" ht="15" customHeight="1" x14ac:dyDescent="0.25">
      <c r="A4" s="1"/>
      <c r="B4" s="7"/>
    </row>
    <row r="5" spans="1:2" ht="15" customHeight="1" x14ac:dyDescent="0.25">
      <c r="A5" s="5"/>
    </row>
    <row r="6" spans="1:2" ht="15" customHeight="1" x14ac:dyDescent="0.25">
      <c r="A6" s="1" t="s">
        <v>11</v>
      </c>
      <c r="B6" s="11">
        <f>FV(B3,B2,,B1)</f>
        <v>26764.511552000011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6" sqref="B6"/>
    </sheetView>
  </sheetViews>
  <sheetFormatPr defaultRowHeight="15" customHeight="1" x14ac:dyDescent="0.25"/>
  <cols>
    <col min="1" max="1" width="43.85546875" style="3" customWidth="1"/>
    <col min="2" max="2" width="13.5703125" style="3" bestFit="1" customWidth="1"/>
    <col min="3" max="16384" width="9.140625" style="3"/>
  </cols>
  <sheetData>
    <row r="1" spans="1:2" ht="15" customHeight="1" x14ac:dyDescent="0.25">
      <c r="A1" s="1" t="s">
        <v>12</v>
      </c>
      <c r="B1" s="12">
        <v>7.0000000000000007E-2</v>
      </c>
    </row>
    <row r="2" spans="1:2" ht="15" customHeight="1" x14ac:dyDescent="0.25">
      <c r="A2" s="1" t="s">
        <v>13</v>
      </c>
      <c r="B2" s="7">
        <v>5</v>
      </c>
    </row>
    <row r="3" spans="1:2" ht="15" customHeight="1" x14ac:dyDescent="0.25">
      <c r="A3" s="1" t="s">
        <v>14</v>
      </c>
      <c r="B3" s="9">
        <v>200000</v>
      </c>
    </row>
    <row r="4" spans="1:2" ht="15" customHeight="1" x14ac:dyDescent="0.25">
      <c r="A4" s="1"/>
      <c r="B4" s="10"/>
    </row>
    <row r="5" spans="1:2" ht="15" customHeight="1" x14ac:dyDescent="0.25">
      <c r="A5" s="1"/>
      <c r="B5" s="10"/>
    </row>
    <row r="6" spans="1:2" ht="15" customHeight="1" x14ac:dyDescent="0.25">
      <c r="A6" s="1" t="s">
        <v>15</v>
      </c>
      <c r="B6" s="9">
        <f>PV(B1,B2,,B3)</f>
        <v>-142597.23589673368</v>
      </c>
    </row>
  </sheetData>
  <sheetProtection selectLockedCells="1" selectUnlockedCell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Амортизация 1</vt:lpstr>
      <vt:lpstr>Амортизация 2</vt:lpstr>
      <vt:lpstr>Вклад 1</vt:lpstr>
      <vt:lpstr>Вклад 2</vt:lpstr>
      <vt:lpstr>Инвестиция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Sasha Samoilov</cp:lastModifiedBy>
  <dcterms:created xsi:type="dcterms:W3CDTF">2007-10-04T08:25:56Z</dcterms:created>
  <dcterms:modified xsi:type="dcterms:W3CDTF">2022-05-14T09:36:18Z</dcterms:modified>
  <cp:category>Обучение</cp:category>
</cp:coreProperties>
</file>