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D:\DA\Projects\FINAL PROJECT - REGION SALES\FINAL PROJECT - REGION SALES\"/>
    </mc:Choice>
  </mc:AlternateContent>
  <xr:revisionPtr revIDLastSave="0" documentId="13_ncr:1_{8B565528-E294-4160-B367-B0B497FBFB48}" xr6:coauthVersionLast="47" xr6:coauthVersionMax="47" xr10:uidLastSave="{00000000-0000-0000-0000-000000000000}"/>
  <bookViews>
    <workbookView xWindow="-120" yWindow="-120" windowWidth="29040" windowHeight="15720" activeTab="3" xr2:uid="{3E5CAE61-E7F2-4F70-858D-716B6109D6DE}"/>
  </bookViews>
  <sheets>
    <sheet name="Engine" sheetId="1" r:id="rId1"/>
    <sheet name="Home" sheetId="2" r:id="rId2"/>
    <sheet name="Sales Overview" sheetId="6" r:id="rId3"/>
    <sheet name="Product Overview" sheetId="3" r:id="rId4"/>
  </sheets>
  <definedNames>
    <definedName name="_xlchart.v1.0" hidden="1">Engine!$V$39:$V$44</definedName>
    <definedName name="_xlchart.v1.1" hidden="1">Engine!$W$39:$W$44</definedName>
    <definedName name="Slicer_CountryRegionCode">#N/A</definedName>
    <definedName name="Slicer_Product_Category">#N/A</definedName>
    <definedName name="Slicer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b3bc963-4cec-4ba3-b72c-4c58ed0b0854" name="Sales" connection="Query - Sales"/>
          <x15:modelTable id="Customers_30f1de55-3c50-43ad-b245-d6509f26d0e0" name="Customers" connection="Query - Customers"/>
          <x15:modelTable id="Products_7026ee05-d4c9-45f9-9753-a407bd7f7eee" name="Products" connection="Query - Products"/>
          <x15:modelTable id="Territories_1dd7e81d-5568-4faf-ab05-5fb6452d3035" name="Territories" connection="Query - Territories"/>
          <x15:modelTable id="Calendar" name="Calendar" connection="Connection"/>
        </x15:modelTables>
        <x15:modelRelationships>
          <x15:modelRelationship fromTable="Sales" fromColumn="CustomerID" toTable="Customers" toColumn="CustomerID"/>
          <x15:modelRelationship fromTable="Sales" fromColumn="TerritoryID" toTable="Territories" toColumn="TerritoryID"/>
          <x15:modelRelationship fromTable="Sales" fromColumn="ProductID" toTable="Products" toColumn="ProductID"/>
          <x15:modelRelationship fromTable="Sales" fromColumn="Order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9" i="1" l="1" a="1"/>
  <c r="V39" i="1" s="1"/>
  <c r="D17" i="1"/>
  <c r="D21" i="1"/>
  <c r="D13" i="1"/>
  <c r="D9" i="1"/>
  <c r="D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4FC0CC-587C-43B8-86C1-AF7C162746DE}" name="Connection" type="104" refreshedVersion="0" background="1">
    <extLst>
      <ext xmlns:x15="http://schemas.microsoft.com/office/spreadsheetml/2010/11/main" uri="{DE250136-89BD-433C-8126-D09CA5730AF9}">
        <x15:connection id="Calendar"/>
      </ext>
    </extLst>
  </connection>
  <connection id="2" xr16:uid="{6B8AA20A-F7F6-4FF7-AF8A-81EFAD5DDA14}" name="Query - Customers" description="Connection to the 'Customers' query in the workbook." type="100" refreshedVersion="8" minRefreshableVersion="5">
    <extLst>
      <ext xmlns:x15="http://schemas.microsoft.com/office/spreadsheetml/2010/11/main" uri="{DE250136-89BD-433C-8126-D09CA5730AF9}">
        <x15:connection id="d87ea824-bdcb-42b8-b961-cee0f7af5891"/>
      </ext>
    </extLst>
  </connection>
  <connection id="3" xr16:uid="{00C4C19A-627A-4B62-8739-7A202D554B2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6682BF14-5FAE-4587-AEE0-187CC408A0EE}" name="Query - Products" description="Connection to the 'Products' query in the workbook." type="100" refreshedVersion="8" minRefreshableVersion="5">
    <extLst>
      <ext xmlns:x15="http://schemas.microsoft.com/office/spreadsheetml/2010/11/main" uri="{DE250136-89BD-433C-8126-D09CA5730AF9}">
        <x15:connection id="976aa83a-f1e6-4f93-b6ea-cbe9ab0855b5"/>
      </ext>
    </extLst>
  </connection>
  <connection id="5" xr16:uid="{D7216293-01B7-4C94-88F5-06AE64CC5228}" name="Query - Sales" description="Connection to the 'Sales' query in the workbook." type="100" refreshedVersion="8" minRefreshableVersion="5">
    <extLst>
      <ext xmlns:x15="http://schemas.microsoft.com/office/spreadsheetml/2010/11/main" uri="{DE250136-89BD-433C-8126-D09CA5730AF9}">
        <x15:connection id="1b951861-69b7-4b61-a6c5-f8c53348031e"/>
      </ext>
    </extLst>
  </connection>
  <connection id="6" xr16:uid="{5221173A-1E72-4157-850D-4F39007B451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0F00A024-7D89-482D-8A38-16DD41266BD3}" name="Query - Territories" description="Connection to the 'Territories' query in the workbook." type="100" refreshedVersion="8" minRefreshableVersion="5">
    <extLst>
      <ext xmlns:x15="http://schemas.microsoft.com/office/spreadsheetml/2010/11/main" uri="{DE250136-89BD-433C-8126-D09CA5730AF9}">
        <x15:connection id="da4af59c-d289-45c7-a573-07048101946b"/>
      </ext>
    </extLst>
  </connection>
  <connection id="8" xr16:uid="{4ADAD009-3720-4FA7-9B15-E685F8534FD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9" xr16:uid="{AFF005FE-C9CD-4A12-AB5D-6A0F272D6162}"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5F4D1F12-6AB3-4E50-93A9-D0B62E96DA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<sst xmlns="http://schemas.openxmlformats.org/spreadsheetml/2006/main" count="67" uniqueCount="35">
  <si>
    <t>Cards</t>
  </si>
  <si>
    <t>Total Revenue</t>
  </si>
  <si>
    <t>Total Profit</t>
  </si>
  <si>
    <t>Total Orders</t>
  </si>
  <si>
    <t>Avg Order Value</t>
  </si>
  <si>
    <t>Sales Growth Rate</t>
  </si>
  <si>
    <t>Row Labels</t>
  </si>
  <si>
    <t>Grand Total</t>
  </si>
  <si>
    <t>Accessories</t>
  </si>
  <si>
    <t>Bikes</t>
  </si>
  <si>
    <t>Clothing</t>
  </si>
  <si>
    <t>Components</t>
  </si>
  <si>
    <t>Profit Margin %</t>
  </si>
  <si>
    <t>AU</t>
  </si>
  <si>
    <t>CA</t>
  </si>
  <si>
    <t>DE</t>
  </si>
  <si>
    <t>FR</t>
  </si>
  <si>
    <t>GB</t>
  </si>
  <si>
    <t>US</t>
  </si>
  <si>
    <t>Charts 1</t>
  </si>
  <si>
    <t>Mountain Bikes</t>
  </si>
  <si>
    <t>Jerseys</t>
  </si>
  <si>
    <t>Mountain Frames</t>
  </si>
  <si>
    <t>charts2</t>
  </si>
  <si>
    <t>Bottles and Cages</t>
  </si>
  <si>
    <t>Caps</t>
  </si>
  <si>
    <t>Fenders</t>
  </si>
  <si>
    <t>Gloves</t>
  </si>
  <si>
    <t>Helmets</t>
  </si>
  <si>
    <t>Road Bikes</t>
  </si>
  <si>
    <t>Road Frames</t>
  </si>
  <si>
    <t>Tires and Tubes</t>
  </si>
  <si>
    <t>Touring Bikes</t>
  </si>
  <si>
    <t>Touring Frames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</si>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</sst>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0%"/>
    <numFmt numFmtId="166" formatCode="0.00%;\-0.00%;0.00%"/>
  </numFmts>
  <fonts count="3" x14ac:knownFonts="1">
    <font>
      <sz val="11"/>
      <color theme="1"/>
      <name val="Aptos Narrow"/>
      <family val="2"/>
      <scheme val="minor"/>
    </font>
    <font>
      <sz val="11"/>
      <color theme="0"/>
      <name val="Aptos Narrow"/>
      <family val="2"/>
      <scheme val="minor"/>
    </font>
    <font>
      <b/>
      <sz val="16"/>
      <color theme="0"/>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D92958"/>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left"/>
    </xf>
    <xf numFmtId="0" fontId="0" fillId="0" borderId="0" xfId="0" pivotButton="1"/>
    <xf numFmtId="1" fontId="0" fillId="0" borderId="0" xfId="0" applyNumberFormat="1"/>
    <xf numFmtId="164" fontId="0" fillId="0" borderId="0" xfId="0" applyNumberFormat="1"/>
    <xf numFmtId="165" fontId="0" fillId="0" borderId="0" xfId="0" applyNumberFormat="1"/>
    <xf numFmtId="164" fontId="0" fillId="0" borderId="0" xfId="0" applyNumberFormat="1" applyAlignment="1">
      <alignment horizontal="left" indent="4"/>
    </xf>
    <xf numFmtId="166" fontId="0" fillId="0" borderId="0" xfId="0" applyNumberFormat="1"/>
    <xf numFmtId="0" fontId="1" fillId="2" borderId="0" xfId="0" applyFont="1" applyFill="1"/>
    <xf numFmtId="0" fontId="0" fillId="3" borderId="0" xfId="0" applyFill="1"/>
    <xf numFmtId="9" fontId="0" fillId="0" borderId="0" xfId="0" applyNumberFormat="1"/>
    <xf numFmtId="0" fontId="2" fillId="4" borderId="0" xfId="0" applyFont="1" applyFill="1" applyAlignment="1">
      <alignment horizontal="center"/>
    </xf>
  </cellXfs>
  <cellStyles count="1">
    <cellStyle name="Normal" xfId="0" builtinId="0"/>
  </cellStyles>
  <dxfs count="4">
    <dxf>
      <numFmt numFmtId="1" formatCode="0"/>
    </dxf>
    <dxf>
      <numFmt numFmtId="1" formatCode="0"/>
    </dxf>
    <dxf>
      <numFmt numFmtId="1" formatCode="0"/>
    </dxf>
    <dxf>
      <numFmt numFmtId="1" formatCode="0"/>
    </dxf>
  </dxfs>
  <tableStyles count="0" defaultTableStyle="TableStyleMedium2" defaultPivotStyle="PivotStyleLight16"/>
  <colors>
    <mruColors>
      <color rgb="FF00524D"/>
      <color rgb="FF574143"/>
      <color rgb="FFBFA5A7"/>
      <color rgb="FF077F8C"/>
      <color rgb="FFD92958"/>
      <color rgb="FFFF6E8E"/>
      <color rgb="FF5DBAB3"/>
      <color rgb="FFFFA0BB"/>
      <color rgb="FFFFE3E7"/>
      <color rgb="FFDD93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eetMetadata" Target="metadata.xml"/><Relationship Id="rId39" Type="http://schemas.openxmlformats.org/officeDocument/2006/relationships/customXml" Target="../customXml/item11.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[Nariman Emam.xlsx]Engine!Total Revenue over time</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Total Revenue over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0453955901426719E-2"/>
              <c:y val="-9.95024059492564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7146562905317767E-2"/>
              <c:y val="-9.487277631962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D9295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Engine!$L$8</c:f>
              <c:strCache>
                <c:ptCount val="1"/>
                <c:pt idx="0">
                  <c:v>Total</c:v>
                </c:pt>
              </c:strCache>
            </c:strRef>
          </c:tx>
          <c:spPr>
            <a:ln w="28575" cap="rnd">
              <a:solidFill>
                <a:srgbClr val="D92958"/>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Engine!$K$9:$K$13</c:f>
              <c:strCache>
                <c:ptCount val="4"/>
                <c:pt idx="0">
                  <c:v>2011</c:v>
                </c:pt>
                <c:pt idx="1">
                  <c:v>2012</c:v>
                </c:pt>
                <c:pt idx="2">
                  <c:v>2013</c:v>
                </c:pt>
                <c:pt idx="3">
                  <c:v>2014</c:v>
                </c:pt>
              </c:strCache>
            </c:strRef>
          </c:cat>
          <c:val>
            <c:numRef>
              <c:f>Engine!$L$9:$L$13</c:f>
              <c:numCache>
                <c:formatCode>0</c:formatCode>
                <c:ptCount val="4"/>
                <c:pt idx="0">
                  <c:v>12646112.160699988</c:v>
                </c:pt>
                <c:pt idx="1">
                  <c:v>33710896.937899999</c:v>
                </c:pt>
                <c:pt idx="2">
                  <c:v>43922050.711300179</c:v>
                </c:pt>
                <c:pt idx="3">
                  <c:v>20094829.503500205</c:v>
                </c:pt>
              </c:numCache>
            </c:numRef>
          </c:val>
          <c:smooth val="0"/>
          <c:extLst>
            <c:ext xmlns:c16="http://schemas.microsoft.com/office/drawing/2014/chart" uri="{C3380CC4-5D6E-409C-BE32-E72D297353CC}">
              <c16:uniqueId val="{00000000-F6B5-48C7-889D-FEBABD7B0356}"/>
            </c:ext>
          </c:extLst>
        </c:ser>
        <c:dLbls>
          <c:dLblPos val="t"/>
          <c:showLegendKey val="0"/>
          <c:showVal val="1"/>
          <c:showCatName val="0"/>
          <c:showSerName val="0"/>
          <c:showPercent val="0"/>
          <c:showBubbleSize val="0"/>
        </c:dLbls>
        <c:smooth val="0"/>
        <c:axId val="2032579080"/>
        <c:axId val="2032578000"/>
      </c:lineChart>
      <c:catAx>
        <c:axId val="2032579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032578000"/>
        <c:crosses val="autoZero"/>
        <c:auto val="1"/>
        <c:lblAlgn val="ctr"/>
        <c:lblOffset val="100"/>
        <c:noMultiLvlLbl val="0"/>
      </c:catAx>
      <c:valAx>
        <c:axId val="2032578000"/>
        <c:scaling>
          <c:orientation val="minMax"/>
        </c:scaling>
        <c:delete val="1"/>
        <c:axPos val="l"/>
        <c:numFmt formatCode="0" sourceLinked="1"/>
        <c:majorTickMark val="none"/>
        <c:minorTickMark val="none"/>
        <c:tickLblPos val="nextTo"/>
        <c:crossAx val="2032579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[Nariman Emam.xlsx]Engine!Margin value Over time</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Margin</a:t>
            </a:r>
            <a:r>
              <a:rPr lang="en-US" sz="1600" b="1" baseline="0">
                <a:solidFill>
                  <a:schemeClr val="tx1"/>
                </a:solidFill>
              </a:rPr>
              <a:t> value </a:t>
            </a:r>
            <a:r>
              <a:rPr lang="en-US" sz="1600" b="1">
                <a:solidFill>
                  <a:schemeClr val="tx1"/>
                </a:solidFill>
              </a:rPr>
              <a:t>Over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6277777777777833E-2"/>
              <c:y val="-9.4872776319626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47D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Engine!$L$23</c:f>
              <c:strCache>
                <c:ptCount val="1"/>
                <c:pt idx="0">
                  <c:v>Total</c:v>
                </c:pt>
              </c:strCache>
            </c:strRef>
          </c:tx>
          <c:spPr>
            <a:ln w="28575" cap="rnd">
              <a:solidFill>
                <a:srgbClr val="047D8E"/>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Engine!$K$24:$K$28</c:f>
              <c:strCache>
                <c:ptCount val="4"/>
                <c:pt idx="0">
                  <c:v>2012</c:v>
                </c:pt>
                <c:pt idx="1">
                  <c:v>2011</c:v>
                </c:pt>
                <c:pt idx="2">
                  <c:v>2013</c:v>
                </c:pt>
                <c:pt idx="3">
                  <c:v>2014</c:v>
                </c:pt>
              </c:strCache>
            </c:strRef>
          </c:cat>
          <c:val>
            <c:numRef>
              <c:f>Engine!$L$24:$L$28</c:f>
              <c:numCache>
                <c:formatCode>0.00%;\-0.00%;0.00%</c:formatCode>
                <c:ptCount val="4"/>
                <c:pt idx="0">
                  <c:v>3.3662610837392998E-2</c:v>
                </c:pt>
                <c:pt idx="1">
                  <c:v>0.12899504368381987</c:v>
                </c:pt>
                <c:pt idx="2">
                  <c:v>8.3191347617563138E-2</c:v>
                </c:pt>
                <c:pt idx="3">
                  <c:v>0.17314873735524633</c:v>
                </c:pt>
              </c:numCache>
            </c:numRef>
          </c:val>
          <c:smooth val="0"/>
          <c:extLst>
            <c:ext xmlns:c16="http://schemas.microsoft.com/office/drawing/2014/chart" uri="{C3380CC4-5D6E-409C-BE32-E72D297353CC}">
              <c16:uniqueId val="{00000000-809A-4EBB-BEC7-485D09C505EA}"/>
            </c:ext>
          </c:extLst>
        </c:ser>
        <c:dLbls>
          <c:dLblPos val="t"/>
          <c:showLegendKey val="0"/>
          <c:showVal val="1"/>
          <c:showCatName val="0"/>
          <c:showSerName val="0"/>
          <c:showPercent val="0"/>
          <c:showBubbleSize val="0"/>
        </c:dLbls>
        <c:smooth val="0"/>
        <c:axId val="2032168312"/>
        <c:axId val="2032168672"/>
      </c:lineChart>
      <c:catAx>
        <c:axId val="2032168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032168672"/>
        <c:crosses val="autoZero"/>
        <c:auto val="1"/>
        <c:lblAlgn val="ctr"/>
        <c:lblOffset val="100"/>
        <c:noMultiLvlLbl val="0"/>
      </c:catAx>
      <c:valAx>
        <c:axId val="2032168672"/>
        <c:scaling>
          <c:orientation val="minMax"/>
        </c:scaling>
        <c:delete val="1"/>
        <c:axPos val="l"/>
        <c:numFmt formatCode="0.00%;\-0.00%;0.00%" sourceLinked="1"/>
        <c:majorTickMark val="none"/>
        <c:minorTickMark val="none"/>
        <c:tickLblPos val="nextTo"/>
        <c:crossAx val="2032168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[Nariman Emam.xlsx]Engine!Revenue &amp; Profit comparision by Product Category</c:name>
    <c:fmtId val="7"/>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a:solidFill>
                  <a:schemeClr val="tx1"/>
                </a:solidFill>
              </a:rPr>
              <a:t>Revenue &amp; Profit comparision by Product Category</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47D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929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92958"/>
          </a:solidFill>
          <a:ln>
            <a:noFill/>
          </a:ln>
          <a:effectLst/>
        </c:spPr>
        <c:dLbl>
          <c:idx val="0"/>
          <c:layout>
            <c:manualLayout>
              <c:x val="-4.2872439975208251E-3"/>
              <c:y val="-5.7006633499170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39452893457216"/>
          <c:y val="0.1922160033167496"/>
          <c:w val="0.83360547106542782"/>
          <c:h val="0.63222886551494495"/>
        </c:manualLayout>
      </c:layout>
      <c:barChart>
        <c:barDir val="bar"/>
        <c:grouping val="clustered"/>
        <c:varyColors val="0"/>
        <c:ser>
          <c:idx val="0"/>
          <c:order val="0"/>
          <c:tx>
            <c:strRef>
              <c:f>Engine!$L$38</c:f>
              <c:strCache>
                <c:ptCount val="1"/>
                <c:pt idx="0">
                  <c:v>Total Profit</c:v>
                </c:pt>
              </c:strCache>
            </c:strRef>
          </c:tx>
          <c:spPr>
            <a:solidFill>
              <a:srgbClr val="047D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Engine!$K$39:$K$43</c:f>
              <c:strCache>
                <c:ptCount val="4"/>
                <c:pt idx="0">
                  <c:v>Accessories</c:v>
                </c:pt>
                <c:pt idx="1">
                  <c:v>Bikes</c:v>
                </c:pt>
                <c:pt idx="2">
                  <c:v>Clothing</c:v>
                </c:pt>
                <c:pt idx="3">
                  <c:v>Components</c:v>
                </c:pt>
              </c:strCache>
            </c:strRef>
          </c:cat>
          <c:val>
            <c:numRef>
              <c:f>Engine!$L$39:$L$43</c:f>
              <c:numCache>
                <c:formatCode>0</c:formatCode>
                <c:ptCount val="4"/>
                <c:pt idx="0">
                  <c:v>643082.28879998473</c:v>
                </c:pt>
                <c:pt idx="1">
                  <c:v>8431034.6630991735</c:v>
                </c:pt>
                <c:pt idx="2">
                  <c:v>329846.66680001369</c:v>
                </c:pt>
                <c:pt idx="3">
                  <c:v>495447.92120000243</c:v>
                </c:pt>
              </c:numCache>
            </c:numRef>
          </c:val>
          <c:extLst>
            <c:ext xmlns:c16="http://schemas.microsoft.com/office/drawing/2014/chart" uri="{C3380CC4-5D6E-409C-BE32-E72D297353CC}">
              <c16:uniqueId val="{00000000-DF2F-489F-8DDF-A1CA64FD0C16}"/>
            </c:ext>
          </c:extLst>
        </c:ser>
        <c:ser>
          <c:idx val="1"/>
          <c:order val="1"/>
          <c:tx>
            <c:strRef>
              <c:f>Engine!$M$38</c:f>
              <c:strCache>
                <c:ptCount val="1"/>
                <c:pt idx="0">
                  <c:v>Total Revenue</c:v>
                </c:pt>
              </c:strCache>
            </c:strRef>
          </c:tx>
          <c:spPr>
            <a:solidFill>
              <a:srgbClr val="D92958"/>
            </a:solidFill>
            <a:ln>
              <a:noFill/>
            </a:ln>
            <a:effectLst/>
          </c:spPr>
          <c:invertIfNegative val="0"/>
          <c:dPt>
            <c:idx val="1"/>
            <c:invertIfNegative val="0"/>
            <c:bubble3D val="0"/>
            <c:extLst>
              <c:ext xmlns:c16="http://schemas.microsoft.com/office/drawing/2014/chart" uri="{C3380CC4-5D6E-409C-BE32-E72D297353CC}">
                <c16:uniqueId val="{00000002-DF2F-489F-8DDF-A1CA64FD0C16}"/>
              </c:ext>
            </c:extLst>
          </c:dPt>
          <c:dLbls>
            <c:dLbl>
              <c:idx val="1"/>
              <c:layout>
                <c:manualLayout>
                  <c:x val="-4.2872439975208251E-3"/>
                  <c:y val="-5.7006633499170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2F-489F-8DDF-A1CA64FD0C1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Engine!$K$39:$K$43</c:f>
              <c:strCache>
                <c:ptCount val="4"/>
                <c:pt idx="0">
                  <c:v>Accessories</c:v>
                </c:pt>
                <c:pt idx="1">
                  <c:v>Bikes</c:v>
                </c:pt>
                <c:pt idx="2">
                  <c:v>Clothing</c:v>
                </c:pt>
                <c:pt idx="3">
                  <c:v>Components</c:v>
                </c:pt>
              </c:strCache>
            </c:strRef>
          </c:cat>
          <c:val>
            <c:numRef>
              <c:f>Engine!$M$39:$M$43</c:f>
              <c:numCache>
                <c:formatCode>0</c:formatCode>
                <c:ptCount val="4"/>
                <c:pt idx="0">
                  <c:v>1278760.9124999847</c:v>
                </c:pt>
                <c:pt idx="1">
                  <c:v>95145813.351897776</c:v>
                </c:pt>
                <c:pt idx="2">
                  <c:v>2141507.0244999751</c:v>
                </c:pt>
                <c:pt idx="3">
                  <c:v>11807808.024500042</c:v>
                </c:pt>
              </c:numCache>
            </c:numRef>
          </c:val>
          <c:extLst>
            <c:ext xmlns:c16="http://schemas.microsoft.com/office/drawing/2014/chart" uri="{C3380CC4-5D6E-409C-BE32-E72D297353CC}">
              <c16:uniqueId val="{00000001-DF2F-489F-8DDF-A1CA64FD0C16}"/>
            </c:ext>
          </c:extLst>
        </c:ser>
        <c:dLbls>
          <c:dLblPos val="outEnd"/>
          <c:showLegendKey val="0"/>
          <c:showVal val="1"/>
          <c:showCatName val="0"/>
          <c:showSerName val="0"/>
          <c:showPercent val="0"/>
          <c:showBubbleSize val="0"/>
        </c:dLbls>
        <c:gapWidth val="75"/>
        <c:overlap val="-25"/>
        <c:axId val="2032021216"/>
        <c:axId val="2032016176"/>
      </c:barChart>
      <c:catAx>
        <c:axId val="203202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032016176"/>
        <c:crosses val="autoZero"/>
        <c:auto val="1"/>
        <c:lblAlgn val="ctr"/>
        <c:lblOffset val="100"/>
        <c:noMultiLvlLbl val="0"/>
      </c:catAx>
      <c:valAx>
        <c:axId val="2032016176"/>
        <c:scaling>
          <c:orientation val="minMax"/>
        </c:scaling>
        <c:delete val="1"/>
        <c:axPos val="b"/>
        <c:numFmt formatCode="0" sourceLinked="1"/>
        <c:majorTickMark val="none"/>
        <c:minorTickMark val="none"/>
        <c:tickLblPos val="nextTo"/>
        <c:crossAx val="203202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[Nariman Emam.xlsx]Engine!Revenue &amp; Profit by Country</c:name>
    <c:fmtId val="13"/>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a:solidFill>
                  <a:schemeClr val="tx1"/>
                </a:solidFill>
              </a:rPr>
              <a:t>Revenue</a:t>
            </a:r>
            <a:r>
              <a:rPr lang="en-US" sz="1500" b="1" baseline="0">
                <a:solidFill>
                  <a:schemeClr val="tx1"/>
                </a:solidFill>
              </a:rPr>
              <a:t> &amp; Profit by Country</a:t>
            </a:r>
            <a:endParaRPr lang="en-US" sz="1500" b="1">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929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47D8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47D8E"/>
            </a:solidFill>
            <a:round/>
          </a:ln>
          <a:effectLst/>
        </c:spPr>
        <c:marker>
          <c:symbol val="none"/>
        </c:marker>
        <c:dLbl>
          <c:idx val="0"/>
          <c:layout>
            <c:manualLayout>
              <c:x val="9.7397537790244668E-3"/>
              <c:y val="-3.109452736318427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47D8E"/>
            </a:solidFill>
            <a:round/>
          </a:ln>
          <a:effectLst/>
        </c:spPr>
        <c:marker>
          <c:symbol val="none"/>
        </c:marker>
        <c:dLbl>
          <c:idx val="0"/>
          <c:layout>
            <c:manualLayout>
              <c:x val="1.5583606046439111E-2"/>
              <c:y val="3.10945273631840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47D8E"/>
            </a:solidFill>
            <a:round/>
          </a:ln>
          <a:effectLst/>
        </c:spPr>
        <c:marker>
          <c:symbol val="none"/>
        </c:marker>
        <c:dLbl>
          <c:idx val="0"/>
          <c:layout>
            <c:manualLayout>
              <c:x val="1.3635655290634253E-2"/>
              <c:y val="3.627694859038161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47D8E"/>
            </a:solidFill>
            <a:round/>
          </a:ln>
          <a:effectLst/>
        </c:spPr>
        <c:marker>
          <c:symbol val="none"/>
        </c:marker>
        <c:dLbl>
          <c:idx val="0"/>
          <c:layout>
            <c:manualLayout>
              <c:x val="1.7531556802244039E-2"/>
              <c:y val="4.145936981757877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47D8E"/>
            </a:solidFill>
            <a:round/>
          </a:ln>
          <a:effectLst/>
        </c:spPr>
        <c:marker>
          <c:symbol val="none"/>
        </c:marker>
        <c:dLbl>
          <c:idx val="0"/>
          <c:layout>
            <c:manualLayout>
              <c:x val="5.8438522674146799E-3"/>
              <c:y val="4.664179104477612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047D8E"/>
            </a:solidFill>
            <a:round/>
          </a:ln>
          <a:effectLst/>
        </c:spPr>
        <c:marker>
          <c:symbol val="none"/>
        </c:marker>
        <c:dLbl>
          <c:idx val="0"/>
          <c:layout>
            <c:manualLayout>
              <c:x val="1.7531556802244039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Engine!$L$48</c:f>
              <c:strCache>
                <c:ptCount val="1"/>
                <c:pt idx="0">
                  <c:v>Total Revenue</c:v>
                </c:pt>
              </c:strCache>
            </c:strRef>
          </c:tx>
          <c:spPr>
            <a:solidFill>
              <a:srgbClr val="D929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Engine!$K$49:$K$55</c:f>
              <c:strCache>
                <c:ptCount val="6"/>
                <c:pt idx="0">
                  <c:v>AU</c:v>
                </c:pt>
                <c:pt idx="1">
                  <c:v>CA</c:v>
                </c:pt>
                <c:pt idx="2">
                  <c:v>DE</c:v>
                </c:pt>
                <c:pt idx="3">
                  <c:v>FR</c:v>
                </c:pt>
                <c:pt idx="4">
                  <c:v>GB</c:v>
                </c:pt>
                <c:pt idx="5">
                  <c:v>US</c:v>
                </c:pt>
              </c:strCache>
            </c:strRef>
          </c:cat>
          <c:val>
            <c:numRef>
              <c:f>Engine!$L$49:$L$55</c:f>
              <c:numCache>
                <c:formatCode>0</c:formatCode>
                <c:ptCount val="6"/>
                <c:pt idx="0">
                  <c:v>10683870.006300014</c:v>
                </c:pt>
                <c:pt idx="1">
                  <c:v>16441125.013099998</c:v>
                </c:pt>
                <c:pt idx="2">
                  <c:v>4945860.0666999891</c:v>
                </c:pt>
                <c:pt idx="3">
                  <c:v>7291471.9213999994</c:v>
                </c:pt>
                <c:pt idx="4">
                  <c:v>7702839.0968999686</c:v>
                </c:pt>
                <c:pt idx="5">
                  <c:v>63308723.208999239</c:v>
                </c:pt>
              </c:numCache>
            </c:numRef>
          </c:val>
          <c:extLst>
            <c:ext xmlns:c16="http://schemas.microsoft.com/office/drawing/2014/chart" uri="{C3380CC4-5D6E-409C-BE32-E72D297353CC}">
              <c16:uniqueId val="{00000000-7096-436C-AF61-AF158DF06009}"/>
            </c:ext>
          </c:extLst>
        </c:ser>
        <c:dLbls>
          <c:showLegendKey val="0"/>
          <c:showVal val="1"/>
          <c:showCatName val="0"/>
          <c:showSerName val="0"/>
          <c:showPercent val="0"/>
          <c:showBubbleSize val="0"/>
        </c:dLbls>
        <c:gapWidth val="219"/>
        <c:overlap val="-27"/>
        <c:axId val="2037973288"/>
        <c:axId val="2037974728"/>
      </c:barChart>
      <c:lineChart>
        <c:grouping val="standard"/>
        <c:varyColors val="0"/>
        <c:ser>
          <c:idx val="1"/>
          <c:order val="1"/>
          <c:tx>
            <c:strRef>
              <c:f>Engine!$M$48</c:f>
              <c:strCache>
                <c:ptCount val="1"/>
                <c:pt idx="0">
                  <c:v>Total Profit</c:v>
                </c:pt>
              </c:strCache>
            </c:strRef>
          </c:tx>
          <c:spPr>
            <a:ln w="28575" cap="rnd">
              <a:solidFill>
                <a:srgbClr val="047D8E"/>
              </a:solidFill>
              <a:round/>
            </a:ln>
            <a:effectLst/>
          </c:spPr>
          <c:marker>
            <c:symbol val="none"/>
          </c:marker>
          <c:dPt>
            <c:idx val="0"/>
            <c:marker>
              <c:symbol val="none"/>
            </c:marker>
            <c:bubble3D val="0"/>
            <c:extLst>
              <c:ext xmlns:c16="http://schemas.microsoft.com/office/drawing/2014/chart" uri="{C3380CC4-5D6E-409C-BE32-E72D297353CC}">
                <c16:uniqueId val="{00000002-7096-436C-AF61-AF158DF06009}"/>
              </c:ext>
            </c:extLst>
          </c:dPt>
          <c:dPt>
            <c:idx val="1"/>
            <c:marker>
              <c:symbol val="none"/>
            </c:marker>
            <c:bubble3D val="0"/>
            <c:extLst>
              <c:ext xmlns:c16="http://schemas.microsoft.com/office/drawing/2014/chart" uri="{C3380CC4-5D6E-409C-BE32-E72D297353CC}">
                <c16:uniqueId val="{00000003-7096-436C-AF61-AF158DF06009}"/>
              </c:ext>
            </c:extLst>
          </c:dPt>
          <c:dPt>
            <c:idx val="2"/>
            <c:marker>
              <c:symbol val="none"/>
            </c:marker>
            <c:bubble3D val="0"/>
            <c:extLst>
              <c:ext xmlns:c16="http://schemas.microsoft.com/office/drawing/2014/chart" uri="{C3380CC4-5D6E-409C-BE32-E72D297353CC}">
                <c16:uniqueId val="{00000004-7096-436C-AF61-AF158DF06009}"/>
              </c:ext>
            </c:extLst>
          </c:dPt>
          <c:dPt>
            <c:idx val="3"/>
            <c:marker>
              <c:symbol val="none"/>
            </c:marker>
            <c:bubble3D val="0"/>
            <c:extLst>
              <c:ext xmlns:c16="http://schemas.microsoft.com/office/drawing/2014/chart" uri="{C3380CC4-5D6E-409C-BE32-E72D297353CC}">
                <c16:uniqueId val="{00000005-7096-436C-AF61-AF158DF06009}"/>
              </c:ext>
            </c:extLst>
          </c:dPt>
          <c:dPt>
            <c:idx val="4"/>
            <c:marker>
              <c:symbol val="none"/>
            </c:marker>
            <c:bubble3D val="0"/>
            <c:extLst>
              <c:ext xmlns:c16="http://schemas.microsoft.com/office/drawing/2014/chart" uri="{C3380CC4-5D6E-409C-BE32-E72D297353CC}">
                <c16:uniqueId val="{00000006-7096-436C-AF61-AF158DF06009}"/>
              </c:ext>
            </c:extLst>
          </c:dPt>
          <c:dPt>
            <c:idx val="5"/>
            <c:marker>
              <c:symbol val="none"/>
            </c:marker>
            <c:bubble3D val="0"/>
            <c:extLst>
              <c:ext xmlns:c16="http://schemas.microsoft.com/office/drawing/2014/chart" uri="{C3380CC4-5D6E-409C-BE32-E72D297353CC}">
                <c16:uniqueId val="{00000007-7096-436C-AF61-AF158DF06009}"/>
              </c:ext>
            </c:extLst>
          </c:dPt>
          <c:dLbls>
            <c:dLbl>
              <c:idx val="0"/>
              <c:layout>
                <c:manualLayout>
                  <c:x val="9.7397537790244668E-3"/>
                  <c:y val="-3.10945273631842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96-436C-AF61-AF158DF06009}"/>
                </c:ext>
              </c:extLst>
            </c:dLbl>
            <c:dLbl>
              <c:idx val="1"/>
              <c:layout>
                <c:manualLayout>
                  <c:x val="1.5583606046439111E-2"/>
                  <c:y val="3.1094527363184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96-436C-AF61-AF158DF06009}"/>
                </c:ext>
              </c:extLst>
            </c:dLbl>
            <c:dLbl>
              <c:idx val="2"/>
              <c:layout>
                <c:manualLayout>
                  <c:x val="1.3635655290634253E-2"/>
                  <c:y val="3.62769485903816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96-436C-AF61-AF158DF06009}"/>
                </c:ext>
              </c:extLst>
            </c:dLbl>
            <c:dLbl>
              <c:idx val="3"/>
              <c:layout>
                <c:manualLayout>
                  <c:x val="1.7531556802244039E-2"/>
                  <c:y val="4.14593698175787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96-436C-AF61-AF158DF06009}"/>
                </c:ext>
              </c:extLst>
            </c:dLbl>
            <c:dLbl>
              <c:idx val="4"/>
              <c:layout>
                <c:manualLayout>
                  <c:x val="5.8438522674146799E-3"/>
                  <c:y val="4.66417910447761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96-436C-AF61-AF158DF06009}"/>
                </c:ext>
              </c:extLst>
            </c:dLbl>
            <c:dLbl>
              <c:idx val="5"/>
              <c:layout>
                <c:manualLayout>
                  <c:x val="1.75315568022440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96-436C-AF61-AF158DF0600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Engine!$K$49:$K$55</c:f>
              <c:strCache>
                <c:ptCount val="6"/>
                <c:pt idx="0">
                  <c:v>AU</c:v>
                </c:pt>
                <c:pt idx="1">
                  <c:v>CA</c:v>
                </c:pt>
                <c:pt idx="2">
                  <c:v>DE</c:v>
                </c:pt>
                <c:pt idx="3">
                  <c:v>FR</c:v>
                </c:pt>
                <c:pt idx="4">
                  <c:v>GB</c:v>
                </c:pt>
                <c:pt idx="5">
                  <c:v>US</c:v>
                </c:pt>
              </c:strCache>
            </c:strRef>
          </c:cat>
          <c:val>
            <c:numRef>
              <c:f>Engine!$M$49:$M$55</c:f>
              <c:numCache>
                <c:formatCode>0</c:formatCode>
                <c:ptCount val="6"/>
                <c:pt idx="0">
                  <c:v>3462789.425999999</c:v>
                </c:pt>
                <c:pt idx="1">
                  <c:v>489670.96299999568</c:v>
                </c:pt>
                <c:pt idx="2">
                  <c:v>1073469.1634000004</c:v>
                </c:pt>
                <c:pt idx="3">
                  <c:v>933010.95419999456</c:v>
                </c:pt>
                <c:pt idx="4">
                  <c:v>1264027.1844999976</c:v>
                </c:pt>
                <c:pt idx="5">
                  <c:v>2676443.8488000184</c:v>
                </c:pt>
              </c:numCache>
            </c:numRef>
          </c:val>
          <c:smooth val="0"/>
          <c:extLst>
            <c:ext xmlns:c16="http://schemas.microsoft.com/office/drawing/2014/chart" uri="{C3380CC4-5D6E-409C-BE32-E72D297353CC}">
              <c16:uniqueId val="{00000001-7096-436C-AF61-AF158DF06009}"/>
            </c:ext>
          </c:extLst>
        </c:ser>
        <c:dLbls>
          <c:showLegendKey val="0"/>
          <c:showVal val="1"/>
          <c:showCatName val="0"/>
          <c:showSerName val="0"/>
          <c:showPercent val="0"/>
          <c:showBubbleSize val="0"/>
        </c:dLbls>
        <c:marker val="1"/>
        <c:smooth val="0"/>
        <c:axId val="2037973288"/>
        <c:axId val="2037974728"/>
      </c:lineChart>
      <c:catAx>
        <c:axId val="2037973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037974728"/>
        <c:crosses val="autoZero"/>
        <c:auto val="1"/>
        <c:lblAlgn val="ctr"/>
        <c:lblOffset val="100"/>
        <c:noMultiLvlLbl val="0"/>
      </c:catAx>
      <c:valAx>
        <c:axId val="2037974728"/>
        <c:scaling>
          <c:orientation val="minMax"/>
        </c:scaling>
        <c:delete val="1"/>
        <c:axPos val="l"/>
        <c:numFmt formatCode="0" sourceLinked="1"/>
        <c:majorTickMark val="out"/>
        <c:minorTickMark val="none"/>
        <c:tickLblPos val="nextTo"/>
        <c:crossAx val="2037973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[Nariman Emam.xlsx]Engine!Revanue by Product Category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Revanue by Product Category</a:t>
            </a:r>
          </a:p>
        </c:rich>
      </c:tx>
      <c:layout>
        <c:manualLayout>
          <c:xMode val="edge"/>
          <c:yMode val="edge"/>
          <c:x val="0.17370807118009771"/>
          <c:y val="2.56410170129157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0"/>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dLbl>
          <c:idx val="0"/>
          <c:layout>
            <c:manualLayout>
              <c:x val="0"/>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A0BB"/>
          </a:solidFill>
          <a:ln>
            <a:noFill/>
          </a:ln>
          <a:effectLst/>
        </c:spPr>
        <c:dLbl>
          <c:idx val="0"/>
          <c:layout>
            <c:manualLayout>
              <c:x val="6.3906038565629222E-2"/>
              <c:y val="-0.14102554274883425"/>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D92958"/>
          </a:solidFill>
          <a:ln>
            <a:noFill/>
          </a:ln>
          <a:effectLst/>
        </c:spPr>
        <c:dLbl>
          <c:idx val="0"/>
          <c:layout>
            <c:manualLayout>
              <c:x val="0.18819776714513556"/>
              <c:y val="3.846152551937376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00524D"/>
          </a:solidFill>
          <a:ln>
            <a:noFill/>
          </a:ln>
          <a:effectLst/>
        </c:spPr>
        <c:dLbl>
          <c:idx val="0"/>
          <c:layout>
            <c:manualLayout>
              <c:x val="-8.3113844319865973E-2"/>
              <c:y val="-0.12698218016738319"/>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5DBAB3"/>
          </a:solidFill>
          <a:ln>
            <a:noFill/>
          </a:ln>
          <a:effectLst/>
        </c:spPr>
        <c:dLbl>
          <c:idx val="0"/>
          <c:layout>
            <c:manualLayout>
              <c:x val="-4.4753608479927834E-2"/>
              <c:y val="-0.16930957355651091"/>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587373946677718"/>
          <c:y val="0.28366031238296241"/>
          <c:w val="0.50329201672757418"/>
          <c:h val="0.67428202628641687"/>
        </c:manualLayout>
      </c:layout>
      <c:doughnutChart>
        <c:varyColors val="1"/>
        <c:ser>
          <c:idx val="0"/>
          <c:order val="0"/>
          <c:tx>
            <c:strRef>
              <c:f>Engine!$T$8</c:f>
              <c:strCache>
                <c:ptCount val="1"/>
                <c:pt idx="0">
                  <c:v>Total</c:v>
                </c:pt>
              </c:strCache>
            </c:strRef>
          </c:tx>
          <c:dPt>
            <c:idx val="0"/>
            <c:bubble3D val="0"/>
            <c:spPr>
              <a:solidFill>
                <a:srgbClr val="FFA0BB"/>
              </a:solidFill>
              <a:ln>
                <a:noFill/>
              </a:ln>
              <a:effectLst/>
            </c:spPr>
            <c:extLst>
              <c:ext xmlns:c16="http://schemas.microsoft.com/office/drawing/2014/chart" uri="{C3380CC4-5D6E-409C-BE32-E72D297353CC}">
                <c16:uniqueId val="{00000001-2E10-4492-BFBA-68CD523EC45C}"/>
              </c:ext>
            </c:extLst>
          </c:dPt>
          <c:dPt>
            <c:idx val="1"/>
            <c:bubble3D val="0"/>
            <c:spPr>
              <a:solidFill>
                <a:srgbClr val="D92958"/>
              </a:solidFill>
              <a:ln>
                <a:noFill/>
              </a:ln>
              <a:effectLst/>
            </c:spPr>
            <c:extLst>
              <c:ext xmlns:c16="http://schemas.microsoft.com/office/drawing/2014/chart" uri="{C3380CC4-5D6E-409C-BE32-E72D297353CC}">
                <c16:uniqueId val="{00000003-2E10-4492-BFBA-68CD523EC45C}"/>
              </c:ext>
            </c:extLst>
          </c:dPt>
          <c:dPt>
            <c:idx val="2"/>
            <c:bubble3D val="0"/>
            <c:spPr>
              <a:solidFill>
                <a:srgbClr val="00524D"/>
              </a:solidFill>
              <a:ln>
                <a:noFill/>
              </a:ln>
              <a:effectLst/>
            </c:spPr>
            <c:extLst>
              <c:ext xmlns:c16="http://schemas.microsoft.com/office/drawing/2014/chart" uri="{C3380CC4-5D6E-409C-BE32-E72D297353CC}">
                <c16:uniqueId val="{00000005-2E10-4492-BFBA-68CD523EC45C}"/>
              </c:ext>
            </c:extLst>
          </c:dPt>
          <c:dPt>
            <c:idx val="3"/>
            <c:bubble3D val="0"/>
            <c:spPr>
              <a:solidFill>
                <a:srgbClr val="5DBAB3"/>
              </a:solidFill>
              <a:ln>
                <a:noFill/>
              </a:ln>
              <a:effectLst/>
            </c:spPr>
            <c:extLst>
              <c:ext xmlns:c16="http://schemas.microsoft.com/office/drawing/2014/chart" uri="{C3380CC4-5D6E-409C-BE32-E72D297353CC}">
                <c16:uniqueId val="{00000007-2E10-4492-BFBA-68CD523EC45C}"/>
              </c:ext>
            </c:extLst>
          </c:dPt>
          <c:dLbls>
            <c:dLbl>
              <c:idx val="0"/>
              <c:layout>
                <c:manualLayout>
                  <c:x val="6.3906038565629222E-2"/>
                  <c:y val="-0.1410255427488342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E10-4492-BFBA-68CD523EC45C}"/>
                </c:ext>
              </c:extLst>
            </c:dLbl>
            <c:dLbl>
              <c:idx val="1"/>
              <c:layout>
                <c:manualLayout>
                  <c:x val="0.18819776714513556"/>
                  <c:y val="3.84615255193737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E10-4492-BFBA-68CD523EC45C}"/>
                </c:ext>
              </c:extLst>
            </c:dLbl>
            <c:dLbl>
              <c:idx val="2"/>
              <c:layout>
                <c:manualLayout>
                  <c:x val="-8.3113844319865973E-2"/>
                  <c:y val="-0.1269821801673831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E10-4492-BFBA-68CD523EC45C}"/>
                </c:ext>
              </c:extLst>
            </c:dLbl>
            <c:dLbl>
              <c:idx val="3"/>
              <c:layout>
                <c:manualLayout>
                  <c:x val="-4.4753608479927834E-2"/>
                  <c:y val="-0.1693095735565109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E10-4492-BFBA-68CD523EC45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Engine!$S$9:$S$13</c:f>
              <c:strCache>
                <c:ptCount val="4"/>
                <c:pt idx="0">
                  <c:v>Accessories</c:v>
                </c:pt>
                <c:pt idx="1">
                  <c:v>Bikes</c:v>
                </c:pt>
                <c:pt idx="2">
                  <c:v>Clothing</c:v>
                </c:pt>
                <c:pt idx="3">
                  <c:v>Components</c:v>
                </c:pt>
              </c:strCache>
            </c:strRef>
          </c:cat>
          <c:val>
            <c:numRef>
              <c:f>Engine!$T$9:$T$13</c:f>
              <c:numCache>
                <c:formatCode>General</c:formatCode>
                <c:ptCount val="4"/>
                <c:pt idx="0">
                  <c:v>1278760.9124999847</c:v>
                </c:pt>
                <c:pt idx="1">
                  <c:v>95145813.351897776</c:v>
                </c:pt>
                <c:pt idx="2">
                  <c:v>2141507.0244999751</c:v>
                </c:pt>
                <c:pt idx="3">
                  <c:v>11807808.024500042</c:v>
                </c:pt>
              </c:numCache>
            </c:numRef>
          </c:val>
          <c:extLst>
            <c:ext xmlns:c16="http://schemas.microsoft.com/office/drawing/2014/chart" uri="{C3380CC4-5D6E-409C-BE32-E72D297353CC}">
              <c16:uniqueId val="{00000008-2E10-4492-BFBA-68CD523EC45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[Nariman Emam.xlsx]Engine!Highest Ordered Sub-Category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Highest Ordered Sub-Category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7F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Engine!$T$17</c:f>
              <c:strCache>
                <c:ptCount val="1"/>
                <c:pt idx="0">
                  <c:v>Total</c:v>
                </c:pt>
              </c:strCache>
            </c:strRef>
          </c:tx>
          <c:spPr>
            <a:solidFill>
              <a:srgbClr val="077F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Engine!$S$18:$S$28</c:f>
              <c:strCache>
                <c:ptCount val="10"/>
                <c:pt idx="0">
                  <c:v>Fenders</c:v>
                </c:pt>
                <c:pt idx="1">
                  <c:v>Gloves</c:v>
                </c:pt>
                <c:pt idx="2">
                  <c:v>Touring Bikes</c:v>
                </c:pt>
                <c:pt idx="3">
                  <c:v>Caps</c:v>
                </c:pt>
                <c:pt idx="4">
                  <c:v>Jerseys</c:v>
                </c:pt>
                <c:pt idx="5">
                  <c:v>Bottles and Cages</c:v>
                </c:pt>
                <c:pt idx="6">
                  <c:v>Mountain Bikes</c:v>
                </c:pt>
                <c:pt idx="7">
                  <c:v>Helmets</c:v>
                </c:pt>
                <c:pt idx="8">
                  <c:v>Road Bikes</c:v>
                </c:pt>
                <c:pt idx="9">
                  <c:v>Tires and Tubes</c:v>
                </c:pt>
              </c:strCache>
            </c:strRef>
          </c:cat>
          <c:val>
            <c:numRef>
              <c:f>Engine!$T$18:$T$28</c:f>
              <c:numCache>
                <c:formatCode>General</c:formatCode>
                <c:ptCount val="10"/>
                <c:pt idx="0">
                  <c:v>2121</c:v>
                </c:pt>
                <c:pt idx="1">
                  <c:v>2425</c:v>
                </c:pt>
                <c:pt idx="2">
                  <c:v>2645</c:v>
                </c:pt>
                <c:pt idx="3">
                  <c:v>3382</c:v>
                </c:pt>
                <c:pt idx="4">
                  <c:v>4781</c:v>
                </c:pt>
                <c:pt idx="5">
                  <c:v>5212</c:v>
                </c:pt>
                <c:pt idx="6">
                  <c:v>6185</c:v>
                </c:pt>
                <c:pt idx="7">
                  <c:v>7512</c:v>
                </c:pt>
                <c:pt idx="8">
                  <c:v>9538</c:v>
                </c:pt>
                <c:pt idx="9">
                  <c:v>10030</c:v>
                </c:pt>
              </c:numCache>
            </c:numRef>
          </c:val>
          <c:extLst>
            <c:ext xmlns:c16="http://schemas.microsoft.com/office/drawing/2014/chart" uri="{C3380CC4-5D6E-409C-BE32-E72D297353CC}">
              <c16:uniqueId val="{00000000-A916-4C71-94FC-1A90A68B47EA}"/>
            </c:ext>
          </c:extLst>
        </c:ser>
        <c:dLbls>
          <c:dLblPos val="outEnd"/>
          <c:showLegendKey val="0"/>
          <c:showVal val="1"/>
          <c:showCatName val="0"/>
          <c:showSerName val="0"/>
          <c:showPercent val="0"/>
          <c:showBubbleSize val="0"/>
        </c:dLbls>
        <c:gapWidth val="182"/>
        <c:axId val="741059296"/>
        <c:axId val="741060736"/>
      </c:barChart>
      <c:catAx>
        <c:axId val="74105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741060736"/>
        <c:crosses val="autoZero"/>
        <c:auto val="1"/>
        <c:lblAlgn val="ctr"/>
        <c:lblOffset val="100"/>
        <c:noMultiLvlLbl val="0"/>
      </c:catAx>
      <c:valAx>
        <c:axId val="741060736"/>
        <c:scaling>
          <c:orientation val="minMax"/>
        </c:scaling>
        <c:delete val="1"/>
        <c:axPos val="b"/>
        <c:numFmt formatCode="General" sourceLinked="1"/>
        <c:majorTickMark val="none"/>
        <c:minorTickMark val="none"/>
        <c:tickLblPos val="nextTo"/>
        <c:crossAx val="74105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[Nariman Emam.xlsx]Engine!Sales Revenue by Year across Different Products</c:name>
    <c:fmtId val="1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Sales Revenue by Year across Different Products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3.4287971713899849E-2"/>
              <c:y val="-4.8361814701330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7.8698036428456061E-2"/>
              <c:y val="2.34456969630956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1.2831970617813052E-2"/>
              <c:y val="3.0528831536410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6.5650687828120668E-2"/>
              <c:y val="3.8157889959883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4.336802063748852E-2"/>
              <c:y val="4.4498946906780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3.7815137073149457E-2"/>
              <c:y val="3.5138118289179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1.2827161033623366E-2"/>
              <c:y val="7.05563243637681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1.2038523274478331E-2"/>
              <c:y val="-3.9929262810186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2.6709369944471265E-2"/>
              <c:y val="4.9179361215580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1.4826199116785449E-2"/>
              <c:y val="2.10968753627781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6.5650687828120668E-2"/>
              <c:y val="3.8157889959883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4.336802063748852E-2"/>
              <c:y val="4.4498946906780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3.7815137073149457E-2"/>
              <c:y val="3.51381182891794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1.2827161033623366E-2"/>
              <c:y val="7.05563243637681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7.8698036428456061E-2"/>
              <c:y val="2.34456969630956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1.4826199116785449E-2"/>
              <c:y val="2.10968753627781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1.2831970617813052E-2"/>
              <c:y val="3.0528831536410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2.6709369944471265E-2"/>
              <c:y val="4.9179361215580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3.4287971713899849E-2"/>
              <c:y val="-4.8361814701330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1.2038523274478331E-2"/>
              <c:y val="-3.9929262810186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D92958"/>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5DBAB3"/>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5DBAB3"/>
            </a:solidFill>
            <a:round/>
          </a:ln>
          <a:effectLst/>
        </c:spPr>
        <c:marker>
          <c:symbol val="circle"/>
          <c:size val="5"/>
          <c:spPr>
            <a:solidFill>
              <a:schemeClr val="accent4"/>
            </a:solidFill>
            <a:ln w="9525">
              <a:solidFill>
                <a:schemeClr val="accent4"/>
              </a:solidFill>
            </a:ln>
            <a:effectLst/>
          </c:spPr>
        </c:marker>
        <c:dLbl>
          <c:idx val="0"/>
          <c:layout>
            <c:manualLayout>
              <c:x val="-6.5650687828120668E-2"/>
              <c:y val="3.81578899598830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rgbClr val="5DBAB3"/>
            </a:solidFill>
            <a:round/>
          </a:ln>
          <a:effectLst/>
        </c:spPr>
        <c:marker>
          <c:symbol val="circle"/>
          <c:size val="5"/>
          <c:spPr>
            <a:solidFill>
              <a:schemeClr val="accent4"/>
            </a:solidFill>
            <a:ln w="9525">
              <a:solidFill>
                <a:schemeClr val="accent4"/>
              </a:solidFill>
            </a:ln>
            <a:effectLst/>
          </c:spPr>
        </c:marker>
        <c:dLbl>
          <c:idx val="0"/>
          <c:layout>
            <c:manualLayout>
              <c:x val="-4.336802063748852E-2"/>
              <c:y val="4.449894690678052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5DBAB3"/>
            </a:solidFill>
            <a:round/>
          </a:ln>
          <a:effectLst/>
        </c:spPr>
        <c:marker>
          <c:symbol val="circle"/>
          <c:size val="5"/>
          <c:spPr>
            <a:solidFill>
              <a:schemeClr val="accent4"/>
            </a:solidFill>
            <a:ln w="9525">
              <a:solidFill>
                <a:schemeClr val="accent4"/>
              </a:solidFill>
            </a:ln>
            <a:effectLst/>
          </c:spPr>
        </c:marker>
        <c:dLbl>
          <c:idx val="0"/>
          <c:layout>
            <c:manualLayout>
              <c:x val="-3.7815137073149457E-2"/>
              <c:y val="3.513811828917949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5DBAB3"/>
            </a:solidFill>
            <a:round/>
          </a:ln>
          <a:effectLst/>
        </c:spPr>
        <c:marker>
          <c:symbol val="circle"/>
          <c:size val="5"/>
          <c:spPr>
            <a:solidFill>
              <a:schemeClr val="accent4"/>
            </a:solidFill>
            <a:ln w="9525">
              <a:solidFill>
                <a:schemeClr val="accent4"/>
              </a:solidFill>
            </a:ln>
            <a:effectLst/>
          </c:spPr>
        </c:marker>
        <c:dLbl>
          <c:idx val="0"/>
          <c:layout>
            <c:manualLayout>
              <c:x val="-1.2827161033623366E-2"/>
              <c:y val="7.0556324363768123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rgbClr val="00524D"/>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rgbClr val="00524D"/>
            </a:solidFill>
            <a:round/>
          </a:ln>
          <a:effectLst/>
        </c:spPr>
        <c:marker>
          <c:symbol val="circle"/>
          <c:size val="5"/>
          <c:spPr>
            <a:solidFill>
              <a:schemeClr val="accent6"/>
            </a:solidFill>
            <a:ln w="9525">
              <a:solidFill>
                <a:schemeClr val="accent6"/>
              </a:solidFill>
            </a:ln>
            <a:effectLst/>
          </c:spPr>
        </c:marker>
        <c:dLbl>
          <c:idx val="0"/>
          <c:layout>
            <c:manualLayout>
              <c:x val="-7.8698036428456061E-2"/>
              <c:y val="2.3445696963095659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rgbClr val="00524D"/>
            </a:solidFill>
            <a:round/>
          </a:ln>
          <a:effectLst/>
        </c:spPr>
        <c:marker>
          <c:symbol val="circle"/>
          <c:size val="5"/>
          <c:spPr>
            <a:solidFill>
              <a:schemeClr val="accent6"/>
            </a:solidFill>
            <a:ln w="9525">
              <a:solidFill>
                <a:schemeClr val="accent6"/>
              </a:solidFill>
            </a:ln>
            <a:effectLst/>
          </c:spPr>
        </c:marker>
        <c:dLbl>
          <c:idx val="0"/>
          <c:layout>
            <c:manualLayout>
              <c:x val="-1.4826199116785449E-2"/>
              <c:y val="2.109687536277817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rgbClr val="00524D"/>
            </a:solidFill>
            <a:round/>
          </a:ln>
          <a:effectLst/>
        </c:spPr>
        <c:marker>
          <c:symbol val="circle"/>
          <c:size val="5"/>
          <c:spPr>
            <a:solidFill>
              <a:schemeClr val="accent6"/>
            </a:solidFill>
            <a:ln w="9525">
              <a:solidFill>
                <a:schemeClr val="accent6"/>
              </a:solidFill>
            </a:ln>
            <a:effectLst/>
          </c:spPr>
        </c:marker>
        <c:dLbl>
          <c:idx val="0"/>
          <c:layout>
            <c:manualLayout>
              <c:x val="-1.2831970617813052E-2"/>
              <c:y val="3.052883153641044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rgbClr val="00524D"/>
            </a:solidFill>
            <a:round/>
          </a:ln>
          <a:effectLst/>
        </c:spPr>
        <c:marker>
          <c:symbol val="circle"/>
          <c:size val="5"/>
          <c:spPr>
            <a:solidFill>
              <a:schemeClr val="accent6"/>
            </a:solidFill>
            <a:ln w="9525">
              <a:solidFill>
                <a:schemeClr val="accent6"/>
              </a:solidFill>
            </a:ln>
            <a:effectLst/>
          </c:spPr>
        </c:marker>
        <c:dLbl>
          <c:idx val="0"/>
          <c:layout>
            <c:manualLayout>
              <c:x val="-2.6709369944471265E-2"/>
              <c:y val="4.91793612155809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rgbClr val="FF6E8E"/>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rgbClr val="FF6E8E"/>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layout>
            <c:manualLayout>
              <c:x val="-3.4287971713899849E-2"/>
              <c:y val="-4.836181470133043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rgbClr val="FF6E8E"/>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layout>
            <c:manualLayout>
              <c:x val="-1.2038523274478331E-2"/>
              <c:y val="-3.992926281018697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74018999662746E-2"/>
          <c:y val="0.20746806649168853"/>
          <c:w val="0.70924042274873345"/>
          <c:h val="0.68396419678309439"/>
        </c:manualLayout>
      </c:layout>
      <c:lineChart>
        <c:grouping val="percentStacked"/>
        <c:varyColors val="0"/>
        <c:ser>
          <c:idx val="0"/>
          <c:order val="0"/>
          <c:tx>
            <c:strRef>
              <c:f>Engine!$T$31:$T$32</c:f>
              <c:strCache>
                <c:ptCount val="1"/>
                <c:pt idx="0">
                  <c:v>Accessories</c:v>
                </c:pt>
              </c:strCache>
            </c:strRef>
          </c:tx>
          <c:spPr>
            <a:ln w="28575" cap="rnd">
              <a:solidFill>
                <a:srgbClr val="D92958"/>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Engine!$S$33:$S$36</c:f>
              <c:strCache>
                <c:ptCount val="4"/>
                <c:pt idx="0">
                  <c:v>2011</c:v>
                </c:pt>
                <c:pt idx="1">
                  <c:v>2012</c:v>
                </c:pt>
                <c:pt idx="2">
                  <c:v>2013</c:v>
                </c:pt>
                <c:pt idx="3">
                  <c:v>2014</c:v>
                </c:pt>
              </c:strCache>
            </c:strRef>
          </c:cat>
          <c:val>
            <c:numRef>
              <c:f>Engine!$T$33:$T$36</c:f>
              <c:numCache>
                <c:formatCode>General</c:formatCode>
                <c:ptCount val="4"/>
                <c:pt idx="0">
                  <c:v>141</c:v>
                </c:pt>
                <c:pt idx="1">
                  <c:v>405</c:v>
                </c:pt>
                <c:pt idx="2">
                  <c:v>9670</c:v>
                </c:pt>
                <c:pt idx="3">
                  <c:v>9308</c:v>
                </c:pt>
              </c:numCache>
            </c:numRef>
          </c:val>
          <c:smooth val="0"/>
          <c:extLst>
            <c:ext xmlns:c16="http://schemas.microsoft.com/office/drawing/2014/chart" uri="{C3380CC4-5D6E-409C-BE32-E72D297353CC}">
              <c16:uniqueId val="{00000000-D5ED-4A88-BE73-4B2C839FF6D4}"/>
            </c:ext>
          </c:extLst>
        </c:ser>
        <c:ser>
          <c:idx val="1"/>
          <c:order val="1"/>
          <c:tx>
            <c:strRef>
              <c:f>Engine!$U$31:$U$32</c:f>
              <c:strCache>
                <c:ptCount val="1"/>
                <c:pt idx="0">
                  <c:v>Bikes</c:v>
                </c:pt>
              </c:strCache>
            </c:strRef>
          </c:tx>
          <c:spPr>
            <a:ln w="28575" cap="rnd">
              <a:solidFill>
                <a:srgbClr val="5DBAB3"/>
              </a:solidFill>
              <a:round/>
            </a:ln>
            <a:effectLst/>
          </c:spPr>
          <c:marker>
            <c:symbol val="circle"/>
            <c:size val="5"/>
            <c:spPr>
              <a:solidFill>
                <a:schemeClr val="accent4"/>
              </a:solidFill>
              <a:ln w="9525">
                <a:solidFill>
                  <a:schemeClr val="accent4"/>
                </a:solidFill>
              </a:ln>
              <a:effectLst/>
            </c:spPr>
          </c:marker>
          <c:dPt>
            <c:idx val="0"/>
            <c:marker>
              <c:symbol val="circle"/>
              <c:size val="5"/>
              <c:spPr>
                <a:solidFill>
                  <a:schemeClr val="accent4"/>
                </a:solidFill>
                <a:ln w="9525">
                  <a:solidFill>
                    <a:schemeClr val="accent4"/>
                  </a:solidFill>
                </a:ln>
                <a:effectLst/>
              </c:spPr>
            </c:marker>
            <c:bubble3D val="0"/>
            <c:extLst>
              <c:ext xmlns:c16="http://schemas.microsoft.com/office/drawing/2014/chart" uri="{C3380CC4-5D6E-409C-BE32-E72D297353CC}">
                <c16:uniqueId val="{00000001-D5ED-4A88-BE73-4B2C839FF6D4}"/>
              </c:ext>
            </c:extLst>
          </c:dPt>
          <c:dPt>
            <c:idx val="1"/>
            <c:marker>
              <c:symbol val="circle"/>
              <c:size val="5"/>
              <c:spPr>
                <a:solidFill>
                  <a:schemeClr val="accent4"/>
                </a:solidFill>
                <a:ln w="9525">
                  <a:solidFill>
                    <a:schemeClr val="accent4"/>
                  </a:solidFill>
                </a:ln>
                <a:effectLst/>
              </c:spPr>
            </c:marker>
            <c:bubble3D val="0"/>
            <c:extLst>
              <c:ext xmlns:c16="http://schemas.microsoft.com/office/drawing/2014/chart" uri="{C3380CC4-5D6E-409C-BE32-E72D297353CC}">
                <c16:uniqueId val="{00000002-D5ED-4A88-BE73-4B2C839FF6D4}"/>
              </c:ext>
            </c:extLst>
          </c:dPt>
          <c:dPt>
            <c:idx val="2"/>
            <c:marker>
              <c:symbol val="circle"/>
              <c:size val="5"/>
              <c:spPr>
                <a:solidFill>
                  <a:schemeClr val="accent4"/>
                </a:solidFill>
                <a:ln w="9525">
                  <a:solidFill>
                    <a:schemeClr val="accent4"/>
                  </a:solidFill>
                </a:ln>
                <a:effectLst/>
              </c:spPr>
            </c:marker>
            <c:bubble3D val="0"/>
            <c:extLst>
              <c:ext xmlns:c16="http://schemas.microsoft.com/office/drawing/2014/chart" uri="{C3380CC4-5D6E-409C-BE32-E72D297353CC}">
                <c16:uniqueId val="{00000003-D5ED-4A88-BE73-4B2C839FF6D4}"/>
              </c:ext>
            </c:extLst>
          </c:dPt>
          <c:dPt>
            <c:idx val="3"/>
            <c:marker>
              <c:symbol val="circle"/>
              <c:size val="5"/>
              <c:spPr>
                <a:solidFill>
                  <a:schemeClr val="accent4"/>
                </a:solidFill>
                <a:ln w="9525">
                  <a:solidFill>
                    <a:schemeClr val="accent4"/>
                  </a:solidFill>
                </a:ln>
                <a:effectLst/>
              </c:spPr>
            </c:marker>
            <c:bubble3D val="0"/>
            <c:extLst>
              <c:ext xmlns:c16="http://schemas.microsoft.com/office/drawing/2014/chart" uri="{C3380CC4-5D6E-409C-BE32-E72D297353CC}">
                <c16:uniqueId val="{00000004-D5ED-4A88-BE73-4B2C839FF6D4}"/>
              </c:ext>
            </c:extLst>
          </c:dPt>
          <c:dLbls>
            <c:dLbl>
              <c:idx val="0"/>
              <c:layout>
                <c:manualLayout>
                  <c:x val="-6.5650687828120668E-2"/>
                  <c:y val="3.81578899598830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ED-4A88-BE73-4B2C839FF6D4}"/>
                </c:ext>
              </c:extLst>
            </c:dLbl>
            <c:dLbl>
              <c:idx val="1"/>
              <c:layout>
                <c:manualLayout>
                  <c:x val="-4.336802063748852E-2"/>
                  <c:y val="4.44989469067805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ED-4A88-BE73-4B2C839FF6D4}"/>
                </c:ext>
              </c:extLst>
            </c:dLbl>
            <c:dLbl>
              <c:idx val="2"/>
              <c:layout>
                <c:manualLayout>
                  <c:x val="-3.7815137073149457E-2"/>
                  <c:y val="3.51381182891794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ED-4A88-BE73-4B2C839FF6D4}"/>
                </c:ext>
              </c:extLst>
            </c:dLbl>
            <c:dLbl>
              <c:idx val="3"/>
              <c:layout>
                <c:manualLayout>
                  <c:x val="-1.2827161033623366E-2"/>
                  <c:y val="7.055632436376812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ED-4A88-BE73-4B2C839FF6D4}"/>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Engine!$S$33:$S$36</c:f>
              <c:strCache>
                <c:ptCount val="4"/>
                <c:pt idx="0">
                  <c:v>2011</c:v>
                </c:pt>
                <c:pt idx="1">
                  <c:v>2012</c:v>
                </c:pt>
                <c:pt idx="2">
                  <c:v>2013</c:v>
                </c:pt>
                <c:pt idx="3">
                  <c:v>2014</c:v>
                </c:pt>
              </c:strCache>
            </c:strRef>
          </c:cat>
          <c:val>
            <c:numRef>
              <c:f>Engine!$U$33:$U$36</c:f>
              <c:numCache>
                <c:formatCode>General</c:formatCode>
                <c:ptCount val="4"/>
                <c:pt idx="0">
                  <c:v>1586</c:v>
                </c:pt>
                <c:pt idx="1">
                  <c:v>3721</c:v>
                </c:pt>
                <c:pt idx="2">
                  <c:v>7565</c:v>
                </c:pt>
                <c:pt idx="3">
                  <c:v>5496</c:v>
                </c:pt>
              </c:numCache>
            </c:numRef>
          </c:val>
          <c:smooth val="0"/>
          <c:extLst>
            <c:ext xmlns:c16="http://schemas.microsoft.com/office/drawing/2014/chart" uri="{C3380CC4-5D6E-409C-BE32-E72D297353CC}">
              <c16:uniqueId val="{00000005-D5ED-4A88-BE73-4B2C839FF6D4}"/>
            </c:ext>
          </c:extLst>
        </c:ser>
        <c:ser>
          <c:idx val="2"/>
          <c:order val="2"/>
          <c:tx>
            <c:strRef>
              <c:f>Engine!$V$31:$V$32</c:f>
              <c:strCache>
                <c:ptCount val="1"/>
                <c:pt idx="0">
                  <c:v>Clothing</c:v>
                </c:pt>
              </c:strCache>
            </c:strRef>
          </c:tx>
          <c:spPr>
            <a:ln w="28575" cap="rnd">
              <a:solidFill>
                <a:srgbClr val="00524D"/>
              </a:solidFill>
              <a:round/>
            </a:ln>
            <a:effectLst/>
          </c:spPr>
          <c:marker>
            <c:symbol val="circle"/>
            <c:size val="5"/>
            <c:spPr>
              <a:solidFill>
                <a:schemeClr val="accent6"/>
              </a:solidFill>
              <a:ln w="9525">
                <a:solidFill>
                  <a:schemeClr val="accent6"/>
                </a:solidFill>
              </a:ln>
              <a:effectLst/>
            </c:spPr>
          </c:marker>
          <c:dPt>
            <c:idx val="0"/>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6-D5ED-4A88-BE73-4B2C839FF6D4}"/>
              </c:ext>
            </c:extLst>
          </c:dPt>
          <c:dPt>
            <c:idx val="1"/>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7-D5ED-4A88-BE73-4B2C839FF6D4}"/>
              </c:ext>
            </c:extLst>
          </c:dPt>
          <c:dPt>
            <c:idx val="2"/>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8-D5ED-4A88-BE73-4B2C839FF6D4}"/>
              </c:ext>
            </c:extLst>
          </c:dPt>
          <c:dPt>
            <c:idx val="3"/>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9-D5ED-4A88-BE73-4B2C839FF6D4}"/>
              </c:ext>
            </c:extLst>
          </c:dPt>
          <c:dLbls>
            <c:dLbl>
              <c:idx val="0"/>
              <c:layout>
                <c:manualLayout>
                  <c:x val="-7.8698036428456061E-2"/>
                  <c:y val="2.344569696309565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ED-4A88-BE73-4B2C839FF6D4}"/>
                </c:ext>
              </c:extLst>
            </c:dLbl>
            <c:dLbl>
              <c:idx val="1"/>
              <c:layout>
                <c:manualLayout>
                  <c:x val="-1.4826199116785449E-2"/>
                  <c:y val="2.10968753627781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ED-4A88-BE73-4B2C839FF6D4}"/>
                </c:ext>
              </c:extLst>
            </c:dLbl>
            <c:dLbl>
              <c:idx val="2"/>
              <c:layout>
                <c:manualLayout>
                  <c:x val="-1.2831970617813052E-2"/>
                  <c:y val="3.0528831536410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ED-4A88-BE73-4B2C839FF6D4}"/>
                </c:ext>
              </c:extLst>
            </c:dLbl>
            <c:dLbl>
              <c:idx val="3"/>
              <c:layout>
                <c:manualLayout>
                  <c:x val="-2.6709369944471265E-2"/>
                  <c:y val="4.91793612155809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ED-4A88-BE73-4B2C839FF6D4}"/>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Engine!$S$33:$S$36</c:f>
              <c:strCache>
                <c:ptCount val="4"/>
                <c:pt idx="0">
                  <c:v>2011</c:v>
                </c:pt>
                <c:pt idx="1">
                  <c:v>2012</c:v>
                </c:pt>
                <c:pt idx="2">
                  <c:v>2013</c:v>
                </c:pt>
                <c:pt idx="3">
                  <c:v>2014</c:v>
                </c:pt>
              </c:strCache>
            </c:strRef>
          </c:cat>
          <c:val>
            <c:numRef>
              <c:f>Engine!$V$33:$V$36</c:f>
              <c:numCache>
                <c:formatCode>General</c:formatCode>
                <c:ptCount val="4"/>
                <c:pt idx="0">
                  <c:v>262</c:v>
                </c:pt>
                <c:pt idx="1">
                  <c:v>744</c:v>
                </c:pt>
                <c:pt idx="2">
                  <c:v>4692</c:v>
                </c:pt>
                <c:pt idx="3">
                  <c:v>4179</c:v>
                </c:pt>
              </c:numCache>
            </c:numRef>
          </c:val>
          <c:smooth val="0"/>
          <c:extLst>
            <c:ext xmlns:c16="http://schemas.microsoft.com/office/drawing/2014/chart" uri="{C3380CC4-5D6E-409C-BE32-E72D297353CC}">
              <c16:uniqueId val="{0000000A-D5ED-4A88-BE73-4B2C839FF6D4}"/>
            </c:ext>
          </c:extLst>
        </c:ser>
        <c:ser>
          <c:idx val="3"/>
          <c:order val="3"/>
          <c:tx>
            <c:strRef>
              <c:f>Engine!$W$31:$W$32</c:f>
              <c:strCache>
                <c:ptCount val="1"/>
                <c:pt idx="0">
                  <c:v>Components</c:v>
                </c:pt>
              </c:strCache>
            </c:strRef>
          </c:tx>
          <c:spPr>
            <a:ln w="28575" cap="rnd">
              <a:solidFill>
                <a:srgbClr val="FF6E8E"/>
              </a:solidFill>
              <a:round/>
            </a:ln>
            <a:effectLst/>
          </c:spPr>
          <c:marker>
            <c:symbol val="circle"/>
            <c:size val="5"/>
            <c:spPr>
              <a:solidFill>
                <a:schemeClr val="accent2">
                  <a:lumMod val="60000"/>
                </a:schemeClr>
              </a:solidFill>
              <a:ln w="9525">
                <a:solidFill>
                  <a:schemeClr val="accent2">
                    <a:lumMod val="60000"/>
                  </a:schemeClr>
                </a:solidFill>
              </a:ln>
              <a:effectLst/>
            </c:spPr>
          </c:marker>
          <c:dPt>
            <c:idx val="0"/>
            <c:marker>
              <c:symbol val="circle"/>
              <c:size val="5"/>
              <c:spPr>
                <a:solidFill>
                  <a:schemeClr val="accent2">
                    <a:lumMod val="60000"/>
                  </a:schemeClr>
                </a:solidFill>
                <a:ln w="9525">
                  <a:solidFill>
                    <a:schemeClr val="accent2">
                      <a:lumMod val="60000"/>
                    </a:schemeClr>
                  </a:solidFill>
                </a:ln>
                <a:effectLst/>
              </c:spPr>
            </c:marker>
            <c:bubble3D val="0"/>
            <c:extLst>
              <c:ext xmlns:c16="http://schemas.microsoft.com/office/drawing/2014/chart" uri="{C3380CC4-5D6E-409C-BE32-E72D297353CC}">
                <c16:uniqueId val="{0000000B-D5ED-4A88-BE73-4B2C839FF6D4}"/>
              </c:ext>
            </c:extLst>
          </c:dPt>
          <c:dPt>
            <c:idx val="3"/>
            <c:marker>
              <c:symbol val="circle"/>
              <c:size val="5"/>
              <c:spPr>
                <a:solidFill>
                  <a:schemeClr val="accent2">
                    <a:lumMod val="60000"/>
                  </a:schemeClr>
                </a:solidFill>
                <a:ln w="9525">
                  <a:solidFill>
                    <a:schemeClr val="accent2">
                      <a:lumMod val="60000"/>
                    </a:schemeClr>
                  </a:solidFill>
                </a:ln>
                <a:effectLst/>
              </c:spPr>
            </c:marker>
            <c:bubble3D val="0"/>
            <c:extLst>
              <c:ext xmlns:c16="http://schemas.microsoft.com/office/drawing/2014/chart" uri="{C3380CC4-5D6E-409C-BE32-E72D297353CC}">
                <c16:uniqueId val="{0000000C-D5ED-4A88-BE73-4B2C839FF6D4}"/>
              </c:ext>
            </c:extLst>
          </c:dPt>
          <c:dLbls>
            <c:dLbl>
              <c:idx val="0"/>
              <c:layout>
                <c:manualLayout>
                  <c:x val="-3.4287971713899849E-2"/>
                  <c:y val="-4.8361814701330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ED-4A88-BE73-4B2C839FF6D4}"/>
                </c:ext>
              </c:extLst>
            </c:dLbl>
            <c:dLbl>
              <c:idx val="3"/>
              <c:layout>
                <c:manualLayout>
                  <c:x val="-1.2038523274478331E-2"/>
                  <c:y val="-3.99292628101869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ED-4A88-BE73-4B2C839FF6D4}"/>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Engine!$S$33:$S$36</c:f>
              <c:strCache>
                <c:ptCount val="4"/>
                <c:pt idx="0">
                  <c:v>2011</c:v>
                </c:pt>
                <c:pt idx="1">
                  <c:v>2012</c:v>
                </c:pt>
                <c:pt idx="2">
                  <c:v>2013</c:v>
                </c:pt>
                <c:pt idx="3">
                  <c:v>2014</c:v>
                </c:pt>
              </c:strCache>
            </c:strRef>
          </c:cat>
          <c:val>
            <c:numRef>
              <c:f>Engine!$W$33:$W$36</c:f>
              <c:numCache>
                <c:formatCode>General</c:formatCode>
                <c:ptCount val="4"/>
                <c:pt idx="0">
                  <c:v>216</c:v>
                </c:pt>
                <c:pt idx="1">
                  <c:v>799</c:v>
                </c:pt>
                <c:pt idx="2">
                  <c:v>1181</c:v>
                </c:pt>
                <c:pt idx="3">
                  <c:v>454</c:v>
                </c:pt>
              </c:numCache>
            </c:numRef>
          </c:val>
          <c:smooth val="0"/>
          <c:extLst>
            <c:ext xmlns:c16="http://schemas.microsoft.com/office/drawing/2014/chart" uri="{C3380CC4-5D6E-409C-BE32-E72D297353CC}">
              <c16:uniqueId val="{0000000D-D5ED-4A88-BE73-4B2C839FF6D4}"/>
            </c:ext>
          </c:extLst>
        </c:ser>
        <c:dLbls>
          <c:dLblPos val="t"/>
          <c:showLegendKey val="0"/>
          <c:showVal val="1"/>
          <c:showCatName val="0"/>
          <c:showSerName val="0"/>
          <c:showPercent val="0"/>
          <c:showBubbleSize val="0"/>
        </c:dLbls>
        <c:marker val="1"/>
        <c:smooth val="0"/>
        <c:axId val="513963520"/>
        <c:axId val="513960640"/>
      </c:lineChart>
      <c:catAx>
        <c:axId val="51396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513960640"/>
        <c:crosses val="autoZero"/>
        <c:auto val="1"/>
        <c:lblAlgn val="ctr"/>
        <c:lblOffset val="100"/>
        <c:noMultiLvlLbl val="0"/>
      </c:catAx>
      <c:valAx>
        <c:axId val="513960640"/>
        <c:scaling>
          <c:orientation val="minMax"/>
        </c:scaling>
        <c:delete val="1"/>
        <c:axPos val="l"/>
        <c:numFmt formatCode="0%" sourceLinked="1"/>
        <c:majorTickMark val="none"/>
        <c:minorTickMark val="none"/>
        <c:tickLblPos val="nextTo"/>
        <c:crossAx val="51396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Top 6 Products with the highest sales</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ptos Narrow" panose="02110004020202020204"/>
            </a:rPr>
            <a:t>Top 6 Products with the highest sales</a:t>
          </a:r>
        </a:p>
      </cx:txPr>
    </cx:title>
    <cx:plotArea>
      <cx:plotAreaRegion>
        <cx:series layoutId="treemap" uniqueId="{0371A92B-61D3-4720-B0A8-357288D9EFA2}">
          <cx:dataPt idx="0">
            <cx:spPr>
              <a:solidFill>
                <a:srgbClr val="D92958"/>
              </a:solidFill>
            </cx:spPr>
          </cx:dataPt>
          <cx:dataPt idx="1">
            <cx:spPr>
              <a:solidFill>
                <a:srgbClr val="077F8C"/>
              </a:solidFill>
            </cx:spPr>
          </cx:dataPt>
          <cx:dataPt idx="3">
            <cx:spPr>
              <a:solidFill>
                <a:srgbClr val="574143"/>
              </a:solidFill>
            </cx:spPr>
          </cx:dataPt>
          <cx:dataPt idx="4">
            <cx:spPr>
              <a:solidFill>
                <a:srgbClr val="BFA5A7"/>
              </a:solidFill>
            </cx:spPr>
          </cx:dataPt>
          <cx:dataPt idx="5">
            <cx:spPr>
              <a:solidFill>
                <a:srgbClr val="00524D"/>
              </a:solidFill>
            </cx:spPr>
          </cx:dataPt>
          <cx:dataLabels pos="inEnd">
            <cx:txPr>
              <a:bodyPr spcFirstLastPara="1" vertOverflow="ellipsis" horzOverflow="overflow" wrap="square" lIns="0" tIns="0" rIns="0" bIns="0" anchor="ctr" anchorCtr="1"/>
              <a:lstStyle/>
              <a:p>
                <a:pPr algn="ctr" rtl="0">
                  <a:defRPr sz="1100"/>
                </a:pPr>
                <a:endParaRPr lang="en-US" sz="1100" b="0"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spPr>
    <a:effectLst>
      <a:outerShdw blurRad="50800" dist="38100" algn="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 Overview'!A1"/><Relationship Id="rId2" Type="http://schemas.openxmlformats.org/officeDocument/2006/relationships/hyperlink" Target="#Home!A1"/><Relationship Id="rId1" Type="http://schemas.openxmlformats.org/officeDocument/2006/relationships/image" Target="../media/image1.jpg"/><Relationship Id="rId4" Type="http://schemas.openxmlformats.org/officeDocument/2006/relationships/hyperlink" Target="#'Product Overview'!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Sales Overview'!A1"/><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hyperlink" Target="#Home!A1"/><Relationship Id="rId6" Type="http://schemas.openxmlformats.org/officeDocument/2006/relationships/image" Target="../media/image4.png"/><Relationship Id="rId11" Type="http://schemas.openxmlformats.org/officeDocument/2006/relationships/image" Target="../media/image5.png"/><Relationship Id="rId5" Type="http://schemas.openxmlformats.org/officeDocument/2006/relationships/hyperlink" Target="#'Product Overview'!A1"/><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microsoft.com/office/2014/relationships/chartEx" Target="../charts/chartEx1.xml"/><Relationship Id="rId3" Type="http://schemas.openxmlformats.org/officeDocument/2006/relationships/hyperlink" Target="#'Sales Overview'!A1"/><Relationship Id="rId7" Type="http://schemas.openxmlformats.org/officeDocument/2006/relationships/image" Target="../media/image6.png"/><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hyperlink" Target="#Home!A1"/><Relationship Id="rId6" Type="http://schemas.openxmlformats.org/officeDocument/2006/relationships/image" Target="../media/image4.png"/><Relationship Id="rId11" Type="http://schemas.openxmlformats.org/officeDocument/2006/relationships/chart" Target="../charts/chart6.xml"/><Relationship Id="rId5" Type="http://schemas.openxmlformats.org/officeDocument/2006/relationships/hyperlink" Target="#'Product Overview'!A1"/><Relationship Id="rId10" Type="http://schemas.openxmlformats.org/officeDocument/2006/relationships/chart" Target="../charts/chart5.xml"/><Relationship Id="rId4" Type="http://schemas.openxmlformats.org/officeDocument/2006/relationships/image" Target="../media/image3.png"/><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506392</xdr:colOff>
      <xdr:row>40</xdr:row>
      <xdr:rowOff>161925</xdr:rowOff>
    </xdr:to>
    <xdr:pic>
      <xdr:nvPicPr>
        <xdr:cNvPr id="25" name="Picture 24">
          <a:extLst>
            <a:ext uri="{FF2B5EF4-FFF2-40B4-BE49-F238E27FC236}">
              <a16:creationId xmlns:a16="http://schemas.microsoft.com/office/drawing/2014/main" id="{FAC8271D-4384-A859-2D3F-ACB7F88F7BE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3746"/>
        <a:stretch>
          <a:fillRect/>
        </a:stretch>
      </xdr:blipFill>
      <xdr:spPr>
        <a:xfrm>
          <a:off x="0" y="0"/>
          <a:ext cx="18184792" cy="7781925"/>
        </a:xfrm>
        <a:prstGeom prst="rect">
          <a:avLst/>
        </a:prstGeom>
      </xdr:spPr>
    </xdr:pic>
    <xdr:clientData/>
  </xdr:twoCellAnchor>
  <xdr:twoCellAnchor>
    <xdr:from>
      <xdr:col>0</xdr:col>
      <xdr:colOff>0</xdr:colOff>
      <xdr:row>0</xdr:row>
      <xdr:rowOff>0</xdr:rowOff>
    </xdr:from>
    <xdr:to>
      <xdr:col>29</xdr:col>
      <xdr:colOff>485775</xdr:colOff>
      <xdr:row>6</xdr:row>
      <xdr:rowOff>76200</xdr:rowOff>
    </xdr:to>
    <xdr:sp macro="" textlink="">
      <xdr:nvSpPr>
        <xdr:cNvPr id="26" name="Rectangle 25">
          <a:extLst>
            <a:ext uri="{FF2B5EF4-FFF2-40B4-BE49-F238E27FC236}">
              <a16:creationId xmlns:a16="http://schemas.microsoft.com/office/drawing/2014/main" id="{48F3F1D3-853F-DFAB-05D3-46298EC35CB3}"/>
            </a:ext>
          </a:extLst>
        </xdr:cNvPr>
        <xdr:cNvSpPr/>
      </xdr:nvSpPr>
      <xdr:spPr>
        <a:xfrm>
          <a:off x="0" y="0"/>
          <a:ext cx="18164175" cy="1219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602602</xdr:colOff>
      <xdr:row>11</xdr:row>
      <xdr:rowOff>154927</xdr:rowOff>
    </xdr:from>
    <xdr:to>
      <xdr:col>26</xdr:col>
      <xdr:colOff>208360</xdr:colOff>
      <xdr:row>16</xdr:row>
      <xdr:rowOff>29485</xdr:rowOff>
    </xdr:to>
    <xdr:sp macro="" textlink="">
      <xdr:nvSpPr>
        <xdr:cNvPr id="28" name="Rectangle: Rounded Corners 27">
          <a:hlinkClick xmlns:r="http://schemas.openxmlformats.org/officeDocument/2006/relationships" r:id="rId2"/>
          <a:extLst>
            <a:ext uri="{FF2B5EF4-FFF2-40B4-BE49-F238E27FC236}">
              <a16:creationId xmlns:a16="http://schemas.microsoft.com/office/drawing/2014/main" id="{943C6388-08B7-3A0E-1DE6-B55CA28C140E}"/>
            </a:ext>
          </a:extLst>
        </xdr:cNvPr>
        <xdr:cNvSpPr/>
      </xdr:nvSpPr>
      <xdr:spPr>
        <a:xfrm>
          <a:off x="13404202" y="2250427"/>
          <a:ext cx="2653758" cy="827058"/>
        </a:xfrm>
        <a:prstGeom prst="roundRect">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C284F"/>
            </a:solidFill>
          </a:endParaRPr>
        </a:p>
      </xdr:txBody>
    </xdr:sp>
    <xdr:clientData/>
  </xdr:twoCellAnchor>
  <xdr:twoCellAnchor>
    <xdr:from>
      <xdr:col>21</xdr:col>
      <xdr:colOff>606075</xdr:colOff>
      <xdr:row>19</xdr:row>
      <xdr:rowOff>165557</xdr:rowOff>
    </xdr:from>
    <xdr:to>
      <xdr:col>26</xdr:col>
      <xdr:colOff>216598</xdr:colOff>
      <xdr:row>24</xdr:row>
      <xdr:rowOff>43092</xdr:rowOff>
    </xdr:to>
    <xdr:sp macro="" textlink="">
      <xdr:nvSpPr>
        <xdr:cNvPr id="31" name="Rectangle: Rounded Corners 30">
          <a:extLst>
            <a:ext uri="{FF2B5EF4-FFF2-40B4-BE49-F238E27FC236}">
              <a16:creationId xmlns:a16="http://schemas.microsoft.com/office/drawing/2014/main" id="{C3380644-49A2-445D-8D63-18F8956AEA2E}"/>
            </a:ext>
          </a:extLst>
        </xdr:cNvPr>
        <xdr:cNvSpPr/>
      </xdr:nvSpPr>
      <xdr:spPr>
        <a:xfrm>
          <a:off x="13407675" y="3785057"/>
          <a:ext cx="2658523" cy="830035"/>
        </a:xfrm>
        <a:prstGeom prst="roundRect">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177330</xdr:colOff>
      <xdr:row>12</xdr:row>
      <xdr:rowOff>120630</xdr:rowOff>
    </xdr:from>
    <xdr:to>
      <xdr:col>26</xdr:col>
      <xdr:colOff>498069</xdr:colOff>
      <xdr:row>15</xdr:row>
      <xdr:rowOff>37043</xdr:rowOff>
    </xdr:to>
    <xdr:sp macro="" textlink="">
      <xdr:nvSpPr>
        <xdr:cNvPr id="33" name="TextBox 32">
          <a:hlinkClick xmlns:r="http://schemas.openxmlformats.org/officeDocument/2006/relationships" r:id="rId3"/>
          <a:extLst>
            <a:ext uri="{FF2B5EF4-FFF2-40B4-BE49-F238E27FC236}">
              <a16:creationId xmlns:a16="http://schemas.microsoft.com/office/drawing/2014/main" id="{A25C1BBE-4B40-5BE6-3CE0-D3ECBFDA3A37}"/>
            </a:ext>
          </a:extLst>
        </xdr:cNvPr>
        <xdr:cNvSpPr txBox="1"/>
      </xdr:nvSpPr>
      <xdr:spPr>
        <a:xfrm>
          <a:off x="13588530" y="2406630"/>
          <a:ext cx="2759139" cy="4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a:solidFill>
                <a:srgbClr val="CED4A4"/>
              </a:solidFill>
            </a:rPr>
            <a:t>Sales Overview</a:t>
          </a:r>
        </a:p>
      </xdr:txBody>
    </xdr:sp>
    <xdr:clientData/>
  </xdr:twoCellAnchor>
  <xdr:twoCellAnchor>
    <xdr:from>
      <xdr:col>22</xdr:col>
      <xdr:colOff>163554</xdr:colOff>
      <xdr:row>20</xdr:row>
      <xdr:rowOff>99550</xdr:rowOff>
    </xdr:from>
    <xdr:to>
      <xdr:col>26</xdr:col>
      <xdr:colOff>305396</xdr:colOff>
      <xdr:row>23</xdr:row>
      <xdr:rowOff>41234</xdr:rowOff>
    </xdr:to>
    <xdr:sp macro="" textlink="">
      <xdr:nvSpPr>
        <xdr:cNvPr id="34" name="TextBox 33">
          <a:hlinkClick xmlns:r="http://schemas.openxmlformats.org/officeDocument/2006/relationships" r:id="rId4"/>
          <a:extLst>
            <a:ext uri="{FF2B5EF4-FFF2-40B4-BE49-F238E27FC236}">
              <a16:creationId xmlns:a16="http://schemas.microsoft.com/office/drawing/2014/main" id="{775547FA-BFDE-39F1-AEF0-321AEE10BB8A}"/>
            </a:ext>
          </a:extLst>
        </xdr:cNvPr>
        <xdr:cNvSpPr txBox="1"/>
      </xdr:nvSpPr>
      <xdr:spPr>
        <a:xfrm>
          <a:off x="13574754" y="3909550"/>
          <a:ext cx="2580242" cy="513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a:solidFill>
                <a:srgbClr val="CED4A4"/>
              </a:solidFill>
            </a:rPr>
            <a:t>Prduct Overview</a:t>
          </a:r>
        </a:p>
      </xdr:txBody>
    </xdr:sp>
    <xdr:clientData/>
  </xdr:twoCellAnchor>
  <xdr:twoCellAnchor>
    <xdr:from>
      <xdr:col>0</xdr:col>
      <xdr:colOff>0</xdr:colOff>
      <xdr:row>0</xdr:row>
      <xdr:rowOff>0</xdr:rowOff>
    </xdr:from>
    <xdr:to>
      <xdr:col>30</xdr:col>
      <xdr:colOff>0</xdr:colOff>
      <xdr:row>5</xdr:row>
      <xdr:rowOff>87474</xdr:rowOff>
    </xdr:to>
    <xdr:sp macro="" textlink="">
      <xdr:nvSpPr>
        <xdr:cNvPr id="36" name="Rectangle 35">
          <a:extLst>
            <a:ext uri="{FF2B5EF4-FFF2-40B4-BE49-F238E27FC236}">
              <a16:creationId xmlns:a16="http://schemas.microsoft.com/office/drawing/2014/main" id="{F48798A4-C8AA-48F1-C3BA-7F4B9B9772DD}"/>
            </a:ext>
          </a:extLst>
        </xdr:cNvPr>
        <xdr:cNvSpPr/>
      </xdr:nvSpPr>
      <xdr:spPr>
        <a:xfrm>
          <a:off x="0" y="0"/>
          <a:ext cx="18369643" cy="1059413"/>
        </a:xfrm>
        <a:prstGeom prst="rect">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49762</xdr:colOff>
      <xdr:row>0</xdr:row>
      <xdr:rowOff>58317</xdr:rowOff>
    </xdr:from>
    <xdr:to>
      <xdr:col>20</xdr:col>
      <xdr:colOff>204105</xdr:colOff>
      <xdr:row>4</xdr:row>
      <xdr:rowOff>174950</xdr:rowOff>
    </xdr:to>
    <xdr:sp macro="" textlink="">
      <xdr:nvSpPr>
        <xdr:cNvPr id="27" name="TextBox 26">
          <a:extLst>
            <a:ext uri="{FF2B5EF4-FFF2-40B4-BE49-F238E27FC236}">
              <a16:creationId xmlns:a16="http://schemas.microsoft.com/office/drawing/2014/main" id="{80708602-A38C-8BA3-BBC7-48CC7505C3F6}"/>
            </a:ext>
          </a:extLst>
        </xdr:cNvPr>
        <xdr:cNvSpPr txBox="1"/>
      </xdr:nvSpPr>
      <xdr:spPr>
        <a:xfrm>
          <a:off x="4948333" y="58317"/>
          <a:ext cx="7502201" cy="894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600" b="1">
              <a:solidFill>
                <a:srgbClr val="CED4A4"/>
              </a:solidFill>
            </a:rPr>
            <a:t>Bike Store Report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266699</xdr:colOff>
      <xdr:row>5</xdr:row>
      <xdr:rowOff>66675</xdr:rowOff>
    </xdr:from>
    <xdr:to>
      <xdr:col>8</xdr:col>
      <xdr:colOff>19050</xdr:colOff>
      <xdr:row>10</xdr:row>
      <xdr:rowOff>28575</xdr:rowOff>
    </xdr:to>
    <xdr:sp macro="" textlink="Engine!D9">
      <xdr:nvSpPr>
        <xdr:cNvPr id="19" name="Rectangle: Rounded Corners 18">
          <a:extLst>
            <a:ext uri="{FF2B5EF4-FFF2-40B4-BE49-F238E27FC236}">
              <a16:creationId xmlns:a16="http://schemas.microsoft.com/office/drawing/2014/main" id="{A063C98B-66AB-E004-382E-C6501BE6B3BB}"/>
            </a:ext>
          </a:extLst>
        </xdr:cNvPr>
        <xdr:cNvSpPr/>
      </xdr:nvSpPr>
      <xdr:spPr>
        <a:xfrm>
          <a:off x="2705099" y="1019175"/>
          <a:ext cx="2190751" cy="914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0FC1FE7-1820-40C2-93F0-75D087E3D6E2}" type="TxLink">
            <a:rPr lang="en-US" sz="2000" b="1" i="0" u="none" strike="noStrike">
              <a:solidFill>
                <a:srgbClr val="000000"/>
              </a:solidFill>
              <a:latin typeface="Aptos Narrow"/>
            </a:rPr>
            <a:pPr algn="ctr"/>
            <a:t>$110,373,889</a:t>
          </a:fld>
          <a:endParaRPr lang="en-US" sz="2000" b="1"/>
        </a:p>
      </xdr:txBody>
    </xdr:sp>
    <xdr:clientData/>
  </xdr:twoCellAnchor>
  <xdr:oneCellAnchor>
    <xdr:from>
      <xdr:col>5</xdr:col>
      <xdr:colOff>38100</xdr:colOff>
      <xdr:row>7</xdr:row>
      <xdr:rowOff>104775</xdr:rowOff>
    </xdr:from>
    <xdr:ext cx="1619250" cy="374077"/>
    <xdr:sp macro="" textlink="">
      <xdr:nvSpPr>
        <xdr:cNvPr id="18" name="TextBox 17">
          <a:extLst>
            <a:ext uri="{FF2B5EF4-FFF2-40B4-BE49-F238E27FC236}">
              <a16:creationId xmlns:a16="http://schemas.microsoft.com/office/drawing/2014/main" id="{6DBFEE21-45D7-B8CC-379B-4FF99003F2C1}"/>
            </a:ext>
          </a:extLst>
        </xdr:cNvPr>
        <xdr:cNvSpPr txBox="1"/>
      </xdr:nvSpPr>
      <xdr:spPr>
        <a:xfrm>
          <a:off x="3086100" y="1438275"/>
          <a:ext cx="1619250" cy="3740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solidFill>
                <a:schemeClr val="tx1">
                  <a:lumMod val="75000"/>
                  <a:lumOff val="25000"/>
                </a:schemeClr>
              </a:solidFill>
            </a:rPr>
            <a:t>Total Revanue</a:t>
          </a:r>
        </a:p>
      </xdr:txBody>
    </xdr:sp>
    <xdr:clientData/>
  </xdr:oneCellAnchor>
  <xdr:twoCellAnchor>
    <xdr:from>
      <xdr:col>0</xdr:col>
      <xdr:colOff>0</xdr:colOff>
      <xdr:row>0</xdr:row>
      <xdr:rowOff>0</xdr:rowOff>
    </xdr:from>
    <xdr:to>
      <xdr:col>3</xdr:col>
      <xdr:colOff>323850</xdr:colOff>
      <xdr:row>36</xdr:row>
      <xdr:rowOff>85725</xdr:rowOff>
    </xdr:to>
    <xdr:sp macro="" textlink="">
      <xdr:nvSpPr>
        <xdr:cNvPr id="2" name="Rectangle: Rounded Corners 1">
          <a:extLst>
            <a:ext uri="{FF2B5EF4-FFF2-40B4-BE49-F238E27FC236}">
              <a16:creationId xmlns:a16="http://schemas.microsoft.com/office/drawing/2014/main" id="{87BD13AD-0CFD-A35C-95BC-48B72D847EFB}"/>
            </a:ext>
          </a:extLst>
        </xdr:cNvPr>
        <xdr:cNvSpPr/>
      </xdr:nvSpPr>
      <xdr:spPr>
        <a:xfrm>
          <a:off x="0" y="0"/>
          <a:ext cx="2152650" cy="6943725"/>
        </a:xfrm>
        <a:prstGeom prst="roundRect">
          <a:avLst>
            <a:gd name="adj" fmla="val 4740"/>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85725</xdr:colOff>
      <xdr:row>0</xdr:row>
      <xdr:rowOff>104775</xdr:rowOff>
    </xdr:from>
    <xdr:to>
      <xdr:col>0</xdr:col>
      <xdr:colOff>428625</xdr:colOff>
      <xdr:row>2</xdr:row>
      <xdr:rowOff>66675</xdr:rowOff>
    </xdr:to>
    <xdr:pic>
      <xdr:nvPicPr>
        <xdr:cNvPr id="4" name="Picture 3">
          <a:hlinkClick xmlns:r="http://schemas.openxmlformats.org/officeDocument/2006/relationships" r:id="rId1"/>
          <a:extLst>
            <a:ext uri="{FF2B5EF4-FFF2-40B4-BE49-F238E27FC236}">
              <a16:creationId xmlns:a16="http://schemas.microsoft.com/office/drawing/2014/main" id="{DEB4E446-C121-42CE-DAF6-2E4461E9AB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5725" y="104775"/>
          <a:ext cx="342900" cy="342900"/>
        </a:xfrm>
        <a:prstGeom prst="rect">
          <a:avLst/>
        </a:prstGeom>
      </xdr:spPr>
    </xdr:pic>
    <xdr:clientData/>
  </xdr:twoCellAnchor>
  <xdr:twoCellAnchor editAs="oneCell">
    <xdr:from>
      <xdr:col>0</xdr:col>
      <xdr:colOff>57152</xdr:colOff>
      <xdr:row>10</xdr:row>
      <xdr:rowOff>57152</xdr:rowOff>
    </xdr:from>
    <xdr:to>
      <xdr:col>0</xdr:col>
      <xdr:colOff>390526</xdr:colOff>
      <xdr:row>12</xdr:row>
      <xdr:rowOff>9526</xdr:rowOff>
    </xdr:to>
    <xdr:pic>
      <xdr:nvPicPr>
        <xdr:cNvPr id="7" name="Picture 6">
          <a:hlinkClick xmlns:r="http://schemas.openxmlformats.org/officeDocument/2006/relationships" r:id="rId3"/>
          <a:extLst>
            <a:ext uri="{FF2B5EF4-FFF2-40B4-BE49-F238E27FC236}">
              <a16:creationId xmlns:a16="http://schemas.microsoft.com/office/drawing/2014/main" id="{ECB231B8-B542-967C-AE7E-8495FEBDEA5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7152" y="1962152"/>
          <a:ext cx="333374" cy="333374"/>
        </a:xfrm>
        <a:prstGeom prst="rect">
          <a:avLst/>
        </a:prstGeom>
      </xdr:spPr>
    </xdr:pic>
    <xdr:clientData/>
  </xdr:twoCellAnchor>
  <xdr:twoCellAnchor editAs="oneCell">
    <xdr:from>
      <xdr:col>0</xdr:col>
      <xdr:colOff>57151</xdr:colOff>
      <xdr:row>15</xdr:row>
      <xdr:rowOff>85726</xdr:rowOff>
    </xdr:from>
    <xdr:to>
      <xdr:col>0</xdr:col>
      <xdr:colOff>333375</xdr:colOff>
      <xdr:row>16</xdr:row>
      <xdr:rowOff>171450</xdr:rowOff>
    </xdr:to>
    <xdr:pic>
      <xdr:nvPicPr>
        <xdr:cNvPr id="9" name="Picture 8">
          <a:hlinkClick xmlns:r="http://schemas.openxmlformats.org/officeDocument/2006/relationships" r:id="rId5"/>
          <a:extLst>
            <a:ext uri="{FF2B5EF4-FFF2-40B4-BE49-F238E27FC236}">
              <a16:creationId xmlns:a16="http://schemas.microsoft.com/office/drawing/2014/main" id="{89F07461-F2B2-6764-FC52-C9EA2410252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7151" y="2943226"/>
          <a:ext cx="276224" cy="276224"/>
        </a:xfrm>
        <a:prstGeom prst="rect">
          <a:avLst/>
        </a:prstGeom>
      </xdr:spPr>
    </xdr:pic>
    <xdr:clientData/>
  </xdr:twoCellAnchor>
  <xdr:twoCellAnchor>
    <xdr:from>
      <xdr:col>0</xdr:col>
      <xdr:colOff>400049</xdr:colOff>
      <xdr:row>10</xdr:row>
      <xdr:rowOff>28575</xdr:rowOff>
    </xdr:from>
    <xdr:to>
      <xdr:col>3</xdr:col>
      <xdr:colOff>219074</xdr:colOff>
      <xdr:row>11</xdr:row>
      <xdr:rowOff>161925</xdr:rowOff>
    </xdr:to>
    <xdr:sp macro="" textlink="">
      <xdr:nvSpPr>
        <xdr:cNvPr id="12" name="TextBox 11">
          <a:hlinkClick xmlns:r="http://schemas.openxmlformats.org/officeDocument/2006/relationships" r:id="rId3"/>
          <a:extLst>
            <a:ext uri="{FF2B5EF4-FFF2-40B4-BE49-F238E27FC236}">
              <a16:creationId xmlns:a16="http://schemas.microsoft.com/office/drawing/2014/main" id="{1DEFD12D-7414-E3F7-7B50-A066C0999602}"/>
            </a:ext>
          </a:extLst>
        </xdr:cNvPr>
        <xdr:cNvSpPr txBox="1"/>
      </xdr:nvSpPr>
      <xdr:spPr>
        <a:xfrm>
          <a:off x="400049" y="1933575"/>
          <a:ext cx="16478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Sales Overview</a:t>
          </a:r>
        </a:p>
      </xdr:txBody>
    </xdr:sp>
    <xdr:clientData/>
  </xdr:twoCellAnchor>
  <xdr:twoCellAnchor>
    <xdr:from>
      <xdr:col>0</xdr:col>
      <xdr:colOff>342900</xdr:colOff>
      <xdr:row>15</xdr:row>
      <xdr:rowOff>47625</xdr:rowOff>
    </xdr:from>
    <xdr:to>
      <xdr:col>3</xdr:col>
      <xdr:colOff>304800</xdr:colOff>
      <xdr:row>16</xdr:row>
      <xdr:rowOff>123825</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D007D638-A134-31C5-0D0E-7558BE36744D}"/>
            </a:ext>
          </a:extLst>
        </xdr:cNvPr>
        <xdr:cNvSpPr txBox="1"/>
      </xdr:nvSpPr>
      <xdr:spPr>
        <a:xfrm>
          <a:off x="342900" y="2905125"/>
          <a:ext cx="1790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Product Overview</a:t>
          </a:r>
        </a:p>
      </xdr:txBody>
    </xdr:sp>
    <xdr:clientData/>
  </xdr:twoCellAnchor>
  <xdr:twoCellAnchor>
    <xdr:from>
      <xdr:col>3</xdr:col>
      <xdr:colOff>323850</xdr:colOff>
      <xdr:row>0</xdr:row>
      <xdr:rowOff>9524</xdr:rowOff>
    </xdr:from>
    <xdr:to>
      <xdr:col>29</xdr:col>
      <xdr:colOff>142875</xdr:colOff>
      <xdr:row>5</xdr:row>
      <xdr:rowOff>19050</xdr:rowOff>
    </xdr:to>
    <xdr:sp macro="" textlink="">
      <xdr:nvSpPr>
        <xdr:cNvPr id="15" name="Rectangle 14">
          <a:extLst>
            <a:ext uri="{FF2B5EF4-FFF2-40B4-BE49-F238E27FC236}">
              <a16:creationId xmlns:a16="http://schemas.microsoft.com/office/drawing/2014/main" id="{38808387-6DBE-C3FD-6C70-E9D39C7C7437}"/>
            </a:ext>
          </a:extLst>
        </xdr:cNvPr>
        <xdr:cNvSpPr/>
      </xdr:nvSpPr>
      <xdr:spPr>
        <a:xfrm>
          <a:off x="2152650" y="9524"/>
          <a:ext cx="15668625" cy="962026"/>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xdr:colOff>
      <xdr:row>1</xdr:row>
      <xdr:rowOff>85725</xdr:rowOff>
    </xdr:from>
    <xdr:to>
      <xdr:col>6</xdr:col>
      <xdr:colOff>228600</xdr:colOff>
      <xdr:row>4</xdr:row>
      <xdr:rowOff>28575</xdr:rowOff>
    </xdr:to>
    <xdr:sp macro="" textlink="">
      <xdr:nvSpPr>
        <xdr:cNvPr id="16" name="TextBox 15">
          <a:extLst>
            <a:ext uri="{FF2B5EF4-FFF2-40B4-BE49-F238E27FC236}">
              <a16:creationId xmlns:a16="http://schemas.microsoft.com/office/drawing/2014/main" id="{DA7A32AF-46DF-3BB9-BAE4-B2DA495D63A8}"/>
            </a:ext>
          </a:extLst>
        </xdr:cNvPr>
        <xdr:cNvSpPr txBox="1"/>
      </xdr:nvSpPr>
      <xdr:spPr>
        <a:xfrm>
          <a:off x="2476500" y="276225"/>
          <a:ext cx="14097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Sales</a:t>
          </a:r>
        </a:p>
      </xdr:txBody>
    </xdr:sp>
    <xdr:clientData/>
  </xdr:twoCellAnchor>
  <xdr:twoCellAnchor>
    <xdr:from>
      <xdr:col>9</xdr:col>
      <xdr:colOff>104774</xdr:colOff>
      <xdr:row>5</xdr:row>
      <xdr:rowOff>85725</xdr:rowOff>
    </xdr:from>
    <xdr:to>
      <xdr:col>12</xdr:col>
      <xdr:colOff>470534</xdr:colOff>
      <xdr:row>10</xdr:row>
      <xdr:rowOff>47625</xdr:rowOff>
    </xdr:to>
    <xdr:sp macro="" textlink="Engine!D13">
      <xdr:nvSpPr>
        <xdr:cNvPr id="20" name="Rectangle: Rounded Corners 19">
          <a:extLst>
            <a:ext uri="{FF2B5EF4-FFF2-40B4-BE49-F238E27FC236}">
              <a16:creationId xmlns:a16="http://schemas.microsoft.com/office/drawing/2014/main" id="{AA684EE5-75A3-44E0-B3C8-6D482326E22C}"/>
            </a:ext>
          </a:extLst>
        </xdr:cNvPr>
        <xdr:cNvSpPr/>
      </xdr:nvSpPr>
      <xdr:spPr>
        <a:xfrm>
          <a:off x="5591174" y="1038225"/>
          <a:ext cx="2194560" cy="91440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F079A44-C4DF-4283-9533-7B69D485F0A6}" type="TxLink">
            <a:rPr lang="en-US" sz="2000" b="1" i="0" u="none" strike="noStrike">
              <a:solidFill>
                <a:srgbClr val="000000"/>
              </a:solidFill>
              <a:latin typeface="Aptos Narrow"/>
            </a:rPr>
            <a:pPr algn="ctr"/>
            <a:t>$9,899,412</a:t>
          </a:fld>
          <a:endParaRPr lang="en-US" sz="2000" b="1"/>
        </a:p>
      </xdr:txBody>
    </xdr:sp>
    <xdr:clientData/>
  </xdr:twoCellAnchor>
  <xdr:twoCellAnchor>
    <xdr:from>
      <xdr:col>23</xdr:col>
      <xdr:colOff>457199</xdr:colOff>
      <xdr:row>5</xdr:row>
      <xdr:rowOff>85725</xdr:rowOff>
    </xdr:from>
    <xdr:to>
      <xdr:col>27</xdr:col>
      <xdr:colOff>213359</xdr:colOff>
      <xdr:row>10</xdr:row>
      <xdr:rowOff>47625</xdr:rowOff>
    </xdr:to>
    <xdr:sp macro="" textlink="Engine!D25">
      <xdr:nvSpPr>
        <xdr:cNvPr id="21" name="Rectangle: Rounded Corners 20">
          <a:extLst>
            <a:ext uri="{FF2B5EF4-FFF2-40B4-BE49-F238E27FC236}">
              <a16:creationId xmlns:a16="http://schemas.microsoft.com/office/drawing/2014/main" id="{67EB166F-3EED-4492-862D-29759877C613}"/>
            </a:ext>
          </a:extLst>
        </xdr:cNvPr>
        <xdr:cNvSpPr/>
      </xdr:nvSpPr>
      <xdr:spPr>
        <a:xfrm>
          <a:off x="14477999" y="1038225"/>
          <a:ext cx="2194560" cy="91440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1228A8D-916B-4C69-AC48-4702C62CD449}" type="TxLink">
            <a:rPr lang="en-US" sz="2200" b="1" i="0" u="none" strike="noStrike">
              <a:solidFill>
                <a:srgbClr val="000000"/>
              </a:solidFill>
              <a:latin typeface="Aptos Narrow"/>
            </a:rPr>
            <a:pPr algn="ctr"/>
            <a:t>69%</a:t>
          </a:fld>
          <a:endParaRPr lang="en-US" sz="2200" b="1"/>
        </a:p>
      </xdr:txBody>
    </xdr:sp>
    <xdr:clientData/>
  </xdr:twoCellAnchor>
  <xdr:twoCellAnchor>
    <xdr:from>
      <xdr:col>18</xdr:col>
      <xdr:colOff>447674</xdr:colOff>
      <xdr:row>5</xdr:row>
      <xdr:rowOff>85725</xdr:rowOff>
    </xdr:from>
    <xdr:to>
      <xdr:col>22</xdr:col>
      <xdr:colOff>203834</xdr:colOff>
      <xdr:row>10</xdr:row>
      <xdr:rowOff>47625</xdr:rowOff>
    </xdr:to>
    <xdr:sp macro="" textlink="Engine!D21">
      <xdr:nvSpPr>
        <xdr:cNvPr id="22" name="Rectangle: Rounded Corners 21">
          <a:extLst>
            <a:ext uri="{FF2B5EF4-FFF2-40B4-BE49-F238E27FC236}">
              <a16:creationId xmlns:a16="http://schemas.microsoft.com/office/drawing/2014/main" id="{1888EBD7-29E3-4086-8849-09FC62C2D254}"/>
            </a:ext>
          </a:extLst>
        </xdr:cNvPr>
        <xdr:cNvSpPr/>
      </xdr:nvSpPr>
      <xdr:spPr>
        <a:xfrm>
          <a:off x="11420474" y="1038225"/>
          <a:ext cx="2194560" cy="91440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D393E22-FADF-49DC-9004-38EA8860A255}" type="TxLink">
            <a:rPr lang="en-US" sz="2100" b="1" i="0" u="none" strike="noStrike">
              <a:solidFill>
                <a:srgbClr val="000000"/>
              </a:solidFill>
              <a:latin typeface="Aptos Narrow"/>
            </a:rPr>
            <a:pPr algn="ctr"/>
            <a:t>3508</a:t>
          </a:fld>
          <a:endParaRPr lang="en-US" sz="2100" b="1"/>
        </a:p>
      </xdr:txBody>
    </xdr:sp>
    <xdr:clientData/>
  </xdr:twoCellAnchor>
  <xdr:twoCellAnchor>
    <xdr:from>
      <xdr:col>14</xdr:col>
      <xdr:colOff>47624</xdr:colOff>
      <xdr:row>5</xdr:row>
      <xdr:rowOff>95250</xdr:rowOff>
    </xdr:from>
    <xdr:to>
      <xdr:col>17</xdr:col>
      <xdr:colOff>413384</xdr:colOff>
      <xdr:row>10</xdr:row>
      <xdr:rowOff>57150</xdr:rowOff>
    </xdr:to>
    <xdr:sp macro="" textlink="Engine!D17">
      <xdr:nvSpPr>
        <xdr:cNvPr id="23" name="Rectangle: Rounded Corners 22">
          <a:extLst>
            <a:ext uri="{FF2B5EF4-FFF2-40B4-BE49-F238E27FC236}">
              <a16:creationId xmlns:a16="http://schemas.microsoft.com/office/drawing/2014/main" id="{A88CCF1B-433E-4C94-A573-E365E9FA43E0}"/>
            </a:ext>
          </a:extLst>
        </xdr:cNvPr>
        <xdr:cNvSpPr/>
      </xdr:nvSpPr>
      <xdr:spPr>
        <a:xfrm>
          <a:off x="8582024" y="1047750"/>
          <a:ext cx="2194560" cy="91440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B5B2D96-83E4-4E51-BE4A-1ABB146E0BC9}" type="TxLink">
            <a:rPr lang="en-US" sz="2000" b="1" i="0" u="none" strike="noStrike">
              <a:solidFill>
                <a:srgbClr val="000000"/>
              </a:solidFill>
              <a:latin typeface="Aptos Narrow"/>
            </a:rPr>
            <a:pPr algn="ctr"/>
            <a:t>31465</a:t>
          </a:fld>
          <a:endParaRPr lang="en-US" sz="2000" b="1"/>
        </a:p>
      </xdr:txBody>
    </xdr:sp>
    <xdr:clientData/>
  </xdr:twoCellAnchor>
  <xdr:twoCellAnchor>
    <xdr:from>
      <xdr:col>10</xdr:col>
      <xdr:colOff>9525</xdr:colOff>
      <xdr:row>7</xdr:row>
      <xdr:rowOff>142874</xdr:rowOff>
    </xdr:from>
    <xdr:to>
      <xdr:col>12</xdr:col>
      <xdr:colOff>171450</xdr:colOff>
      <xdr:row>9</xdr:row>
      <xdr:rowOff>133349</xdr:rowOff>
    </xdr:to>
    <xdr:sp macro="" textlink="">
      <xdr:nvSpPr>
        <xdr:cNvPr id="24" name="TextBox 23">
          <a:extLst>
            <a:ext uri="{FF2B5EF4-FFF2-40B4-BE49-F238E27FC236}">
              <a16:creationId xmlns:a16="http://schemas.microsoft.com/office/drawing/2014/main" id="{F56CFE47-951E-26DC-75DC-83920E8DDB39}"/>
            </a:ext>
          </a:extLst>
        </xdr:cNvPr>
        <xdr:cNvSpPr txBox="1"/>
      </xdr:nvSpPr>
      <xdr:spPr>
        <a:xfrm>
          <a:off x="6105525" y="1476374"/>
          <a:ext cx="13811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chemeClr val="tx1">
                  <a:lumMod val="75000"/>
                  <a:lumOff val="25000"/>
                </a:schemeClr>
              </a:solidFill>
            </a:rPr>
            <a:t>Total Profit</a:t>
          </a:r>
        </a:p>
      </xdr:txBody>
    </xdr:sp>
    <xdr:clientData/>
  </xdr:twoCellAnchor>
  <xdr:twoCellAnchor>
    <xdr:from>
      <xdr:col>14</xdr:col>
      <xdr:colOff>581025</xdr:colOff>
      <xdr:row>7</xdr:row>
      <xdr:rowOff>152400</xdr:rowOff>
    </xdr:from>
    <xdr:to>
      <xdr:col>17</xdr:col>
      <xdr:colOff>485775</xdr:colOff>
      <xdr:row>9</xdr:row>
      <xdr:rowOff>171450</xdr:rowOff>
    </xdr:to>
    <xdr:sp macro="" textlink="">
      <xdr:nvSpPr>
        <xdr:cNvPr id="25" name="TextBox 24">
          <a:extLst>
            <a:ext uri="{FF2B5EF4-FFF2-40B4-BE49-F238E27FC236}">
              <a16:creationId xmlns:a16="http://schemas.microsoft.com/office/drawing/2014/main" id="{D7699C30-FE95-86F1-8173-4C1F2E638409}"/>
            </a:ext>
          </a:extLst>
        </xdr:cNvPr>
        <xdr:cNvSpPr txBox="1"/>
      </xdr:nvSpPr>
      <xdr:spPr>
        <a:xfrm>
          <a:off x="9115425" y="1485900"/>
          <a:ext cx="17335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tx1">
                  <a:lumMod val="75000"/>
                  <a:lumOff val="25000"/>
                </a:schemeClr>
              </a:solidFill>
            </a:rPr>
            <a:t>Total Orders</a:t>
          </a:r>
        </a:p>
      </xdr:txBody>
    </xdr:sp>
    <xdr:clientData/>
  </xdr:twoCellAnchor>
  <xdr:twoCellAnchor>
    <xdr:from>
      <xdr:col>19</xdr:col>
      <xdr:colOff>228600</xdr:colOff>
      <xdr:row>7</xdr:row>
      <xdr:rowOff>142875</xdr:rowOff>
    </xdr:from>
    <xdr:to>
      <xdr:col>22</xdr:col>
      <xdr:colOff>333375</xdr:colOff>
      <xdr:row>10</xdr:row>
      <xdr:rowOff>28575</xdr:rowOff>
    </xdr:to>
    <xdr:sp macro="" textlink="">
      <xdr:nvSpPr>
        <xdr:cNvPr id="26" name="TextBox 25">
          <a:extLst>
            <a:ext uri="{FF2B5EF4-FFF2-40B4-BE49-F238E27FC236}">
              <a16:creationId xmlns:a16="http://schemas.microsoft.com/office/drawing/2014/main" id="{ECA6E845-EBB4-7200-0FDF-AB4A9AF60D37}"/>
            </a:ext>
          </a:extLst>
        </xdr:cNvPr>
        <xdr:cNvSpPr txBox="1"/>
      </xdr:nvSpPr>
      <xdr:spPr>
        <a:xfrm>
          <a:off x="11811000" y="1476375"/>
          <a:ext cx="19335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tx1">
                  <a:lumMod val="75000"/>
                  <a:lumOff val="25000"/>
                </a:schemeClr>
              </a:solidFill>
              <a:effectLst/>
              <a:latin typeface="+mn-lt"/>
              <a:ea typeface="+mn-ea"/>
              <a:cs typeface="+mn-cs"/>
            </a:rPr>
            <a:t>Avg Order Value</a:t>
          </a:r>
          <a:r>
            <a:rPr lang="en-US" sz="1800" b="0">
              <a:solidFill>
                <a:schemeClr val="tx1">
                  <a:lumMod val="75000"/>
                  <a:lumOff val="25000"/>
                </a:schemeClr>
              </a:solidFill>
              <a:effectLst/>
            </a:rPr>
            <a:t> </a:t>
          </a:r>
          <a:endParaRPr lang="en-US" sz="1800" b="0">
            <a:solidFill>
              <a:schemeClr val="tx1">
                <a:lumMod val="75000"/>
                <a:lumOff val="25000"/>
              </a:schemeClr>
            </a:solidFill>
          </a:endParaRPr>
        </a:p>
      </xdr:txBody>
    </xdr:sp>
    <xdr:clientData/>
  </xdr:twoCellAnchor>
  <xdr:twoCellAnchor>
    <xdr:from>
      <xdr:col>24</xdr:col>
      <xdr:colOff>133349</xdr:colOff>
      <xdr:row>7</xdr:row>
      <xdr:rowOff>133350</xdr:rowOff>
    </xdr:from>
    <xdr:to>
      <xdr:col>27</xdr:col>
      <xdr:colOff>161924</xdr:colOff>
      <xdr:row>10</xdr:row>
      <xdr:rowOff>19050</xdr:rowOff>
    </xdr:to>
    <xdr:sp macro="" textlink="">
      <xdr:nvSpPr>
        <xdr:cNvPr id="27" name="TextBox 26">
          <a:extLst>
            <a:ext uri="{FF2B5EF4-FFF2-40B4-BE49-F238E27FC236}">
              <a16:creationId xmlns:a16="http://schemas.microsoft.com/office/drawing/2014/main" id="{D7E62DCC-BE27-2513-E754-2E19771048AE}"/>
            </a:ext>
          </a:extLst>
        </xdr:cNvPr>
        <xdr:cNvSpPr txBox="1"/>
      </xdr:nvSpPr>
      <xdr:spPr>
        <a:xfrm>
          <a:off x="14763749" y="1466850"/>
          <a:ext cx="18573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tx1">
                  <a:lumMod val="75000"/>
                  <a:lumOff val="25000"/>
                </a:schemeClr>
              </a:solidFill>
              <a:effectLst/>
              <a:latin typeface="+mn-lt"/>
              <a:ea typeface="+mn-ea"/>
              <a:cs typeface="+mn-cs"/>
            </a:rPr>
            <a:t>Sales Growth Rate</a:t>
          </a:r>
          <a:r>
            <a:rPr lang="en-US" sz="1800" b="0">
              <a:solidFill>
                <a:schemeClr val="tx1">
                  <a:lumMod val="75000"/>
                  <a:lumOff val="25000"/>
                </a:schemeClr>
              </a:solidFill>
              <a:effectLst/>
            </a:rPr>
            <a:t> </a:t>
          </a:r>
          <a:endParaRPr lang="en-US" sz="1800" b="0">
            <a:solidFill>
              <a:schemeClr val="tx1">
                <a:lumMod val="75000"/>
                <a:lumOff val="25000"/>
              </a:schemeClr>
            </a:solidFill>
          </a:endParaRPr>
        </a:p>
      </xdr:txBody>
    </xdr:sp>
    <xdr:clientData/>
  </xdr:twoCellAnchor>
  <xdr:twoCellAnchor>
    <xdr:from>
      <xdr:col>16</xdr:col>
      <xdr:colOff>28575</xdr:colOff>
      <xdr:row>24</xdr:row>
      <xdr:rowOff>152400</xdr:rowOff>
    </xdr:from>
    <xdr:to>
      <xdr:col>27</xdr:col>
      <xdr:colOff>266700</xdr:colOff>
      <xdr:row>36</xdr:row>
      <xdr:rowOff>15240</xdr:rowOff>
    </xdr:to>
    <xdr:graphicFrame macro="">
      <xdr:nvGraphicFramePr>
        <xdr:cNvPr id="28" name="Chart 27">
          <a:extLst>
            <a:ext uri="{FF2B5EF4-FFF2-40B4-BE49-F238E27FC236}">
              <a16:creationId xmlns:a16="http://schemas.microsoft.com/office/drawing/2014/main" id="{EF566749-E810-478F-A00C-B2883BF60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200026</xdr:colOff>
      <xdr:row>24</xdr:row>
      <xdr:rowOff>161925</xdr:rowOff>
    </xdr:from>
    <xdr:to>
      <xdr:col>15</xdr:col>
      <xdr:colOff>457200</xdr:colOff>
      <xdr:row>36</xdr:row>
      <xdr:rowOff>28575</xdr:rowOff>
    </xdr:to>
    <xdr:graphicFrame macro="">
      <xdr:nvGraphicFramePr>
        <xdr:cNvPr id="29" name="Chart 28">
          <a:extLst>
            <a:ext uri="{FF2B5EF4-FFF2-40B4-BE49-F238E27FC236}">
              <a16:creationId xmlns:a16="http://schemas.microsoft.com/office/drawing/2014/main" id="{151BA80E-254C-4924-81A2-78246BCD5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9523</xdr:colOff>
      <xdr:row>11</xdr:row>
      <xdr:rowOff>9525</xdr:rowOff>
    </xdr:from>
    <xdr:to>
      <xdr:col>27</xdr:col>
      <xdr:colOff>238125</xdr:colOff>
      <xdr:row>23</xdr:row>
      <xdr:rowOff>174117</xdr:rowOff>
    </xdr:to>
    <xdr:graphicFrame macro="">
      <xdr:nvGraphicFramePr>
        <xdr:cNvPr id="30" name="Chart 29">
          <a:extLst>
            <a:ext uri="{FF2B5EF4-FFF2-40B4-BE49-F238E27FC236}">
              <a16:creationId xmlns:a16="http://schemas.microsoft.com/office/drawing/2014/main" id="{23D7822B-935E-4D29-A06C-DDBC93A51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228599</xdr:colOff>
      <xdr:row>11</xdr:row>
      <xdr:rowOff>19050</xdr:rowOff>
    </xdr:from>
    <xdr:to>
      <xdr:col>15</xdr:col>
      <xdr:colOff>409574</xdr:colOff>
      <xdr:row>23</xdr:row>
      <xdr:rowOff>183642</xdr:rowOff>
    </xdr:to>
    <xdr:graphicFrame macro="">
      <xdr:nvGraphicFramePr>
        <xdr:cNvPr id="31" name="Chart 30">
          <a:extLst>
            <a:ext uri="{FF2B5EF4-FFF2-40B4-BE49-F238E27FC236}">
              <a16:creationId xmlns:a16="http://schemas.microsoft.com/office/drawing/2014/main" id="{B9431400-0C1C-4CA7-8766-30CFAB3E0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381000</xdr:colOff>
      <xdr:row>26</xdr:row>
      <xdr:rowOff>142875</xdr:rowOff>
    </xdr:from>
    <xdr:to>
      <xdr:col>2</xdr:col>
      <xdr:colOff>381000</xdr:colOff>
      <xdr:row>33</xdr:row>
      <xdr:rowOff>28575</xdr:rowOff>
    </xdr:to>
    <xdr:pic>
      <xdr:nvPicPr>
        <xdr:cNvPr id="33" name="Picture 32">
          <a:extLst>
            <a:ext uri="{FF2B5EF4-FFF2-40B4-BE49-F238E27FC236}">
              <a16:creationId xmlns:a16="http://schemas.microsoft.com/office/drawing/2014/main" id="{859CB8DB-0EF1-BE5A-D5D0-C0717602D4C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81000" y="5095875"/>
          <a:ext cx="1219200" cy="1219200"/>
        </a:xfrm>
        <a:prstGeom prst="rect">
          <a:avLst/>
        </a:prstGeom>
      </xdr:spPr>
    </xdr:pic>
    <xdr:clientData/>
  </xdr:twoCellAnchor>
  <xdr:twoCellAnchor editAs="oneCell">
    <xdr:from>
      <xdr:col>13</xdr:col>
      <xdr:colOff>390525</xdr:colOff>
      <xdr:row>0</xdr:row>
      <xdr:rowOff>142875</xdr:rowOff>
    </xdr:from>
    <xdr:to>
      <xdr:col>18</xdr:col>
      <xdr:colOff>409575</xdr:colOff>
      <xdr:row>4</xdr:row>
      <xdr:rowOff>20955</xdr:rowOff>
    </xdr:to>
    <mc:AlternateContent xmlns:mc="http://schemas.openxmlformats.org/markup-compatibility/2006" xmlns:a14="http://schemas.microsoft.com/office/drawing/2010/main">
      <mc:Choice Requires="a14">
        <xdr:graphicFrame macro="">
          <xdr:nvGraphicFramePr>
            <xdr:cNvPr id="34" name="Year">
              <a:extLst>
                <a:ext uri="{FF2B5EF4-FFF2-40B4-BE49-F238E27FC236}">
                  <a16:creationId xmlns:a16="http://schemas.microsoft.com/office/drawing/2014/main" id="{15AF8888-E098-4799-B2FF-57089BAB002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315325" y="142875"/>
              <a:ext cx="306705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476250</xdr:colOff>
      <xdr:row>0</xdr:row>
      <xdr:rowOff>142875</xdr:rowOff>
    </xdr:from>
    <xdr:to>
      <xdr:col>23</xdr:col>
      <xdr:colOff>491490</xdr:colOff>
      <xdr:row>4</xdr:row>
      <xdr:rowOff>20955</xdr:rowOff>
    </xdr:to>
    <mc:AlternateContent xmlns:mc="http://schemas.openxmlformats.org/markup-compatibility/2006" xmlns:a14="http://schemas.microsoft.com/office/drawing/2010/main">
      <mc:Choice Requires="a14">
        <xdr:graphicFrame macro="">
          <xdr:nvGraphicFramePr>
            <xdr:cNvPr id="35" name="CountryRegionCode">
              <a:extLst>
                <a:ext uri="{FF2B5EF4-FFF2-40B4-BE49-F238E27FC236}">
                  <a16:creationId xmlns:a16="http://schemas.microsoft.com/office/drawing/2014/main" id="{70E650CA-6A82-436B-BD50-269C419EBC82}"/>
                </a:ext>
              </a:extLst>
            </xdr:cNvPr>
            <xdr:cNvGraphicFramePr/>
          </xdr:nvGraphicFramePr>
          <xdr:xfrm>
            <a:off x="0" y="0"/>
            <a:ext cx="0" cy="0"/>
          </xdr:xfrm>
          <a:graphic>
            <a:graphicData uri="http://schemas.microsoft.com/office/drawing/2010/slicer">
              <sle:slicer xmlns:sle="http://schemas.microsoft.com/office/drawing/2010/slicer" name="CountryRegionCode"/>
            </a:graphicData>
          </a:graphic>
        </xdr:graphicFrame>
      </mc:Choice>
      <mc:Fallback xmlns="">
        <xdr:sp macro="" textlink="">
          <xdr:nvSpPr>
            <xdr:cNvPr id="0" name=""/>
            <xdr:cNvSpPr>
              <a:spLocks noTextEdit="1"/>
            </xdr:cNvSpPr>
          </xdr:nvSpPr>
          <xdr:spPr>
            <a:xfrm>
              <a:off x="11449050" y="142875"/>
              <a:ext cx="306324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561975</xdr:colOff>
      <xdr:row>0</xdr:row>
      <xdr:rowOff>152399</xdr:rowOff>
    </xdr:from>
    <xdr:to>
      <xdr:col>28</xdr:col>
      <xdr:colOff>577215</xdr:colOff>
      <xdr:row>4</xdr:row>
      <xdr:rowOff>28575</xdr:rowOff>
    </xdr:to>
    <mc:AlternateContent xmlns:mc="http://schemas.openxmlformats.org/markup-compatibility/2006" xmlns:a14="http://schemas.microsoft.com/office/drawing/2010/main">
      <mc:Choice Requires="a14">
        <xdr:graphicFrame macro="">
          <xdr:nvGraphicFramePr>
            <xdr:cNvPr id="36" name="Product Category">
              <a:extLst>
                <a:ext uri="{FF2B5EF4-FFF2-40B4-BE49-F238E27FC236}">
                  <a16:creationId xmlns:a16="http://schemas.microsoft.com/office/drawing/2014/main" id="{CB73DAE7-C539-438C-9FC7-E98D41539B3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582775" y="152399"/>
              <a:ext cx="3063240" cy="63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19050</xdr:rowOff>
    </xdr:from>
    <xdr:to>
      <xdr:col>3</xdr:col>
      <xdr:colOff>323850</xdr:colOff>
      <xdr:row>36</xdr:row>
      <xdr:rowOff>104775</xdr:rowOff>
    </xdr:to>
    <xdr:sp macro="" textlink="">
      <xdr:nvSpPr>
        <xdr:cNvPr id="2" name="Rectangle: Rounded Corners 1">
          <a:extLst>
            <a:ext uri="{FF2B5EF4-FFF2-40B4-BE49-F238E27FC236}">
              <a16:creationId xmlns:a16="http://schemas.microsoft.com/office/drawing/2014/main" id="{F1FC7EC1-257B-496F-9DC5-EC9A15F494B3}"/>
            </a:ext>
          </a:extLst>
        </xdr:cNvPr>
        <xdr:cNvSpPr/>
      </xdr:nvSpPr>
      <xdr:spPr>
        <a:xfrm>
          <a:off x="0" y="19050"/>
          <a:ext cx="2152650" cy="6943725"/>
        </a:xfrm>
        <a:prstGeom prst="roundRect">
          <a:avLst>
            <a:gd name="adj" fmla="val 4740"/>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104775</xdr:colOff>
      <xdr:row>0</xdr:row>
      <xdr:rowOff>123825</xdr:rowOff>
    </xdr:from>
    <xdr:to>
      <xdr:col>0</xdr:col>
      <xdr:colOff>447675</xdr:colOff>
      <xdr:row>2</xdr:row>
      <xdr:rowOff>85725</xdr:rowOff>
    </xdr:to>
    <xdr:pic>
      <xdr:nvPicPr>
        <xdr:cNvPr id="3" name="Picture 2">
          <a:hlinkClick xmlns:r="http://schemas.openxmlformats.org/officeDocument/2006/relationships" r:id="rId1"/>
          <a:extLst>
            <a:ext uri="{FF2B5EF4-FFF2-40B4-BE49-F238E27FC236}">
              <a16:creationId xmlns:a16="http://schemas.microsoft.com/office/drawing/2014/main" id="{FD189C30-3E44-448D-9CBE-A969ED9BC1D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04775" y="123825"/>
          <a:ext cx="342900" cy="342900"/>
        </a:xfrm>
        <a:prstGeom prst="rect">
          <a:avLst/>
        </a:prstGeom>
      </xdr:spPr>
    </xdr:pic>
    <xdr:clientData/>
  </xdr:twoCellAnchor>
  <xdr:twoCellAnchor editAs="oneCell">
    <xdr:from>
      <xdr:col>0</xdr:col>
      <xdr:colOff>66675</xdr:colOff>
      <xdr:row>10</xdr:row>
      <xdr:rowOff>104775</xdr:rowOff>
    </xdr:from>
    <xdr:to>
      <xdr:col>0</xdr:col>
      <xdr:colOff>400049</xdr:colOff>
      <xdr:row>12</xdr:row>
      <xdr:rowOff>57149</xdr:rowOff>
    </xdr:to>
    <xdr:pic>
      <xdr:nvPicPr>
        <xdr:cNvPr id="4" name="Picture 3">
          <a:hlinkClick xmlns:r="http://schemas.openxmlformats.org/officeDocument/2006/relationships" r:id="rId3"/>
          <a:extLst>
            <a:ext uri="{FF2B5EF4-FFF2-40B4-BE49-F238E27FC236}">
              <a16:creationId xmlns:a16="http://schemas.microsoft.com/office/drawing/2014/main" id="{7240D2D6-8D0A-46A1-BCFD-546BDB44556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675" y="2009775"/>
          <a:ext cx="333374" cy="333374"/>
        </a:xfrm>
        <a:prstGeom prst="rect">
          <a:avLst/>
        </a:prstGeom>
      </xdr:spPr>
    </xdr:pic>
    <xdr:clientData/>
  </xdr:twoCellAnchor>
  <xdr:twoCellAnchor editAs="oneCell">
    <xdr:from>
      <xdr:col>0</xdr:col>
      <xdr:colOff>85725</xdr:colOff>
      <xdr:row>15</xdr:row>
      <xdr:rowOff>104775</xdr:rowOff>
    </xdr:from>
    <xdr:to>
      <xdr:col>0</xdr:col>
      <xdr:colOff>361949</xdr:colOff>
      <xdr:row>16</xdr:row>
      <xdr:rowOff>190499</xdr:rowOff>
    </xdr:to>
    <xdr:pic>
      <xdr:nvPicPr>
        <xdr:cNvPr id="5" name="Picture 4">
          <a:hlinkClick xmlns:r="http://schemas.openxmlformats.org/officeDocument/2006/relationships" r:id="rId5"/>
          <a:extLst>
            <a:ext uri="{FF2B5EF4-FFF2-40B4-BE49-F238E27FC236}">
              <a16:creationId xmlns:a16="http://schemas.microsoft.com/office/drawing/2014/main" id="{117938CF-D264-433C-A719-DE0F783253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5725" y="2962275"/>
          <a:ext cx="276224" cy="276224"/>
        </a:xfrm>
        <a:prstGeom prst="rect">
          <a:avLst/>
        </a:prstGeom>
      </xdr:spPr>
    </xdr:pic>
    <xdr:clientData/>
  </xdr:twoCellAnchor>
  <xdr:twoCellAnchor editAs="oneCell">
    <xdr:from>
      <xdr:col>0</xdr:col>
      <xdr:colOff>390525</xdr:colOff>
      <xdr:row>10</xdr:row>
      <xdr:rowOff>95250</xdr:rowOff>
    </xdr:from>
    <xdr:to>
      <xdr:col>3</xdr:col>
      <xdr:colOff>79761</xdr:colOff>
      <xdr:row>12</xdr:row>
      <xdr:rowOff>141007</xdr:rowOff>
    </xdr:to>
    <xdr:pic>
      <xdr:nvPicPr>
        <xdr:cNvPr id="9" name="Picture 8">
          <a:hlinkClick xmlns:r="http://schemas.openxmlformats.org/officeDocument/2006/relationships" r:id="rId3"/>
          <a:extLst>
            <a:ext uri="{FF2B5EF4-FFF2-40B4-BE49-F238E27FC236}">
              <a16:creationId xmlns:a16="http://schemas.microsoft.com/office/drawing/2014/main" id="{CF6ECFE0-C3FC-5F8A-E542-9B955445DCA5}"/>
            </a:ext>
          </a:extLst>
        </xdr:cNvPr>
        <xdr:cNvPicPr>
          <a:picLocks noChangeAspect="1"/>
        </xdr:cNvPicPr>
      </xdr:nvPicPr>
      <xdr:blipFill>
        <a:blip xmlns:r="http://schemas.openxmlformats.org/officeDocument/2006/relationships" r:embed="rId7"/>
        <a:stretch>
          <a:fillRect/>
        </a:stretch>
      </xdr:blipFill>
      <xdr:spPr>
        <a:xfrm>
          <a:off x="390525" y="2000250"/>
          <a:ext cx="1518036" cy="426757"/>
        </a:xfrm>
        <a:prstGeom prst="rect">
          <a:avLst/>
        </a:prstGeom>
      </xdr:spPr>
    </xdr:pic>
    <xdr:clientData/>
  </xdr:twoCellAnchor>
  <xdr:twoCellAnchor editAs="oneCell">
    <xdr:from>
      <xdr:col>0</xdr:col>
      <xdr:colOff>352425</xdr:colOff>
      <xdr:row>15</xdr:row>
      <xdr:rowOff>47625</xdr:rowOff>
    </xdr:from>
    <xdr:to>
      <xdr:col>3</xdr:col>
      <xdr:colOff>242846</xdr:colOff>
      <xdr:row>17</xdr:row>
      <xdr:rowOff>93382</xdr:rowOff>
    </xdr:to>
    <xdr:pic>
      <xdr:nvPicPr>
        <xdr:cNvPr id="10" name="Picture 9">
          <a:hlinkClick xmlns:r="http://schemas.openxmlformats.org/officeDocument/2006/relationships" r:id="rId5"/>
          <a:extLst>
            <a:ext uri="{FF2B5EF4-FFF2-40B4-BE49-F238E27FC236}">
              <a16:creationId xmlns:a16="http://schemas.microsoft.com/office/drawing/2014/main" id="{EB21EBE7-681D-D335-1C15-1969C3CB6324}"/>
            </a:ext>
          </a:extLst>
        </xdr:cNvPr>
        <xdr:cNvPicPr>
          <a:picLocks noChangeAspect="1"/>
        </xdr:cNvPicPr>
      </xdr:nvPicPr>
      <xdr:blipFill>
        <a:blip xmlns:r="http://schemas.openxmlformats.org/officeDocument/2006/relationships" r:embed="rId8"/>
        <a:stretch>
          <a:fillRect/>
        </a:stretch>
      </xdr:blipFill>
      <xdr:spPr>
        <a:xfrm>
          <a:off x="352425" y="2905125"/>
          <a:ext cx="1719221" cy="426757"/>
        </a:xfrm>
        <a:prstGeom prst="rect">
          <a:avLst/>
        </a:prstGeom>
      </xdr:spPr>
    </xdr:pic>
    <xdr:clientData/>
  </xdr:twoCellAnchor>
  <xdr:twoCellAnchor>
    <xdr:from>
      <xdr:col>3</xdr:col>
      <xdr:colOff>342900</xdr:colOff>
      <xdr:row>0</xdr:row>
      <xdr:rowOff>47625</xdr:rowOff>
    </xdr:from>
    <xdr:to>
      <xdr:col>29</xdr:col>
      <xdr:colOff>161925</xdr:colOff>
      <xdr:row>5</xdr:row>
      <xdr:rowOff>57151</xdr:rowOff>
    </xdr:to>
    <xdr:sp macro="" textlink="">
      <xdr:nvSpPr>
        <xdr:cNvPr id="12" name="Rectangle 11">
          <a:extLst>
            <a:ext uri="{FF2B5EF4-FFF2-40B4-BE49-F238E27FC236}">
              <a16:creationId xmlns:a16="http://schemas.microsoft.com/office/drawing/2014/main" id="{9094BBBE-3DB8-4A44-B076-8ED4A1253608}"/>
            </a:ext>
          </a:extLst>
        </xdr:cNvPr>
        <xdr:cNvSpPr/>
      </xdr:nvSpPr>
      <xdr:spPr>
        <a:xfrm>
          <a:off x="2171700" y="47625"/>
          <a:ext cx="15668625" cy="962026"/>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142875</xdr:colOff>
      <xdr:row>1</xdr:row>
      <xdr:rowOff>104775</xdr:rowOff>
    </xdr:from>
    <xdr:to>
      <xdr:col>7</xdr:col>
      <xdr:colOff>314325</xdr:colOff>
      <xdr:row>4</xdr:row>
      <xdr:rowOff>142875</xdr:rowOff>
    </xdr:to>
    <xdr:sp macro="" textlink="">
      <xdr:nvSpPr>
        <xdr:cNvPr id="14" name="TextBox 13">
          <a:extLst>
            <a:ext uri="{FF2B5EF4-FFF2-40B4-BE49-F238E27FC236}">
              <a16:creationId xmlns:a16="http://schemas.microsoft.com/office/drawing/2014/main" id="{8A03852A-B5C8-4D6D-1929-556346F5639F}"/>
            </a:ext>
          </a:extLst>
        </xdr:cNvPr>
        <xdr:cNvSpPr txBox="1"/>
      </xdr:nvSpPr>
      <xdr:spPr>
        <a:xfrm>
          <a:off x="2581275" y="295275"/>
          <a:ext cx="200025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Product</a:t>
          </a:r>
        </a:p>
      </xdr:txBody>
    </xdr:sp>
    <xdr:clientData/>
  </xdr:twoCellAnchor>
  <xdr:twoCellAnchor editAs="oneCell">
    <xdr:from>
      <xdr:col>0</xdr:col>
      <xdr:colOff>342900</xdr:colOff>
      <xdr:row>26</xdr:row>
      <xdr:rowOff>85725</xdr:rowOff>
    </xdr:from>
    <xdr:to>
      <xdr:col>2</xdr:col>
      <xdr:colOff>342900</xdr:colOff>
      <xdr:row>32</xdr:row>
      <xdr:rowOff>161925</xdr:rowOff>
    </xdr:to>
    <xdr:pic>
      <xdr:nvPicPr>
        <xdr:cNvPr id="16" name="Picture 15">
          <a:extLst>
            <a:ext uri="{FF2B5EF4-FFF2-40B4-BE49-F238E27FC236}">
              <a16:creationId xmlns:a16="http://schemas.microsoft.com/office/drawing/2014/main" id="{BB2093F3-958C-4381-8549-E5FD5853600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42900" y="5038725"/>
          <a:ext cx="1219200" cy="1219200"/>
        </a:xfrm>
        <a:prstGeom prst="rect">
          <a:avLst/>
        </a:prstGeom>
      </xdr:spPr>
    </xdr:pic>
    <xdr:clientData/>
  </xdr:twoCellAnchor>
  <xdr:twoCellAnchor>
    <xdr:from>
      <xdr:col>3</xdr:col>
      <xdr:colOff>581025</xdr:colOff>
      <xdr:row>7</xdr:row>
      <xdr:rowOff>152400</xdr:rowOff>
    </xdr:from>
    <xdr:to>
      <xdr:col>8</xdr:col>
      <xdr:colOff>358521</xdr:colOff>
      <xdr:row>12</xdr:row>
      <xdr:rowOff>114300</xdr:rowOff>
    </xdr:to>
    <xdr:sp macro="" textlink="">
      <xdr:nvSpPr>
        <xdr:cNvPr id="18" name="Rectangle: Rounded Corners 17">
          <a:extLst>
            <a:ext uri="{FF2B5EF4-FFF2-40B4-BE49-F238E27FC236}">
              <a16:creationId xmlns:a16="http://schemas.microsoft.com/office/drawing/2014/main" id="{F594F12B-DF2A-4471-AF07-D508A2FF2E2B}"/>
            </a:ext>
          </a:extLst>
        </xdr:cNvPr>
        <xdr:cNvSpPr/>
      </xdr:nvSpPr>
      <xdr:spPr>
        <a:xfrm>
          <a:off x="2409825" y="1485900"/>
          <a:ext cx="2825496" cy="914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tx1"/>
              </a:solidFill>
              <a:effectLst/>
              <a:latin typeface="+mn-lt"/>
              <a:ea typeface="+mn-ea"/>
              <a:cs typeface="+mn-cs"/>
            </a:rPr>
            <a:t>Mountain</a:t>
          </a:r>
          <a:r>
            <a:rPr lang="en-US" sz="2000" b="1" i="0" u="none" strike="noStrike" baseline="0">
              <a:solidFill>
                <a:schemeClr val="tx1"/>
              </a:solidFill>
              <a:effectLst/>
              <a:latin typeface="+mn-lt"/>
              <a:ea typeface="+mn-ea"/>
              <a:cs typeface="+mn-cs"/>
            </a:rPr>
            <a:t> Bikes</a:t>
          </a:r>
          <a:endParaRPr lang="en-US" sz="2000" b="1">
            <a:solidFill>
              <a:schemeClr val="tx1"/>
            </a:solidFill>
          </a:endParaRPr>
        </a:p>
      </xdr:txBody>
    </xdr:sp>
    <xdr:clientData/>
  </xdr:twoCellAnchor>
  <xdr:twoCellAnchor>
    <xdr:from>
      <xdr:col>4</xdr:col>
      <xdr:colOff>88445</xdr:colOff>
      <xdr:row>5</xdr:row>
      <xdr:rowOff>99332</xdr:rowOff>
    </xdr:from>
    <xdr:to>
      <xdr:col>8</xdr:col>
      <xdr:colOff>259896</xdr:colOff>
      <xdr:row>7</xdr:row>
      <xdr:rowOff>32657</xdr:rowOff>
    </xdr:to>
    <xdr:sp macro="" textlink="">
      <xdr:nvSpPr>
        <xdr:cNvPr id="20" name="Rectangle: Rounded Corners 19">
          <a:extLst>
            <a:ext uri="{FF2B5EF4-FFF2-40B4-BE49-F238E27FC236}">
              <a16:creationId xmlns:a16="http://schemas.microsoft.com/office/drawing/2014/main" id="{282854B4-4793-5AC6-807D-7D0C3254146B}"/>
            </a:ext>
          </a:extLst>
        </xdr:cNvPr>
        <xdr:cNvSpPr/>
      </xdr:nvSpPr>
      <xdr:spPr>
        <a:xfrm>
          <a:off x="2537731" y="1063171"/>
          <a:ext cx="2620736" cy="318861"/>
        </a:xfrm>
        <a:prstGeom prst="roundRect">
          <a:avLst>
            <a:gd name="adj" fmla="val 10607"/>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1"/>
              </a:solidFill>
            </a:rPr>
            <a:t>PERFORMANCE</a:t>
          </a:r>
          <a:r>
            <a:rPr lang="en-US" sz="1600" b="1" baseline="0">
              <a:solidFill>
                <a:schemeClr val="tx1"/>
              </a:solidFill>
            </a:rPr>
            <a:t> SUMMARY :</a:t>
          </a:r>
          <a:endParaRPr lang="en-US" sz="1600" b="1">
            <a:solidFill>
              <a:schemeClr val="tx1"/>
            </a:solidFill>
          </a:endParaRPr>
        </a:p>
      </xdr:txBody>
    </xdr:sp>
    <xdr:clientData/>
  </xdr:twoCellAnchor>
  <xdr:twoCellAnchor>
    <xdr:from>
      <xdr:col>5</xdr:col>
      <xdr:colOff>47625</xdr:colOff>
      <xdr:row>10</xdr:row>
      <xdr:rowOff>47625</xdr:rowOff>
    </xdr:from>
    <xdr:to>
      <xdr:col>7</xdr:col>
      <xdr:colOff>314325</xdr:colOff>
      <xdr:row>11</xdr:row>
      <xdr:rowOff>161925</xdr:rowOff>
    </xdr:to>
    <xdr:sp macro="" textlink="">
      <xdr:nvSpPr>
        <xdr:cNvPr id="22" name="TextBox 21">
          <a:extLst>
            <a:ext uri="{FF2B5EF4-FFF2-40B4-BE49-F238E27FC236}">
              <a16:creationId xmlns:a16="http://schemas.microsoft.com/office/drawing/2014/main" id="{1B25FF28-62AE-DF1D-C259-612B0C44D734}"/>
            </a:ext>
          </a:extLst>
        </xdr:cNvPr>
        <xdr:cNvSpPr txBox="1"/>
      </xdr:nvSpPr>
      <xdr:spPr>
        <a:xfrm>
          <a:off x="3095625" y="1952625"/>
          <a:ext cx="1485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lumMod val="85000"/>
                  <a:lumOff val="15000"/>
                </a:schemeClr>
              </a:solidFill>
            </a:rPr>
            <a:t>Highest Sales</a:t>
          </a:r>
        </a:p>
      </xdr:txBody>
    </xdr:sp>
    <xdr:clientData/>
  </xdr:twoCellAnchor>
  <xdr:twoCellAnchor>
    <xdr:from>
      <xdr:col>3</xdr:col>
      <xdr:colOff>581024</xdr:colOff>
      <xdr:row>13</xdr:row>
      <xdr:rowOff>133350</xdr:rowOff>
    </xdr:from>
    <xdr:to>
      <xdr:col>8</xdr:col>
      <xdr:colOff>358520</xdr:colOff>
      <xdr:row>18</xdr:row>
      <xdr:rowOff>95250</xdr:rowOff>
    </xdr:to>
    <xdr:sp macro="" textlink="">
      <xdr:nvSpPr>
        <xdr:cNvPr id="23" name="Rectangle: Rounded Corners 22">
          <a:extLst>
            <a:ext uri="{FF2B5EF4-FFF2-40B4-BE49-F238E27FC236}">
              <a16:creationId xmlns:a16="http://schemas.microsoft.com/office/drawing/2014/main" id="{5893878C-938C-425F-A546-EC9B6F7725BA}"/>
            </a:ext>
          </a:extLst>
        </xdr:cNvPr>
        <xdr:cNvSpPr/>
      </xdr:nvSpPr>
      <xdr:spPr>
        <a:xfrm>
          <a:off x="2409824" y="2609850"/>
          <a:ext cx="2825496" cy="914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tx1"/>
              </a:solidFill>
              <a:effectLst/>
              <a:latin typeface="+mn-lt"/>
              <a:ea typeface="+mn-ea"/>
              <a:cs typeface="+mn-cs"/>
            </a:rPr>
            <a:t>Mountain</a:t>
          </a:r>
          <a:r>
            <a:rPr lang="en-US" sz="2000" b="1" i="0" u="none" strike="noStrike" baseline="0">
              <a:solidFill>
                <a:schemeClr val="tx1"/>
              </a:solidFill>
              <a:effectLst/>
              <a:latin typeface="+mn-lt"/>
              <a:ea typeface="+mn-ea"/>
              <a:cs typeface="+mn-cs"/>
            </a:rPr>
            <a:t> Bikes</a:t>
          </a:r>
          <a:endParaRPr lang="en-US" sz="2000" b="1">
            <a:solidFill>
              <a:schemeClr val="tx1"/>
            </a:solidFill>
          </a:endParaRPr>
        </a:p>
      </xdr:txBody>
    </xdr:sp>
    <xdr:clientData/>
  </xdr:twoCellAnchor>
  <xdr:twoCellAnchor>
    <xdr:from>
      <xdr:col>3</xdr:col>
      <xdr:colOff>552447</xdr:colOff>
      <xdr:row>31</xdr:row>
      <xdr:rowOff>133350</xdr:rowOff>
    </xdr:from>
    <xdr:to>
      <xdr:col>8</xdr:col>
      <xdr:colOff>329943</xdr:colOff>
      <xdr:row>36</xdr:row>
      <xdr:rowOff>95250</xdr:rowOff>
    </xdr:to>
    <xdr:sp macro="" textlink="">
      <xdr:nvSpPr>
        <xdr:cNvPr id="24" name="Rectangle: Rounded Corners 23">
          <a:extLst>
            <a:ext uri="{FF2B5EF4-FFF2-40B4-BE49-F238E27FC236}">
              <a16:creationId xmlns:a16="http://schemas.microsoft.com/office/drawing/2014/main" id="{EE33465D-339A-4643-9730-568F396746D2}"/>
            </a:ext>
          </a:extLst>
        </xdr:cNvPr>
        <xdr:cNvSpPr/>
      </xdr:nvSpPr>
      <xdr:spPr>
        <a:xfrm>
          <a:off x="2381247" y="6038850"/>
          <a:ext cx="2825496" cy="914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tx1"/>
              </a:solidFill>
              <a:effectLst/>
              <a:latin typeface="+mn-lt"/>
              <a:ea typeface="+mn-ea"/>
              <a:cs typeface="+mn-cs"/>
            </a:rPr>
            <a:t>May</a:t>
          </a:r>
          <a:r>
            <a:rPr lang="en-US" sz="2000" b="1">
              <a:solidFill>
                <a:schemeClr val="tx1"/>
              </a:solidFill>
              <a:effectLst/>
            </a:rPr>
            <a:t> </a:t>
          </a:r>
          <a:endParaRPr lang="en-US" sz="2000" b="1">
            <a:solidFill>
              <a:schemeClr val="tx1"/>
            </a:solidFill>
          </a:endParaRPr>
        </a:p>
      </xdr:txBody>
    </xdr:sp>
    <xdr:clientData/>
  </xdr:twoCellAnchor>
  <xdr:twoCellAnchor>
    <xdr:from>
      <xdr:col>3</xdr:col>
      <xdr:colOff>552449</xdr:colOff>
      <xdr:row>19</xdr:row>
      <xdr:rowOff>142875</xdr:rowOff>
    </xdr:from>
    <xdr:to>
      <xdr:col>8</xdr:col>
      <xdr:colOff>329945</xdr:colOff>
      <xdr:row>24</xdr:row>
      <xdr:rowOff>104775</xdr:rowOff>
    </xdr:to>
    <xdr:sp macro="" textlink="">
      <xdr:nvSpPr>
        <xdr:cNvPr id="25" name="Rectangle: Rounded Corners 24">
          <a:extLst>
            <a:ext uri="{FF2B5EF4-FFF2-40B4-BE49-F238E27FC236}">
              <a16:creationId xmlns:a16="http://schemas.microsoft.com/office/drawing/2014/main" id="{E8FD1808-8D2D-482F-AE38-520A6F4F49AC}"/>
            </a:ext>
          </a:extLst>
        </xdr:cNvPr>
        <xdr:cNvSpPr/>
      </xdr:nvSpPr>
      <xdr:spPr>
        <a:xfrm>
          <a:off x="2381249" y="3762375"/>
          <a:ext cx="2825496" cy="914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tx1"/>
              </a:solidFill>
              <a:effectLst/>
              <a:latin typeface="+mn-lt"/>
              <a:ea typeface="+mn-ea"/>
              <a:cs typeface="+mn-cs"/>
            </a:rPr>
            <a:t>Hitch Rack - 4-Bike</a:t>
          </a:r>
          <a:endParaRPr lang="en-US" sz="2000" b="1">
            <a:solidFill>
              <a:schemeClr val="tx1"/>
            </a:solidFill>
          </a:endParaRPr>
        </a:p>
      </xdr:txBody>
    </xdr:sp>
    <xdr:clientData/>
  </xdr:twoCellAnchor>
  <xdr:twoCellAnchor>
    <xdr:from>
      <xdr:col>3</xdr:col>
      <xdr:colOff>561974</xdr:colOff>
      <xdr:row>25</xdr:row>
      <xdr:rowOff>180975</xdr:rowOff>
    </xdr:from>
    <xdr:to>
      <xdr:col>8</xdr:col>
      <xdr:colOff>342900</xdr:colOff>
      <xdr:row>30</xdr:row>
      <xdr:rowOff>142875</xdr:rowOff>
    </xdr:to>
    <xdr:sp macro="" textlink="">
      <xdr:nvSpPr>
        <xdr:cNvPr id="26" name="Rectangle: Rounded Corners 25">
          <a:extLst>
            <a:ext uri="{FF2B5EF4-FFF2-40B4-BE49-F238E27FC236}">
              <a16:creationId xmlns:a16="http://schemas.microsoft.com/office/drawing/2014/main" id="{90FA0197-3FFD-4731-9957-6C69B19C1F92}"/>
            </a:ext>
          </a:extLst>
        </xdr:cNvPr>
        <xdr:cNvSpPr/>
      </xdr:nvSpPr>
      <xdr:spPr>
        <a:xfrm>
          <a:off x="2390774" y="4943475"/>
          <a:ext cx="2828926" cy="914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tx1"/>
              </a:solidFill>
              <a:effectLst/>
              <a:latin typeface="+mn-lt"/>
              <a:ea typeface="+mn-ea"/>
              <a:cs typeface="+mn-cs"/>
            </a:rPr>
            <a:t>Long-Sleeve Logo Jersey, L</a:t>
          </a:r>
          <a:endParaRPr lang="en-US" sz="1800" b="1">
            <a:solidFill>
              <a:schemeClr val="tx1"/>
            </a:solidFill>
          </a:endParaRPr>
        </a:p>
      </xdr:txBody>
    </xdr:sp>
    <xdr:clientData/>
  </xdr:twoCellAnchor>
  <xdr:twoCellAnchor>
    <xdr:from>
      <xdr:col>5</xdr:col>
      <xdr:colOff>47625</xdr:colOff>
      <xdr:row>16</xdr:row>
      <xdr:rowOff>57150</xdr:rowOff>
    </xdr:from>
    <xdr:to>
      <xdr:col>7</xdr:col>
      <xdr:colOff>514350</xdr:colOff>
      <xdr:row>18</xdr:row>
      <xdr:rowOff>171450</xdr:rowOff>
    </xdr:to>
    <xdr:sp macro="" textlink="">
      <xdr:nvSpPr>
        <xdr:cNvPr id="27" name="TextBox 26">
          <a:extLst>
            <a:ext uri="{FF2B5EF4-FFF2-40B4-BE49-F238E27FC236}">
              <a16:creationId xmlns:a16="http://schemas.microsoft.com/office/drawing/2014/main" id="{435E03EE-30DD-5FE7-7001-692A67595174}"/>
            </a:ext>
          </a:extLst>
        </xdr:cNvPr>
        <xdr:cNvSpPr txBox="1"/>
      </xdr:nvSpPr>
      <xdr:spPr>
        <a:xfrm>
          <a:off x="3095625" y="3105150"/>
          <a:ext cx="16859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tx1">
                  <a:lumMod val="85000"/>
                  <a:lumOff val="15000"/>
                </a:schemeClr>
              </a:solidFill>
            </a:rPr>
            <a:t>Most Profitable</a:t>
          </a:r>
        </a:p>
      </xdr:txBody>
    </xdr:sp>
    <xdr:clientData/>
  </xdr:twoCellAnchor>
  <xdr:twoCellAnchor>
    <xdr:from>
      <xdr:col>4</xdr:col>
      <xdr:colOff>209549</xdr:colOff>
      <xdr:row>34</xdr:row>
      <xdr:rowOff>38099</xdr:rowOff>
    </xdr:from>
    <xdr:to>
      <xdr:col>8</xdr:col>
      <xdr:colOff>276224</xdr:colOff>
      <xdr:row>36</xdr:row>
      <xdr:rowOff>47625</xdr:rowOff>
    </xdr:to>
    <xdr:sp macro="" textlink="">
      <xdr:nvSpPr>
        <xdr:cNvPr id="28" name="TextBox 27">
          <a:extLst>
            <a:ext uri="{FF2B5EF4-FFF2-40B4-BE49-F238E27FC236}">
              <a16:creationId xmlns:a16="http://schemas.microsoft.com/office/drawing/2014/main" id="{881D790C-AB8C-3F43-3B81-9F88E020487B}"/>
            </a:ext>
          </a:extLst>
        </xdr:cNvPr>
        <xdr:cNvSpPr txBox="1"/>
      </xdr:nvSpPr>
      <xdr:spPr>
        <a:xfrm>
          <a:off x="2647949" y="6515099"/>
          <a:ext cx="2505075"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a:t>Month with the highest</a:t>
          </a:r>
          <a:r>
            <a:rPr lang="en-US" sz="1500" baseline="0"/>
            <a:t> sales</a:t>
          </a:r>
          <a:endParaRPr lang="en-US" sz="1500"/>
        </a:p>
      </xdr:txBody>
    </xdr:sp>
    <xdr:clientData/>
  </xdr:twoCellAnchor>
  <xdr:twoCellAnchor>
    <xdr:from>
      <xdr:col>5</xdr:col>
      <xdr:colOff>38100</xdr:colOff>
      <xdr:row>22</xdr:row>
      <xdr:rowOff>57150</xdr:rowOff>
    </xdr:from>
    <xdr:to>
      <xdr:col>7</xdr:col>
      <xdr:colOff>323850</xdr:colOff>
      <xdr:row>23</xdr:row>
      <xdr:rowOff>171450</xdr:rowOff>
    </xdr:to>
    <xdr:sp macro="" textlink="">
      <xdr:nvSpPr>
        <xdr:cNvPr id="29" name="TextBox 28">
          <a:extLst>
            <a:ext uri="{FF2B5EF4-FFF2-40B4-BE49-F238E27FC236}">
              <a16:creationId xmlns:a16="http://schemas.microsoft.com/office/drawing/2014/main" id="{29D6307A-5B9C-9FAD-68EC-4E69650CF4D9}"/>
            </a:ext>
          </a:extLst>
        </xdr:cNvPr>
        <xdr:cNvSpPr txBox="1"/>
      </xdr:nvSpPr>
      <xdr:spPr>
        <a:xfrm>
          <a:off x="3086100" y="424815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Highest</a:t>
          </a:r>
          <a:r>
            <a:rPr lang="en-US" sz="1600" baseline="0"/>
            <a:t> Margin</a:t>
          </a:r>
          <a:endParaRPr lang="en-US" sz="1600"/>
        </a:p>
      </xdr:txBody>
    </xdr:sp>
    <xdr:clientData/>
  </xdr:twoCellAnchor>
  <xdr:twoCellAnchor>
    <xdr:from>
      <xdr:col>5</xdr:col>
      <xdr:colOff>47625</xdr:colOff>
      <xdr:row>28</xdr:row>
      <xdr:rowOff>104775</xdr:rowOff>
    </xdr:from>
    <xdr:to>
      <xdr:col>7</xdr:col>
      <xdr:colOff>504825</xdr:colOff>
      <xdr:row>30</xdr:row>
      <xdr:rowOff>57151</xdr:rowOff>
    </xdr:to>
    <xdr:sp macro="" textlink="">
      <xdr:nvSpPr>
        <xdr:cNvPr id="30" name="TextBox 29">
          <a:extLst>
            <a:ext uri="{FF2B5EF4-FFF2-40B4-BE49-F238E27FC236}">
              <a16:creationId xmlns:a16="http://schemas.microsoft.com/office/drawing/2014/main" id="{377A9A8A-2C00-DA25-B82B-12F2E761C671}"/>
            </a:ext>
          </a:extLst>
        </xdr:cNvPr>
        <xdr:cNvSpPr txBox="1"/>
      </xdr:nvSpPr>
      <xdr:spPr>
        <a:xfrm>
          <a:off x="3095625" y="5438775"/>
          <a:ext cx="1676400"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Highest Ordered</a:t>
          </a:r>
        </a:p>
      </xdr:txBody>
    </xdr:sp>
    <xdr:clientData/>
  </xdr:twoCellAnchor>
  <xdr:twoCellAnchor>
    <xdr:from>
      <xdr:col>9</xdr:col>
      <xdr:colOff>79828</xdr:colOff>
      <xdr:row>23</xdr:row>
      <xdr:rowOff>178706</xdr:rowOff>
    </xdr:from>
    <xdr:to>
      <xdr:col>16</xdr:col>
      <xdr:colOff>390526</xdr:colOff>
      <xdr:row>36</xdr:row>
      <xdr:rowOff>95250</xdr:rowOff>
    </xdr:to>
    <xdr:graphicFrame macro="">
      <xdr:nvGraphicFramePr>
        <xdr:cNvPr id="31" name="Chart 30">
          <a:extLst>
            <a:ext uri="{FF2B5EF4-FFF2-40B4-BE49-F238E27FC236}">
              <a16:creationId xmlns:a16="http://schemas.microsoft.com/office/drawing/2014/main" id="{961C0061-FB2A-45F9-A2C5-3BE87BAFD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552448</xdr:colOff>
      <xdr:row>5</xdr:row>
      <xdr:rowOff>152399</xdr:rowOff>
    </xdr:from>
    <xdr:to>
      <xdr:col>28</xdr:col>
      <xdr:colOff>514349</xdr:colOff>
      <xdr:row>23</xdr:row>
      <xdr:rowOff>38100</xdr:rowOff>
    </xdr:to>
    <xdr:graphicFrame macro="">
      <xdr:nvGraphicFramePr>
        <xdr:cNvPr id="32" name="Chart 31">
          <a:extLst>
            <a:ext uri="{FF2B5EF4-FFF2-40B4-BE49-F238E27FC236}">
              <a16:creationId xmlns:a16="http://schemas.microsoft.com/office/drawing/2014/main" id="{456CA2F1-1C99-45E0-A86D-21C5DF4AA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19050</xdr:colOff>
      <xdr:row>5</xdr:row>
      <xdr:rowOff>161925</xdr:rowOff>
    </xdr:from>
    <xdr:to>
      <xdr:col>18</xdr:col>
      <xdr:colOff>400050</xdr:colOff>
      <xdr:row>23</xdr:row>
      <xdr:rowOff>66675</xdr:rowOff>
    </xdr:to>
    <xdr:graphicFrame macro="">
      <xdr:nvGraphicFramePr>
        <xdr:cNvPr id="33" name="Chart 32">
          <a:extLst>
            <a:ext uri="{FF2B5EF4-FFF2-40B4-BE49-F238E27FC236}">
              <a16:creationId xmlns:a16="http://schemas.microsoft.com/office/drawing/2014/main" id="{01116711-7D52-48A7-A407-CCFC22BC5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533400</xdr:colOff>
      <xdr:row>23</xdr:row>
      <xdr:rowOff>180976</xdr:rowOff>
    </xdr:from>
    <xdr:to>
      <xdr:col>28</xdr:col>
      <xdr:colOff>533400</xdr:colOff>
      <xdr:row>36</xdr:row>
      <xdr:rowOff>76200</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E877323F-F21B-4FA8-ABD1-96DC9CD885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287000" y="4562476"/>
              <a:ext cx="7315200" cy="23717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238125</xdr:colOff>
      <xdr:row>1</xdr:row>
      <xdr:rowOff>0</xdr:rowOff>
    </xdr:from>
    <xdr:to>
      <xdr:col>28</xdr:col>
      <xdr:colOff>333375</xdr:colOff>
      <xdr:row>4</xdr:row>
      <xdr:rowOff>114300</xdr:rowOff>
    </xdr:to>
    <mc:AlternateContent xmlns:mc="http://schemas.openxmlformats.org/markup-compatibility/2006" xmlns:a14="http://schemas.microsoft.com/office/drawing/2010/main">
      <mc:Choice Requires="a14">
        <xdr:graphicFrame macro="">
          <xdr:nvGraphicFramePr>
            <xdr:cNvPr id="35" name="Year 1">
              <a:extLst>
                <a:ext uri="{FF2B5EF4-FFF2-40B4-BE49-F238E27FC236}">
                  <a16:creationId xmlns:a16="http://schemas.microsoft.com/office/drawing/2014/main" id="{8D2CDDF1-6934-4B60-89B3-A732EA9C621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430125" y="190500"/>
              <a:ext cx="497205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90.590594907408" backgroundQuery="1" createdVersion="8" refreshedVersion="8" minRefreshableVersion="3" recordCount="0" supportSubquery="1" supportAdvancedDrill="1" xr:uid="{9A138FEC-7D23-4A24-BE6C-07844F41CF63}">
  <cacheSource type="external" connectionId="10"/>
  <cacheFields count="3">
    <cacheField name="[Calendar].[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alendar].[Year].&amp;[2011]"/>
            <x15:cachedUniqueName index="1" name="[Calendar].[Year].&amp;[2012]"/>
            <x15:cachedUniqueName index="2" name="[Calendar].[Year].&amp;[2013]"/>
            <x15:cachedUniqueName index="3" name="[Calendar].[Year].&amp;[2014]"/>
          </x15:cachedUniqueNames>
        </ext>
      </extLst>
    </cacheField>
    <cacheField name="[Measures].[Total Orders]" caption="Total Orders" numFmtId="0" hierarchy="34" level="32767"/>
    <cacheField name="[Products].[Product Subcategory].[Product Subcategory]" caption="Product Subcategory" numFmtId="0" hierarchy="14" level="1">
      <sharedItems count="10">
        <s v="Bottles and Cages"/>
        <s v="Caps"/>
        <s v="Fenders"/>
        <s v="Gloves"/>
        <s v="Helmets"/>
        <s v="Jerseys"/>
        <s v="Mountain Bikes"/>
        <s v="Road Bikes"/>
        <s v="Tires and Tubes"/>
        <s v="Touring Bikes"/>
      </sharedItems>
    </cacheField>
  </cacheFields>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AccountNumber]" caption="AccountNumber" attribute="1" defaultMemberUniqueName="[Customers].[AccountNumber].[All]" allUniqueName="[Customers].[AccountNumber].[All]" dimensionUniqueName="[Customers]" displayFolder="" count="2" memberValueDatatype="130" unbalanced="0"/>
    <cacheHierarchy uniqueName="[Customers].[Full Name]" caption="Full Name" attribute="1" defaultMemberUniqueName="[Customers].[Full Name].[All]" allUniqueName="[Customers].[Full Name].[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2" memberValueDatatype="130" unbalanced="0">
      <fieldsUsage count="2">
        <fieldUsage x="-1"/>
        <fieldUsage x="2"/>
      </fieldsUsage>
    </cacheHierarchy>
    <cacheHierarchy uniqueName="[Products].[Color]" caption="Color" attribute="1" defaultMemberUniqueName="[Products].[Color].[All]" allUniqueName="[Products].[Color].[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2" memberValueDatatype="5" unbalanced="0"/>
    <cacheHierarchy uniqueName="[Sales].[OrderDate]" caption="OrderDate" attribute="1" time="1" defaultMemberUniqueName="[Sales].[OrderDate].[All]" allUniqueName="[Sales].[Order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20" unbalanced="0"/>
    <cacheHierarchy uniqueName="[Sales].[TerritoryID]" caption="TerritoryID" attribute="1" defaultMemberUniqueName="[Sales].[TerritoryID].[All]" allUniqueName="[Sales].[TerritoryID].[All]" dimensionUniqueName="[Sales]" displayFolder="" count="2" memberValueDatatype="20" unbalanced="0"/>
    <cacheHierarchy uniqueName="[Sales].[SalesOrderID]" caption="SalesOrderID" attribute="1" defaultMemberUniqueName="[Sales].[SalesOrderID].[All]" allUniqueName="[Sales].[SalesOrderID].[All]" dimensionUniqueName="[Sales]" displayFolder="" count="2" memberValueDatatype="20" unbalanced="0"/>
    <cacheHierarchy uniqueName="[Sales].[OrderQty]" caption="OrderQty" attribute="1" defaultMemberUniqueName="[Sales].[OrderQty].[All]" allUniqueName="[Sales].[OrderQty].[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Year]" caption="Year" attribute="1" defaultMemberUniqueName="[Sales].[Year].[All]" allUniqueName="[Sales].[Year].[All]" dimensionUniqueName="[Sales]" displayFolder="" count="2" memberValueDatatype="20" unbalanced="0"/>
    <cacheHierarchy uniqueName="[Territories].[TerritoryID]" caption="TerritoryID" attribute="1" defaultMemberUniqueName="[Territories].[TerritoryID].[All]" allUniqueName="[Territories].[TerritoryID].[All]" dimensionUniqueName="[Territories]" displayFolder="" count="2"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2"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cacheHierarchy uniqueName="[Measures].[Total Profit]" caption="Total Profit" measure="1" displayFolder="" measureGroup="Sales" count="0"/>
    <cacheHierarchy uniqueName="[Measures].[Total Orders]" caption="Total Orders" measure="1" displayFolder="" measureGroup="Sales" count="0" oneField="1">
      <fieldsUsage count="1">
        <fieldUsage x="1"/>
      </fieldsUsage>
    </cacheHierarchy>
    <cacheHierarchy uniqueName="[Measures].[Avg Order Value]" caption="Avg Order Value" measure="1" displayFolder="" measureGroup="Sales" count="0"/>
    <cacheHierarchy uniqueName="[Measures].[Previous Year Sales]" caption="Previous Year Sales" measure="1" displayFolder="" measureGroup="Sales" count="0"/>
    <cacheHierarchy uniqueName="[Measures].[Sales Growth Rate]" caption="Sales Growth Rate" measure="1" displayFolder="" measureGroup="Sales" count="0"/>
    <cacheHierarchy uniqueName="[Measures].[Profit Margin %]" caption="Profit Margin %"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90.590595486108" backgroundQuery="1" createdVersion="8" refreshedVersion="8" minRefreshableVersion="3" recordCount="0" supportSubquery="1" supportAdvancedDrill="1" xr:uid="{CC1F0129-78BC-4A16-87F8-6C079BDD105B}">
  <cacheSource type="external" connectionId="10"/>
  <cacheFields count="3">
    <cacheField name="[Measures].[Total Revenue]" caption="Total Revenue" numFmtId="0" hierarchy="32" level="32767"/>
    <cacheField name="[Calendar].[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alendar].[Year].&amp;[2011]"/>
            <x15:cachedUniqueName index="1" name="[Calendar].[Year].&amp;[2012]"/>
            <x15:cachedUniqueName index="2" name="[Calendar].[Year].&amp;[2013]"/>
            <x15:cachedUniqueName index="3" name="[Calendar].[Year].&amp;[2014]"/>
          </x15:cachedUniqueNames>
        </ext>
      </extLst>
    </cacheField>
    <cacheField name="[Products].[Product Category].[Product Category]" caption="Product Category" numFmtId="0" hierarchy="13" level="1">
      <sharedItems count="4">
        <s v="Accessories"/>
        <s v="Bikes"/>
        <s v="Clothing"/>
        <s v="Components"/>
      </sharedItems>
    </cacheField>
  </cacheFields>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AccountNumber]" caption="AccountNumber" attribute="1" defaultMemberUniqueName="[Customers].[AccountNumber].[All]" allUniqueName="[Customers].[AccountNumber].[All]" dimensionUniqueName="[Customers]" displayFolder="" count="2" memberValueDatatype="130" unbalanced="0"/>
    <cacheHierarchy uniqueName="[Customers].[Full Name]" caption="Full Name" attribute="1" defaultMemberUniqueName="[Customers].[Full Name].[All]" allUniqueName="[Customers].[Full Name].[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2"/>
      </fieldsUsage>
    </cacheHierarchy>
    <cacheHierarchy uniqueName="[Products].[Product Subcategory]" caption="Product Subcategory" attribute="1" defaultMemberUniqueName="[Products].[Product Subcategory].[All]" allUniqueName="[Products].[Product Subcategory].[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2" memberValueDatatype="5" unbalanced="0"/>
    <cacheHierarchy uniqueName="[Sales].[OrderDate]" caption="OrderDate" attribute="1" time="1" defaultMemberUniqueName="[Sales].[OrderDate].[All]" allUniqueName="[Sales].[Order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20" unbalanced="0"/>
    <cacheHierarchy uniqueName="[Sales].[TerritoryID]" caption="TerritoryID" attribute="1" defaultMemberUniqueName="[Sales].[TerritoryID].[All]" allUniqueName="[Sales].[TerritoryID].[All]" dimensionUniqueName="[Sales]" displayFolder="" count="2" memberValueDatatype="20" unbalanced="0"/>
    <cacheHierarchy uniqueName="[Sales].[SalesOrderID]" caption="SalesOrderID" attribute="1" defaultMemberUniqueName="[Sales].[SalesOrderID].[All]" allUniqueName="[Sales].[SalesOrderID].[All]" dimensionUniqueName="[Sales]" displayFolder="" count="2" memberValueDatatype="20" unbalanced="0"/>
    <cacheHierarchy uniqueName="[Sales].[OrderQty]" caption="OrderQty" attribute="1" defaultMemberUniqueName="[Sales].[OrderQty].[All]" allUniqueName="[Sales].[OrderQty].[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Year]" caption="Year" attribute="1" defaultMemberUniqueName="[Sales].[Year].[All]" allUniqueName="[Sales].[Year].[All]" dimensionUniqueName="[Sales]" displayFolder="" count="2" memberValueDatatype="20" unbalanced="0"/>
    <cacheHierarchy uniqueName="[Territories].[TerritoryID]" caption="TerritoryID" attribute="1" defaultMemberUniqueName="[Territories].[TerritoryID].[All]" allUniqueName="[Territories].[TerritoryID].[All]" dimensionUniqueName="[Territories]" displayFolder="" count="2"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2"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oneField="1">
      <fieldsUsage count="1">
        <fieldUsage x="0"/>
      </fieldsUsage>
    </cacheHierarchy>
    <cacheHierarchy uniqueName="[Measures].[Total Profit]" caption="Total Profit" measure="1" displayFolder="" measureGroup="Sales" count="0"/>
    <cacheHierarchy uniqueName="[Measures].[Total Orders]" caption="Total Orders" measure="1" displayFolder="" measureGroup="Sales" count="0"/>
    <cacheHierarchy uniqueName="[Measures].[Avg Order Value]" caption="Avg Order Value" measure="1" displayFolder="" measureGroup="Sales" count="0"/>
    <cacheHierarchy uniqueName="[Measures].[Previous Year Sales]" caption="Previous Year Sales" measure="1" displayFolder="" measureGroup="Sales" count="0"/>
    <cacheHierarchy uniqueName="[Measures].[Sales Growth Rate]" caption="Sales Growth Rate" measure="1" displayFolder="" measureGroup="Sales" count="0"/>
    <cacheHierarchy uniqueName="[Measures].[Profit Margin %]" caption="Profit Margin %"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90.590596064816" backgroundQuery="1" createdVersion="8" refreshedVersion="8" minRefreshableVersion="3" recordCount="0" supportSubquery="1" supportAdvancedDrill="1" xr:uid="{7D26498E-580A-4C42-BB82-141BA75920E9}">
  <cacheSource type="external" connectionId="10"/>
  <cacheFields count="5">
    <cacheField name="[Calendar].[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alendar].[Year].&amp;[2011]"/>
            <x15:cachedUniqueName index="1" name="[Calendar].[Year].&amp;[2012]"/>
            <x15:cachedUniqueName index="2" name="[Calendar].[Year].&amp;[2013]"/>
            <x15:cachedUniqueName index="3" name="[Calendar].[Year].&amp;[2014]"/>
          </x15:cachedUniqueNames>
        </ext>
      </extLst>
    </cacheField>
    <cacheField name="[Measures].[Total Orders]" caption="Total Orders" numFmtId="0" hierarchy="34" level="32767"/>
    <cacheField name="[Products].[Product Subcategory].[Product Subcategory]" caption="Product Subcategory" numFmtId="0" hierarchy="14" level="1">
      <sharedItems count="10">
        <s v="Bottles and Cages"/>
        <s v="Caps"/>
        <s v="Fenders"/>
        <s v="Gloves"/>
        <s v="Helmets"/>
        <s v="Jerseys"/>
        <s v="Mountain Bikes"/>
        <s v="Road Bikes"/>
        <s v="Tires and Tubes"/>
        <s v="Touring Bikes"/>
      </sharedItems>
    </cacheField>
    <cacheField name="[Products].[Product Category].[Product Category]" caption="Product Category" numFmtId="0" hierarchy="13" level="1">
      <sharedItems count="4">
        <s v="Accessories"/>
        <s v="Bikes"/>
        <s v="Clothing"/>
        <s v="Components"/>
      </sharedItems>
    </cacheField>
    <cacheField name="[Sales].[Year].[Year]" caption="Year" numFmtId="0" hierarchy="26"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Sales].[Year].&amp;[2011]"/>
            <x15:cachedUniqueName index="1" name="[Sales].[Year].&amp;[2012]"/>
            <x15:cachedUniqueName index="2" name="[Sales].[Year].&amp;[2013]"/>
            <x15:cachedUniqueName index="3" name="[Sales].[Year].&amp;[2014]"/>
          </x15:cachedUniqueNames>
        </ext>
      </extLst>
    </cacheField>
  </cacheFields>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AccountNumber]" caption="AccountNumber" attribute="1" defaultMemberUniqueName="[Customers].[AccountNumber].[All]" allUniqueName="[Customers].[AccountNumber].[All]" dimensionUniqueName="[Customers]" displayFolder="" count="2" memberValueDatatype="130" unbalanced="0"/>
    <cacheHierarchy uniqueName="[Customers].[Full Name]" caption="Full Name" attribute="1" defaultMemberUniqueName="[Customers].[Full Name].[All]" allUniqueName="[Customers].[Full Name].[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3"/>
      </fieldsUsage>
    </cacheHierarchy>
    <cacheHierarchy uniqueName="[Products].[Product Subcategory]" caption="Product Subcategory" attribute="1" defaultMemberUniqueName="[Products].[Product Subcategory].[All]" allUniqueName="[Products].[Product Subcategory].[All]" dimensionUniqueName="[Products]" displayFolder="" count="2" memberValueDatatype="130" unbalanced="0">
      <fieldsUsage count="2">
        <fieldUsage x="-1"/>
        <fieldUsage x="2"/>
      </fieldsUsage>
    </cacheHierarchy>
    <cacheHierarchy uniqueName="[Products].[Color]" caption="Color" attribute="1" defaultMemberUniqueName="[Products].[Color].[All]" allUniqueName="[Products].[Color].[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2" memberValueDatatype="5" unbalanced="0"/>
    <cacheHierarchy uniqueName="[Sales].[OrderDate]" caption="OrderDate" attribute="1" time="1" defaultMemberUniqueName="[Sales].[OrderDate].[All]" allUniqueName="[Sales].[Order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20" unbalanced="0"/>
    <cacheHierarchy uniqueName="[Sales].[TerritoryID]" caption="TerritoryID" attribute="1" defaultMemberUniqueName="[Sales].[TerritoryID].[All]" allUniqueName="[Sales].[TerritoryID].[All]" dimensionUniqueName="[Sales]" displayFolder="" count="2" memberValueDatatype="20" unbalanced="0"/>
    <cacheHierarchy uniqueName="[Sales].[SalesOrderID]" caption="SalesOrderID" attribute="1" defaultMemberUniqueName="[Sales].[SalesOrderID].[All]" allUniqueName="[Sales].[SalesOrderID].[All]" dimensionUniqueName="[Sales]" displayFolder="" count="2" memberValueDatatype="20" unbalanced="0"/>
    <cacheHierarchy uniqueName="[Sales].[OrderQty]" caption="OrderQty" attribute="1" defaultMemberUniqueName="[Sales].[OrderQty].[All]" allUniqueName="[Sales].[OrderQty].[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Year]" caption="Year" attribute="1" defaultMemberUniqueName="[Sales].[Year].[All]" allUniqueName="[Sales].[Year].[All]" dimensionUniqueName="[Sales]" displayFolder="" count="2" memberValueDatatype="20" unbalanced="0">
      <fieldsUsage count="2">
        <fieldUsage x="-1"/>
        <fieldUsage x="4"/>
      </fieldsUsage>
    </cacheHierarchy>
    <cacheHierarchy uniqueName="[Territories].[TerritoryID]" caption="TerritoryID" attribute="1" defaultMemberUniqueName="[Territories].[TerritoryID].[All]" allUniqueName="[Territories].[TerritoryID].[All]" dimensionUniqueName="[Territories]" displayFolder="" count="2"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2"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cacheHierarchy uniqueName="[Measures].[Total Profit]" caption="Total Profit" measure="1" displayFolder="" measureGroup="Sales" count="0"/>
    <cacheHierarchy uniqueName="[Measures].[Total Orders]" caption="Total Orders" measure="1" displayFolder="" measureGroup="Sales" count="0" oneField="1">
      <fieldsUsage count="1">
        <fieldUsage x="1"/>
      </fieldsUsage>
    </cacheHierarchy>
    <cacheHierarchy uniqueName="[Measures].[Avg Order Value]" caption="Avg Order Value" measure="1" displayFolder="" measureGroup="Sales" count="0"/>
    <cacheHierarchy uniqueName="[Measures].[Previous Year Sales]" caption="Previous Year Sales" measure="1" displayFolder="" measureGroup="Sales" count="0"/>
    <cacheHierarchy uniqueName="[Measures].[Sales Growth Rate]" caption="Sales Growth Rate" measure="1" displayFolder="" measureGroup="Sales" count="0"/>
    <cacheHierarchy uniqueName="[Measures].[Profit Margin %]" caption="Profit Margin %"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90.59059699074" backgroundQuery="1" createdVersion="8" refreshedVersion="8" minRefreshableVersion="3" recordCount="0" supportSubquery="1" supportAdvancedDrill="1" xr:uid="{E0A01288-E0BD-44AE-8771-BEBC27C2E2B1}">
  <cacheSource type="external" connectionId="10"/>
  <cacheFields count="4">
    <cacheField name="[Calendar].[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alendar].[Year].&amp;[2011]"/>
            <x15:cachedUniqueName index="1" name="[Calendar].[Year].&amp;[2012]"/>
            <x15:cachedUniqueName index="2" name="[Calendar].[Year].&amp;[2013]"/>
            <x15:cachedUniqueName index="3" name="[Calendar].[Year].&amp;[2014]"/>
          </x15:cachedUniqueNames>
        </ext>
      </extLst>
    </cacheField>
    <cacheField name="[Products].[Product Subcategory].[Product Subcategory]" caption="Product Subcategory" numFmtId="0" hierarchy="14" level="1">
      <sharedItems count="6">
        <s v="Mountain Bikes"/>
        <s v="Mountain Frames"/>
        <s v="Road Bikes"/>
        <s v="Road Frames"/>
        <s v="Touring Bikes"/>
        <s v="Touring Frames"/>
      </sharedItems>
    </cacheField>
    <cacheField name="[Measures].[Total Revenue]" caption="Total Revenue" numFmtId="0" hierarchy="32" level="32767"/>
    <cacheField name="[Products].[ProductName].[ProductName]" caption="ProductName" numFmtId="0" hierarchy="12" level="1">
      <sharedItems count="266">
        <s v="All-Purpose Bike Stand"/>
        <s v="AWC Logo Cap"/>
        <s v="Bike Wash - Dissolver"/>
        <s v="Cable Lock"/>
        <s v="Chain"/>
        <s v="Classic Vest, L"/>
        <s v="Classic Vest, M"/>
        <s v="Classic Vest, S"/>
        <s v="Fender Set - Mountain"/>
        <s v="Front Brakes"/>
        <s v="Front Derailleur"/>
        <s v="Full-Finger Gloves, L"/>
        <s v="Full-Finger Gloves, M"/>
        <s v="Full-Finger Gloves, S"/>
        <s v="Half-Finger Gloves, L"/>
        <s v="Half-Finger Gloves, M"/>
        <s v="Half-Finger Gloves, S"/>
        <s v="Hitch Rack - 4-Bike"/>
        <s v="HL Bottom Bracket"/>
        <s v="HL Crankset"/>
        <s v="HL Fork"/>
        <s v="HL Headset"/>
        <s v="HL Mountain Frame - Black, 38"/>
        <s v="HL Mountain Frame - Black, 42"/>
        <s v="HL Mountain Frame - Black, 44"/>
        <s v="HL Mountain Frame - Black, 48"/>
        <s v="HL Mountain Frame - Silver, 38"/>
        <s v="HL Mountain Frame - Silver, 42"/>
        <s v="HL Mountain Frame - Silver, 46"/>
        <s v="HL Mountain Frame - Silver, 48"/>
        <s v="HL Mountain Front Wheel"/>
        <s v="HL Mountain Handlebars"/>
        <s v="HL Mountain Pedal"/>
        <s v="HL Mountain Rear Wheel"/>
        <s v="HL Mountain Seat/Saddle"/>
        <s v="HL Mountain Tire"/>
        <s v="HL Road Frame - Black, 44"/>
        <s v="HL Road Frame - Black, 48"/>
        <s v="HL Road Frame - Red, 44"/>
        <s v="HL Road Frame - Red, 48"/>
        <s v="HL Road Frame - Red, 62"/>
        <s v="HL Road Front Wheel"/>
        <s v="HL Road Handlebars"/>
        <s v="HL Road Pedal"/>
        <s v="HL Road Rear Wheel"/>
        <s v="HL Road Seat/Saddle"/>
        <s v="HL Road Tir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Saddle"/>
        <s v="Hydration Pack - 70 oz."/>
        <s v="LL Bottom Bracket"/>
        <s v="LL Crankset"/>
        <s v="LL Fork"/>
        <s v="LL Headset"/>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Seat/Saddle"/>
        <s v="LL Mountain Tire"/>
        <s v="LL Road Frame - Black, 44"/>
        <s v="LL Road Frame - Black, 52"/>
        <s v="LL Road Frame - Black, 58"/>
        <s v="LL Road Frame - Black, 60"/>
        <s v="LL Road Frame - Red, 44"/>
        <s v="LL Road Frame - Red, 48"/>
        <s v="LL Road Frame - Red, 52"/>
        <s v="LL Road Frame - Red, 60"/>
        <s v="LL Road Frame - Red, 62"/>
        <s v="LL Road Handlebars"/>
        <s v="LL Road Pedal"/>
        <s v="LL Road Rear Wheel"/>
        <s v="LL Road Seat/Saddle"/>
        <s v="LL Road Tire"/>
        <s v="LL Touring Frame - Blue, 44"/>
        <s v="LL Touring Frame - Blue, 50"/>
        <s v="LL Touring Frame - Blue, 54"/>
        <s v="LL Touring Frame - Blue, 58"/>
        <s v="LL Touring Frame - Blue, 62"/>
        <s v="LL Touring Frame - Yellow, 44"/>
        <s v="LL Touring Frame - Yellow, 50"/>
        <s v="LL Touring Frame - Yellow, 58"/>
        <s v="LL Touring Frame - Yellow, 62"/>
        <s v="LL Touring Handlebars"/>
        <s v="LL Touring Seat/Saddle"/>
        <s v="Long-Sleeve Logo Jersey, L"/>
        <s v="Long-Sleeve Logo Jersey, M"/>
        <s v="Long-Sleeve Logo Jersey, S"/>
        <s v="Long-Sleeve Logo Jersey, XL"/>
        <s v="Men's Bib-Shorts, L"/>
        <s v="Men's Bib-Shorts, M"/>
        <s v="Men's Bib-Shorts, S"/>
        <s v="Men's Sports Shorts, L"/>
        <s v="Men's Sports Shorts, M"/>
        <s v="Men's Sports Shorts, S"/>
        <s v="Minipump"/>
        <s v="ML Crankset"/>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Seat/Saddle"/>
        <s v="ML Mountain Tire"/>
        <s v="ML Road Frame - Red, 48"/>
        <s v="ML Road Frame - Red, 52"/>
        <s v="ML Road Frame-W - Yellow, 38"/>
        <s v="ML Road Frame-W - Yellow, 40"/>
        <s v="ML Road Frame-W - Yellow, 44"/>
        <s v="ML Road Frame-W - Yellow, 48"/>
        <s v="ML Road Front Wheel"/>
        <s v="ML Road Pedal"/>
        <s v="ML Road Rear Wheel"/>
        <s v="ML Road Tire"/>
        <s v="ML Touring Seat/Saddle"/>
        <s v="Mountain Bike Socks, L"/>
        <s v="Mountain Bike Socks, M"/>
        <s v="Mountain Bottle Cage"/>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tch Kit/8 Patches"/>
        <s v="Racing Socks, L"/>
        <s v="Racing Socks, M"/>
        <s v="Rear Brakes"/>
        <s v="Rear Derailleur"/>
        <s v="Road Bottle Cage"/>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hort-Sleeve Classic Jersey, L"/>
        <s v="Short-Sleeve Classic Jersey, M"/>
        <s v="Short-Sleeve Classic Jersey, S"/>
        <s v="Short-Sleeve Classic Jersey, XL"/>
        <s v="Sport-100 Helmet, Black"/>
        <s v="Sport-100 Helmet, Blue"/>
        <s v="Sport-100 Helmet, Red"/>
        <s v="Touring Pedal"/>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Water Bottle - 30 oz."/>
        <s v="Women's Mountain Shorts, L"/>
        <s v="Women's Mountain Shorts, M"/>
        <s v="Women's Mountain Shorts, S"/>
        <s v="Women's Tights, L"/>
        <s v="Women's Tights, M"/>
        <s v="Women's Tights, S"/>
      </sharedItems>
    </cacheField>
  </cacheFields>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AccountNumber]" caption="AccountNumber" attribute="1" defaultMemberUniqueName="[Customers].[AccountNumber].[All]" allUniqueName="[Customers].[AccountNumber].[All]" dimensionUniqueName="[Customers]" displayFolder="" count="2" memberValueDatatype="130" unbalanced="0"/>
    <cacheHierarchy uniqueName="[Customers].[Full Name]" caption="Full Name" attribute="1" defaultMemberUniqueName="[Customers].[Full Name].[All]" allUniqueName="[Customers].[Full Name].[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3"/>
      </fieldsUsage>
    </cacheHierarchy>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2" memberValueDatatype="130" unbalanced="0">
      <fieldsUsage count="2">
        <fieldUsage x="-1"/>
        <fieldUsage x="1"/>
      </fieldsUsage>
    </cacheHierarchy>
    <cacheHierarchy uniqueName="[Products].[Color]" caption="Color" attribute="1" defaultMemberUniqueName="[Products].[Color].[All]" allUniqueName="[Products].[Color].[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2" memberValueDatatype="5" unbalanced="0"/>
    <cacheHierarchy uniqueName="[Sales].[OrderDate]" caption="OrderDate" attribute="1" time="1" defaultMemberUniqueName="[Sales].[OrderDate].[All]" allUniqueName="[Sales].[Order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20" unbalanced="0"/>
    <cacheHierarchy uniqueName="[Sales].[TerritoryID]" caption="TerritoryID" attribute="1" defaultMemberUniqueName="[Sales].[TerritoryID].[All]" allUniqueName="[Sales].[TerritoryID].[All]" dimensionUniqueName="[Sales]" displayFolder="" count="2" memberValueDatatype="20" unbalanced="0"/>
    <cacheHierarchy uniqueName="[Sales].[SalesOrderID]" caption="SalesOrderID" attribute="1" defaultMemberUniqueName="[Sales].[SalesOrderID].[All]" allUniqueName="[Sales].[SalesOrderID].[All]" dimensionUniqueName="[Sales]" displayFolder="" count="2" memberValueDatatype="20" unbalanced="0"/>
    <cacheHierarchy uniqueName="[Sales].[OrderQty]" caption="OrderQty" attribute="1" defaultMemberUniqueName="[Sales].[OrderQty].[All]" allUniqueName="[Sales].[OrderQty].[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Year]" caption="Year" attribute="1" defaultMemberUniqueName="[Sales].[Year].[All]" allUniqueName="[Sales].[Year].[All]" dimensionUniqueName="[Sales]" displayFolder="" count="2" memberValueDatatype="20" unbalanced="0"/>
    <cacheHierarchy uniqueName="[Territories].[TerritoryID]" caption="TerritoryID" attribute="1" defaultMemberUniqueName="[Territories].[TerritoryID].[All]" allUniqueName="[Territories].[TerritoryID].[All]" dimensionUniqueName="[Territories]" displayFolder="" count="2"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2"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oneField="1">
      <fieldsUsage count="1">
        <fieldUsage x="2"/>
      </fieldsUsage>
    </cacheHierarchy>
    <cacheHierarchy uniqueName="[Measures].[Total Profit]" caption="Total Profit" measure="1" displayFolder="" measureGroup="Sales" count="0"/>
    <cacheHierarchy uniqueName="[Measures].[Total Orders]" caption="Total Orders" measure="1" displayFolder="" measureGroup="Sales" count="0"/>
    <cacheHierarchy uniqueName="[Measures].[Avg Order Value]" caption="Avg Order Value" measure="1" displayFolder="" measureGroup="Sales" count="0"/>
    <cacheHierarchy uniqueName="[Measures].[Previous Year Sales]" caption="Previous Year Sales" measure="1" displayFolder="" measureGroup="Sales" count="0"/>
    <cacheHierarchy uniqueName="[Measures].[Sales Growth Rate]" caption="Sales Growth Rate" measure="1" displayFolder="" measureGroup="Sales" count="0"/>
    <cacheHierarchy uniqueName="[Measures].[Profit Margin %]" caption="Profit Margin %"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90.595881365742" backgroundQuery="1" createdVersion="8" refreshedVersion="8" minRefreshableVersion="3" recordCount="0" supportSubquery="1" supportAdvancedDrill="1" xr:uid="{922D9B35-7EDB-4CB9-8FD2-FA737BE37BED}">
  <cacheSource type="external" connectionId="10"/>
  <cacheFields count="2">
    <cacheField name="[Measures].[Avg Order Value]" caption="Avg Order Value" numFmtId="0" hierarchy="35" level="32767"/>
    <cacheField name="[Sales].[Year].[Year]" caption="Year" numFmtId="0" hierarchy="26"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0"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cacheHierarchy uniqueName="[Measures].[Total Profit]" caption="Total Profit" measure="1" displayFolder="" measureGroup="Sales" count="0"/>
    <cacheHierarchy uniqueName="[Measures].[Total Orders]" caption="Total Orders" measure="1" displayFolder="" measureGroup="Sales" count="0"/>
    <cacheHierarchy uniqueName="[Measures].[Avg Order Value]" caption="Avg Order Value" measure="1" displayFolder="" measureGroup="Sales" count="0" oneField="1">
      <fieldsUsage count="1">
        <fieldUsage x="0"/>
      </fieldsUsage>
    </cacheHierarchy>
    <cacheHierarchy uniqueName="[Measures].[Previous Year Sales]" caption="Previous Year Sales" measure="1" displayFolder="" measureGroup="Sales" count="0"/>
    <cacheHierarchy uniqueName="[Measures].[Sales Growth Rate]" caption="Sales Growth Rate" measure="1" displayFolder="" measureGroup="Sales" count="0"/>
    <cacheHierarchy uniqueName="[Measures].[Profit Margin %]" caption="Profit Margin %"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90.595881944442" backgroundQuery="1" createdVersion="8" refreshedVersion="8" minRefreshableVersion="3" recordCount="0" supportSubquery="1" supportAdvancedDrill="1" xr:uid="{43D0A38F-381B-4AD8-8796-BA140C866916}">
  <cacheSource type="external" connectionId="10"/>
  <cacheFields count="3">
    <cacheField name="[Calendar].[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alendar].[Year].&amp;[2011]"/>
            <x15:cachedUniqueName index="1" name="[Calendar].[Year].&amp;[2012]"/>
            <x15:cachedUniqueName index="2" name="[Calendar].[Year].&amp;[2013]"/>
            <x15:cachedUniqueName index="3" name="[Calendar].[Year].&amp;[2014]"/>
          </x15:cachedUniqueNames>
        </ext>
      </extLst>
    </cacheField>
    <cacheField name="[Measures].[Profit Margin %]" caption="Profit Margin %" numFmtId="0" hierarchy="38" level="32767"/>
    <cacheField name="[Sales].[Year].[Year]" caption="Year" numFmtId="0" hierarchy="26"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Sales].[Year].&amp;[2011]"/>
            <x15:cachedUniqueName index="1" name="[Sales].[Year].&amp;[2012]"/>
            <x15:cachedUniqueName index="2" name="[Sales].[Year].&amp;[2013]"/>
            <x15:cachedUniqueName index="3" name="[Sales].[Year].&amp;[2014]"/>
          </x15:cachedUniqueNames>
        </ext>
      </extLst>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2"/>
      </fieldsUsage>
    </cacheHierarchy>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0"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cacheHierarchy uniqueName="[Measures].[Total Profit]" caption="Total Profit" measure="1" displayFolder="" measureGroup="Sales" count="0"/>
    <cacheHierarchy uniqueName="[Measures].[Total Orders]" caption="Total Orders" measure="1" displayFolder="" measureGroup="Sales" count="0"/>
    <cacheHierarchy uniqueName="[Measures].[Avg Order Value]" caption="Avg Order Value" measure="1" displayFolder="" measureGroup="Sales" count="0"/>
    <cacheHierarchy uniqueName="[Measures].[Previous Year Sales]" caption="Previous Year Sales" measure="1" displayFolder="" measureGroup="Sales" count="0"/>
    <cacheHierarchy uniqueName="[Measures].[Sales Growth Rate]" caption="Sales Growth Rate" measure="1" displayFolder="" measureGroup="Sales" count="0"/>
    <cacheHierarchy uniqueName="[Measures].[Profit Margin %]" caption="Profit Margin %" measure="1" displayFolder="" measureGroup="Sales" count="0" oneField="1">
      <fieldsUsage count="1">
        <fieldUsage x="1"/>
      </fieldsUsage>
    </cacheHierarchy>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90.59588252315" backgroundQuery="1" createdVersion="8" refreshedVersion="8" minRefreshableVersion="3" recordCount="0" supportSubquery="1" supportAdvancedDrill="1" xr:uid="{8E1167E2-C632-4DF8-9738-F7C41135CB68}">
  <cacheSource type="external" connectionId="10"/>
  <cacheFields count="5">
    <cacheField name="[Calendar].[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alendar].[Year].&amp;[2011]"/>
            <x15:cachedUniqueName index="1" name="[Calendar].[Year].&amp;[2012]"/>
            <x15:cachedUniqueName index="2" name="[Calendar].[Year].&amp;[2013]"/>
            <x15:cachedUniqueName index="3" name="[Calendar].[Year].&amp;[2014]"/>
          </x15:cachedUniqueNames>
        </ext>
      </extLst>
    </cacheField>
    <cacheField name="[Measures].[Total Profit]" caption="Total Profit" numFmtId="0" hierarchy="33" level="32767"/>
    <cacheField name="[Measures].[Total Revenue]" caption="Total Revenue" numFmtId="0" hierarchy="32" level="32767"/>
    <cacheField name="[Territories].[CountryRegionCode].[CountryRegionCode]" caption="CountryRegionCode" numFmtId="0" hierarchy="29" level="1">
      <sharedItems count="6">
        <s v="AU"/>
        <s v="CA"/>
        <s v="DE"/>
        <s v="FR"/>
        <s v="GB"/>
        <s v="US"/>
      </sharedItems>
    </cacheField>
    <cacheField name="[Sales].[Year].[Year]" caption="Year" numFmtId="0" hierarchy="26"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AccountNumber]" caption="AccountNumber" attribute="1" defaultMemberUniqueName="[Customers].[AccountNumber].[All]" allUniqueName="[Customers].[AccountNumber].[All]" dimensionUniqueName="[Customers]" displayFolder="" count="2" memberValueDatatype="130" unbalanced="0"/>
    <cacheHierarchy uniqueName="[Customers].[Full Name]" caption="Full Name" attribute="1" defaultMemberUniqueName="[Customers].[Full Name].[All]" allUniqueName="[Customers].[Full Name].[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2" memberValueDatatype="5" unbalanced="0"/>
    <cacheHierarchy uniqueName="[Sales].[OrderDate]" caption="OrderDate" attribute="1" time="1" defaultMemberUniqueName="[Sales].[OrderDate].[All]" allUniqueName="[Sales].[Order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20" unbalanced="0"/>
    <cacheHierarchy uniqueName="[Sales].[TerritoryID]" caption="TerritoryID" attribute="1" defaultMemberUniqueName="[Sales].[TerritoryID].[All]" allUniqueName="[Sales].[TerritoryID].[All]" dimensionUniqueName="[Sales]" displayFolder="" count="2" memberValueDatatype="20" unbalanced="0"/>
    <cacheHierarchy uniqueName="[Sales].[SalesOrderID]" caption="SalesOrderID" attribute="1" defaultMemberUniqueName="[Sales].[SalesOrderID].[All]" allUniqueName="[Sales].[SalesOrderID].[All]" dimensionUniqueName="[Sales]" displayFolder="" count="2" memberValueDatatype="20" unbalanced="0"/>
    <cacheHierarchy uniqueName="[Sales].[OrderQty]" caption="OrderQty" attribute="1" defaultMemberUniqueName="[Sales].[OrderQty].[All]" allUniqueName="[Sales].[OrderQty].[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Year]" caption="Year" attribute="1" defaultMemberUniqueName="[Sales].[Year].[All]" allUniqueName="[Sales].[Year].[All]" dimensionUniqueName="[Sales]" displayFolder="" count="2" memberValueDatatype="20" unbalanced="0">
      <fieldsUsage count="2">
        <fieldUsage x="-1"/>
        <fieldUsage x="4"/>
      </fieldsUsage>
    </cacheHierarchy>
    <cacheHierarchy uniqueName="[Territories].[TerritoryID]" caption="TerritoryID" attribute="1" defaultMemberUniqueName="[Territories].[TerritoryID].[All]" allUniqueName="[Territories].[TerritoryID].[All]" dimensionUniqueName="[Territories]" displayFolder="" count="2"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fieldsUsage count="2">
        <fieldUsage x="-1"/>
        <fieldUsage x="3"/>
      </fieldsUsage>
    </cacheHierarchy>
    <cacheHierarchy uniqueName="[Territories].[Region Group]" caption="Region Group" attribute="1" defaultMemberUniqueName="[Territories].[Region Group].[All]" allUniqueName="[Territories].[Region Group].[All]" dimensionUniqueName="[Territories]" displayFolder="" count="2"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oneField="1">
      <fieldsUsage count="1">
        <fieldUsage x="2"/>
      </fieldsUsage>
    </cacheHierarchy>
    <cacheHierarchy uniqueName="[Measures].[Total Profit]" caption="Total Profit" measure="1" displayFolder="" measureGroup="Sales" count="0" oneField="1">
      <fieldsUsage count="1">
        <fieldUsage x="1"/>
      </fieldsUsage>
    </cacheHierarchy>
    <cacheHierarchy uniqueName="[Measures].[Total Orders]" caption="Total Orders" measure="1" displayFolder="" measureGroup="Sales" count="0"/>
    <cacheHierarchy uniqueName="[Measures].[Avg Order Value]" caption="Avg Order Value" measure="1" displayFolder="" measureGroup="Sales" count="0"/>
    <cacheHierarchy uniqueName="[Measures].[Previous Year Sales]" caption="Previous Year Sales" measure="1" displayFolder="" measureGroup="Sales" count="0"/>
    <cacheHierarchy uniqueName="[Measures].[Sales Growth Rate]" caption="Sales Growth Rate" measure="1" displayFolder="" measureGroup="Sales" count="0"/>
    <cacheHierarchy uniqueName="[Measures].[Profit Margin %]" caption="Profit Margin %"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90.595883217589" backgroundQuery="1" createdVersion="8" refreshedVersion="8" minRefreshableVersion="3" recordCount="0" supportSubquery="1" supportAdvancedDrill="1" xr:uid="{E278C967-3E01-47D5-A266-E2175A1998BF}">
  <cacheSource type="external" connectionId="10"/>
  <cacheFields count="5">
    <cacheField name="[Calendar].[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alendar].[Year].&amp;[2011]"/>
            <x15:cachedUniqueName index="1" name="[Calendar].[Year].&amp;[2012]"/>
            <x15:cachedUniqueName index="2" name="[Calendar].[Year].&amp;[2013]"/>
            <x15:cachedUniqueName index="3" name="[Calendar].[Year].&amp;[2014]"/>
          </x15:cachedUniqueNames>
        </ext>
      </extLst>
    </cacheField>
    <cacheField name="[Measures].[Total Profit]" caption="Total Profit" numFmtId="0" hierarchy="33" level="32767"/>
    <cacheField name="[Measures].[Total Revenue]" caption="Total Revenue" numFmtId="0" hierarchy="32" level="32767"/>
    <cacheField name="[Products].[Product Category].[Product Category]" caption="Product Category" numFmtId="0" hierarchy="13" level="1">
      <sharedItems count="4">
        <s v="Accessories"/>
        <s v="Bikes"/>
        <s v="Clothing"/>
        <s v="Components"/>
      </sharedItems>
    </cacheField>
    <cacheField name="[Sales].[Year].[Year]" caption="Year" numFmtId="0" hierarchy="26"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AccountNumber]" caption="AccountNumber" attribute="1" defaultMemberUniqueName="[Customers].[AccountNumber].[All]" allUniqueName="[Customers].[AccountNumber].[All]" dimensionUniqueName="[Customers]" displayFolder="" count="2" memberValueDatatype="130" unbalanced="0"/>
    <cacheHierarchy uniqueName="[Customers].[Full Name]" caption="Full Name" attribute="1" defaultMemberUniqueName="[Customers].[Full Name].[All]" allUniqueName="[Customers].[Full Name].[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3"/>
      </fieldsUsage>
    </cacheHierarchy>
    <cacheHierarchy uniqueName="[Products].[Product Subcategory]" caption="Product Subcategory" attribute="1" defaultMemberUniqueName="[Products].[Product Subcategory].[All]" allUniqueName="[Products].[Product Subcategory].[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2" memberValueDatatype="5" unbalanced="0"/>
    <cacheHierarchy uniqueName="[Sales].[OrderDate]" caption="OrderDate" attribute="1" time="1" defaultMemberUniqueName="[Sales].[OrderDate].[All]" allUniqueName="[Sales].[Order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20" unbalanced="0"/>
    <cacheHierarchy uniqueName="[Sales].[TerritoryID]" caption="TerritoryID" attribute="1" defaultMemberUniqueName="[Sales].[TerritoryID].[All]" allUniqueName="[Sales].[TerritoryID].[All]" dimensionUniqueName="[Sales]" displayFolder="" count="2" memberValueDatatype="20" unbalanced="0"/>
    <cacheHierarchy uniqueName="[Sales].[SalesOrderID]" caption="SalesOrderID" attribute="1" defaultMemberUniqueName="[Sales].[SalesOrderID].[All]" allUniqueName="[Sales].[SalesOrderID].[All]" dimensionUniqueName="[Sales]" displayFolder="" count="2" memberValueDatatype="20" unbalanced="0"/>
    <cacheHierarchy uniqueName="[Sales].[OrderQty]" caption="OrderQty" attribute="1" defaultMemberUniqueName="[Sales].[OrderQty].[All]" allUniqueName="[Sales].[OrderQty].[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Year]" caption="Year" attribute="1" defaultMemberUniqueName="[Sales].[Year].[All]" allUniqueName="[Sales].[Year].[All]" dimensionUniqueName="[Sales]" displayFolder="" count="2" memberValueDatatype="20" unbalanced="0">
      <fieldsUsage count="2">
        <fieldUsage x="-1"/>
        <fieldUsage x="4"/>
      </fieldsUsage>
    </cacheHierarchy>
    <cacheHierarchy uniqueName="[Territories].[TerritoryID]" caption="TerritoryID" attribute="1" defaultMemberUniqueName="[Territories].[TerritoryID].[All]" allUniqueName="[Territories].[TerritoryID].[All]" dimensionUniqueName="[Territories]" displayFolder="" count="2"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2"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oneField="1">
      <fieldsUsage count="1">
        <fieldUsage x="2"/>
      </fieldsUsage>
    </cacheHierarchy>
    <cacheHierarchy uniqueName="[Measures].[Total Profit]" caption="Total Profit" measure="1" displayFolder="" measureGroup="Sales" count="0" oneField="1">
      <fieldsUsage count="1">
        <fieldUsage x="1"/>
      </fieldsUsage>
    </cacheHierarchy>
    <cacheHierarchy uniqueName="[Measures].[Total Orders]" caption="Total Orders" measure="1" displayFolder="" measureGroup="Sales" count="0"/>
    <cacheHierarchy uniqueName="[Measures].[Avg Order Value]" caption="Avg Order Value" measure="1" displayFolder="" measureGroup="Sales" count="0"/>
    <cacheHierarchy uniqueName="[Measures].[Previous Year Sales]" caption="Previous Year Sales" measure="1" displayFolder="" measureGroup="Sales" count="0"/>
    <cacheHierarchy uniqueName="[Measures].[Sales Growth Rate]" caption="Sales Growth Rate" measure="1" displayFolder="" measureGroup="Sales" count="0"/>
    <cacheHierarchy uniqueName="[Measures].[Profit Margin %]" caption="Profit Margin %"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90.595883796297" backgroundQuery="1" createdVersion="8" refreshedVersion="8" minRefreshableVersion="3" recordCount="0" supportSubquery="1" supportAdvancedDrill="1" xr:uid="{4B14C36D-70C5-4FEF-8CA3-262FE43EEBD5}">
  <cacheSource type="external" connectionId="10"/>
  <cacheFields count="2">
    <cacheField name="[Measures].[Sales Growth Rate]" caption="Sales Growth Rate" numFmtId="0" hierarchy="37" level="32767"/>
    <cacheField name="[Sales].[Year].[Year]" caption="Year" numFmtId="0" hierarchy="26"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0"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cacheHierarchy uniqueName="[Measures].[Total Profit]" caption="Total Profit" measure="1" displayFolder="" measureGroup="Sales" count="0"/>
    <cacheHierarchy uniqueName="[Measures].[Total Orders]" caption="Total Orders" measure="1" displayFolder="" measureGroup="Sales" count="0"/>
    <cacheHierarchy uniqueName="[Measures].[Avg Order Value]" caption="Avg Order Value" measure="1" displayFolder="" measureGroup="Sales" count="0"/>
    <cacheHierarchy uniqueName="[Measures].[Previous Year Sales]" caption="Previous Year Sales" measure="1" displayFolder="" measureGroup="Sales" count="0"/>
    <cacheHierarchy uniqueName="[Measures].[Sales Growth Rate]" caption="Sales Growth Rate" measure="1" displayFolder="" measureGroup="Sales" count="0" oneField="1">
      <fieldsUsage count="1">
        <fieldUsage x="0"/>
      </fieldsUsage>
    </cacheHierarchy>
    <cacheHierarchy uniqueName="[Measures].[Profit Margin %]" caption="Profit Margin %"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90.59588414352" backgroundQuery="1" createdVersion="8" refreshedVersion="8" minRefreshableVersion="3" recordCount="0" supportSubquery="1" supportAdvancedDrill="1" xr:uid="{4DFE7D78-0C0F-4284-A301-73FE00716CB0}">
  <cacheSource type="external" connectionId="10"/>
  <cacheFields count="2">
    <cacheField name="[Measures].[Total Orders]" caption="Total Orders" numFmtId="0" hierarchy="34" level="32767"/>
    <cacheField name="[Sales].[Year].[Year]" caption="Year" numFmtId="0" hierarchy="26"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0"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cacheHierarchy uniqueName="[Measures].[Total Profit]" caption="Total Profit" measure="1" displayFolder="" measureGroup="Sales" count="0"/>
    <cacheHierarchy uniqueName="[Measures].[Total Orders]" caption="Total Orders" measure="1" displayFolder="" measureGroup="Sales" count="0" oneField="1">
      <fieldsUsage count="1">
        <fieldUsage x="0"/>
      </fieldsUsage>
    </cacheHierarchy>
    <cacheHierarchy uniqueName="[Measures].[Avg Order Value]" caption="Avg Order Value" measure="1" displayFolder="" measureGroup="Sales" count="0"/>
    <cacheHierarchy uniqueName="[Measures].[Previous Year Sales]" caption="Previous Year Sales" measure="1" displayFolder="" measureGroup="Sales" count="0"/>
    <cacheHierarchy uniqueName="[Measures].[Sales Growth Rate]" caption="Sales Growth Rate" measure="1" displayFolder="" measureGroup="Sales" count="0"/>
    <cacheHierarchy uniqueName="[Measures].[Profit Margin %]" caption="Profit Margin %"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90.595884259259" backgroundQuery="1" createdVersion="8" refreshedVersion="8" minRefreshableVersion="3" recordCount="0" supportSubquery="1" supportAdvancedDrill="1" xr:uid="{CB70069D-AEED-4556-A163-E9158DB9F0BC}">
  <cacheSource type="external" connectionId="10"/>
  <cacheFields count="2">
    <cacheField name="[Measures].[Total Profit]" caption="Total Profit" numFmtId="0" hierarchy="33" level="32767"/>
    <cacheField name="[Sales].[Year].[Year]" caption="Year" numFmtId="0" hierarchy="26"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0"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cacheHierarchy uniqueName="[Measures].[Total Profit]" caption="Total Profit" measure="1" displayFolder="" measureGroup="Sales" count="0" oneField="1">
      <fieldsUsage count="1">
        <fieldUsage x="0"/>
      </fieldsUsage>
    </cacheHierarchy>
    <cacheHierarchy uniqueName="[Measures].[Total Orders]" caption="Total Orders" measure="1" displayFolder="" measureGroup="Sales" count="0"/>
    <cacheHierarchy uniqueName="[Measures].[Avg Order Value]" caption="Avg Order Value" measure="1" displayFolder="" measureGroup="Sales" count="0"/>
    <cacheHierarchy uniqueName="[Measures].[Previous Year Sales]" caption="Previous Year Sales" measure="1" displayFolder="" measureGroup="Sales" count="0"/>
    <cacheHierarchy uniqueName="[Measures].[Sales Growth Rate]" caption="Sales Growth Rate" measure="1" displayFolder="" measureGroup="Sales" count="0"/>
    <cacheHierarchy uniqueName="[Measures].[Profit Margin %]" caption="Profit Margin %"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90.595884490744" backgroundQuery="1" createdVersion="8" refreshedVersion="8" minRefreshableVersion="3" recordCount="0" supportSubquery="1" supportAdvancedDrill="1" xr:uid="{F043FD44-E7FF-40A9-9C91-4965B3A77356}">
  <cacheSource type="external" connectionId="10"/>
  <cacheFields count="2">
    <cacheField name="[Measures].[Total Revenue]" caption="Total Revenue" numFmtId="0" hierarchy="32" level="32767"/>
    <cacheField name="[Sales].[Year].[Year]" caption="Year" numFmtId="0" hierarchy="26"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0"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0"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oneField="1">
      <fieldsUsage count="1">
        <fieldUsage x="0"/>
      </fieldsUsage>
    </cacheHierarchy>
    <cacheHierarchy uniqueName="[Measures].[Total Profit]" caption="Total Profit" measure="1" displayFolder="" measureGroup="Sales" count="0"/>
    <cacheHierarchy uniqueName="[Measures].[Total Orders]" caption="Total Orders" measure="1" displayFolder="" measureGroup="Sales" count="0"/>
    <cacheHierarchy uniqueName="[Measures].[Avg Order Value]" caption="Avg Order Value" measure="1" displayFolder="" measureGroup="Sales" count="0"/>
    <cacheHierarchy uniqueName="[Measures].[Previous Year Sales]" caption="Previous Year Sales" measure="1" displayFolder="" measureGroup="Sales" count="0"/>
    <cacheHierarchy uniqueName="[Measures].[Sales Growth Rate]" caption="Sales Growth Rate" measure="1" displayFolder="" measureGroup="Sales" count="0"/>
    <cacheHierarchy uniqueName="[Measures].[Profit Margin %]" caption="Profit Margin %"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90.59588483796" backgroundQuery="1" createdVersion="8" refreshedVersion="8" minRefreshableVersion="3" recordCount="0" supportSubquery="1" supportAdvancedDrill="1" xr:uid="{3462730D-3362-4018-B2D8-CF8CE0ACF076}">
  <cacheSource type="external" connectionId="10"/>
  <cacheFields count="3">
    <cacheField name="[Measures].[Total Revenue]" caption="Total Revenue" numFmtId="0" hierarchy="32" level="32767"/>
    <cacheField name="[Calendar].[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Calendar].[Year].&amp;[2011]"/>
            <x15:cachedUniqueName index="1" name="[Calendar].[Year].&amp;[2012]"/>
            <x15:cachedUniqueName index="2" name="[Calendar].[Year].&amp;[2013]"/>
            <x15:cachedUniqueName index="3" name="[Calendar].[Year].&amp;[2014]"/>
          </x15:cachedUniqueNames>
        </ext>
      </extLst>
    </cacheField>
    <cacheField name="[Sales].[Year].[Year]" caption="Year" numFmtId="0" hierarchy="26"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Sales].[Year].&amp;[2011]"/>
            <x15:cachedUniqueName index="1" name="[Sales].[Year].&amp;[2012]"/>
            <x15:cachedUniqueName index="2" name="[Sales].[Year].&amp;[2013]"/>
            <x15:cachedUniqueName index="3" name="[Sales].[Year].&amp;[2014]"/>
          </x15:cachedUniqueNames>
        </ext>
      </extLst>
    </cacheField>
  </cacheFields>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AccountNumber]" caption="AccountNumber" attribute="1" defaultMemberUniqueName="[Customers].[AccountNumber].[All]" allUniqueName="[Customers].[AccountNumber].[All]" dimensionUniqueName="[Customers]" displayFolder="" count="2" memberValueDatatype="130" unbalanced="0"/>
    <cacheHierarchy uniqueName="[Customers].[Full Name]" caption="Full Name" attribute="1" defaultMemberUniqueName="[Customers].[Full Name].[All]" allUniqueName="[Customers].[Full Name].[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StandardCost]" caption="StandardCost" attribute="1" defaultMemberUniqueName="[Products].[StandardCost].[All]" allUniqueName="[Products].[StandardCost].[All]" dimensionUniqueName="[Products]" displayFolder="" count="2" memberValueDatatype="5" unbalanced="0"/>
    <cacheHierarchy uniqueName="[Sales].[OrderDate]" caption="OrderDate" attribute="1" time="1" defaultMemberUniqueName="[Sales].[OrderDate].[All]" allUniqueName="[Sales].[Order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20" unbalanced="0"/>
    <cacheHierarchy uniqueName="[Sales].[TerritoryID]" caption="TerritoryID" attribute="1" defaultMemberUniqueName="[Sales].[TerritoryID].[All]" allUniqueName="[Sales].[TerritoryID].[All]" dimensionUniqueName="[Sales]" displayFolder="" count="2" memberValueDatatype="20" unbalanced="0"/>
    <cacheHierarchy uniqueName="[Sales].[SalesOrderID]" caption="SalesOrderID" attribute="1" defaultMemberUniqueName="[Sales].[SalesOrderID].[All]" allUniqueName="[Sales].[SalesOrderID].[All]" dimensionUniqueName="[Sales]" displayFolder="" count="2" memberValueDatatype="20" unbalanced="0"/>
    <cacheHierarchy uniqueName="[Sales].[OrderQty]" caption="OrderQty" attribute="1" defaultMemberUniqueName="[Sales].[OrderQty].[All]" allUniqueName="[Sales].[OrderQty].[All]" dimensionUniqueName="[Sales]" displayFolder="" count="2" memberValueDatatype="20" unbalanced="0"/>
    <cacheHierarchy uniqueName="[Sales].[ProductID]" caption="ProductID" attribute="1" defaultMemberUniqueName="[Sales].[ProductID].[All]" allUniqueName="[Sales].[ProductID].[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Revenue]" caption="Revenue" attribute="1" defaultMemberUniqueName="[Sales].[Revenue].[All]" allUniqueName="[Sales].[Revenue].[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Year]" caption="Year" attribute="1" defaultMemberUniqueName="[Sales].[Year].[All]" allUniqueName="[Sales].[Year].[All]" dimensionUniqueName="[Sales]" displayFolder="" count="2" memberValueDatatype="20" unbalanced="0">
      <fieldsUsage count="2">
        <fieldUsage x="-1"/>
        <fieldUsage x="2"/>
      </fieldsUsage>
    </cacheHierarchy>
    <cacheHierarchy uniqueName="[Territories].[TerritoryID]" caption="TerritoryID" attribute="1" defaultMemberUniqueName="[Territories].[TerritoryID].[All]" allUniqueName="[Territories].[TerritoryID].[All]" dimensionUniqueName="[Territories]" displayFolder="" count="2" memberValueDatatype="20" unbalanced="0"/>
    <cacheHierarchy uniqueName="[Territories].[Region Name]" caption="Region Name" attribute="1" defaultMemberUniqueName="[Territories].[Region Name].[All]" allUniqueName="[Territories].[Region Name].[All]" dimensionUniqueName="[Territories]" displayFolder="" count="2"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2"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oneField="1">
      <fieldsUsage count="1">
        <fieldUsage x="0"/>
      </fieldsUsage>
    </cacheHierarchy>
    <cacheHierarchy uniqueName="[Measures].[Total Profit]" caption="Total Profit" measure="1" displayFolder="" measureGroup="Sales" count="0"/>
    <cacheHierarchy uniqueName="[Measures].[Total Orders]" caption="Total Orders" measure="1" displayFolder="" measureGroup="Sales" count="0"/>
    <cacheHierarchy uniqueName="[Measures].[Avg Order Value]" caption="Avg Order Value" measure="1" displayFolder="" measureGroup="Sales" count="0"/>
    <cacheHierarchy uniqueName="[Measures].[Previous Year Sales]" caption="Previous Year Sales" measure="1" displayFolder="" measureGroup="Sales" count="0"/>
    <cacheHierarchy uniqueName="[Measures].[Sales Growth Rate]" caption="Sales Growth Rate" measure="1" displayFolder="" measureGroup="Sales" count="0"/>
    <cacheHierarchy uniqueName="[Measures].[Profit Margin %]" caption="Profit Margin %"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Products" uniqueName="[Products]" caption="Products"/>
    <dimension name="Sales" uniqueName="[Sales]" caption="Sales"/>
    <dimension name="Territories" uniqueName="[Territories]" caption="Territories"/>
  </dimensions>
  <measureGroups count="5">
    <measureGroup name="Calendar" caption="Calendar"/>
    <measureGroup name="Customers" caption="Customers"/>
    <measureGroup name="Products" caption="Products"/>
    <measureGroup name="Sales" caption="Sales"/>
    <measureGroup name="Territories" caption="Territories"/>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iman Emam" refreshedDate="46089.733360300925" backgroundQuery="1" createdVersion="3" refreshedVersion="8" minRefreshableVersion="3" recordCount="0" supportSubquery="1" supportAdvancedDrill="1" xr:uid="{B6A97044-465D-47D7-95A7-E0907FBD3F9C}">
  <cacheSource type="external" connectionId="10">
    <extLst>
      <ext xmlns:x14="http://schemas.microsoft.com/office/spreadsheetml/2009/9/main" uri="{F057638F-6D5F-4e77-A914-E7F072B9BCA8}">
        <x14:sourceConnection name="ThisWorkbookDataModel"/>
      </ext>
    </extLst>
  </cacheSource>
  <cacheFields count="0"/>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AccountNumber]" caption="AccountNumber" attribute="1" defaultMemberUniqueName="[Customers].[AccountNumber].[All]" allUniqueName="[Customers].[AccountNumber].[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Product Subcategory]" caption="Product Subcategory" attribute="1" defaultMemberUniqueName="[Products].[Product Subcategory].[All]" allUniqueName="[Products].[Product Subcategory].[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StandardCost]" caption="StandardCost" attribute="1" defaultMemberUniqueName="[Products].[StandardCost].[All]" allUniqueName="[Products].[StandardCost].[All]" dimensionUniqueName="[Products]" displayFolder="" count="0" memberValueDatatype="5"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SalesOrderID]" caption="SalesOrderID" attribute="1" defaultMemberUniqueName="[Sales].[SalesOrderID].[All]" allUniqueName="[Sales].[SalesOrderID].[All]" dimensionUniqueName="[Sales]" displayFolder="" count="0" memberValueDatatype="20" unbalanced="0"/>
    <cacheHierarchy uniqueName="[Sales].[OrderQty]" caption="OrderQty" attribute="1" defaultMemberUniqueName="[Sales].[OrderQty].[All]" allUniqueName="[Sales].[OrderQty].[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Revenue]" caption="Revenue" attribute="1" defaultMemberUniqueName="[Sales].[Revenue].[All]" allUniqueName="[Sales].[Revenue].[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cacheHierarchy uniqueName="[Territories].[TerritoryID]" caption="TerritoryID" attribute="1" defaultMemberUniqueName="[Territories].[TerritoryID].[All]" allUniqueName="[Territories].[TerritoryID].[All]" dimensionUniqueName="[Territories]" displayFolder="" count="0" memberValueDatatype="20" unbalanced="0"/>
    <cacheHierarchy uniqueName="[Territories].[Region Name]" caption="Region Name" attribute="1" defaultMemberUniqueName="[Territories].[Region Name].[All]" allUniqueName="[Territories].[Region Name].[All]" dimensionUniqueName="[Territories]" displayFolder="" count="0" memberValueDatatype="130" unbalanced="0"/>
    <cacheHierarchy uniqueName="[Territories].[CountryRegionCode]" caption="CountryRegionCode" attribute="1" defaultMemberUniqueName="[Territories].[CountryRegionCode].[All]" allUniqueName="[Territories].[CountryRegionCode].[All]" dimensionUniqueName="[Territories]" displayFolder="" count="2" memberValueDatatype="130" unbalanced="0"/>
    <cacheHierarchy uniqueName="[Territories].[Region Group]" caption="Region Group" attribute="1" defaultMemberUniqueName="[Territories].[Region Group].[All]" allUniqueName="[Territories].[Region Group].[All]" dimensionUniqueName="[Territories]" displayFolder="" count="2" memberValueDatatype="130" unbalanced="0"/>
    <cacheHierarchy uniqueName="[Measures].[Sum of Profit]" caption="Sum of Profit" measure="1" displayFolder="" measureGroup="Sale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 count="0"/>
    <cacheHierarchy uniqueName="[Measures].[Total Profit]" caption="Total Profit" measure="1" displayFolder="" measureGroup="Sales" count="0"/>
    <cacheHierarchy uniqueName="[Measures].[Total Orders]" caption="Total Orders" measure="1" displayFolder="" measureGroup="Sales" count="0"/>
    <cacheHierarchy uniqueName="[Measures].[Avg Order Value]" caption="Avg Order Value" measure="1" displayFolder="" measureGroup="Sales" count="0"/>
    <cacheHierarchy uniqueName="[Measures].[Previous Year Sales]" caption="Previous Year Sales" measure="1" displayFolder="" measureGroup="Sales" count="0"/>
    <cacheHierarchy uniqueName="[Measures].[Sales Growth Rate]" caption="Sales Growth Rate" measure="1" displayFolder="" measureGroup="Sales" count="0"/>
    <cacheHierarchy uniqueName="[Measures].[Profit Margin %]" caption="Profit Margin %" measure="1" displayFolder="" measureGroup="Sales" count="0"/>
    <cacheHierarchy uniqueName="[Measures].[__XL_Count Sales]" caption="__XL_Count Sales" measure="1" displayFolder="" measureGroup="Sal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erritories]" caption="__XL_Count Territories" measure="1" displayFolder="" measureGroup="Territori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299689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385767-B5D2-46D4-A2A3-E7DC35796345}" name="Total Revenue over time" cacheId="12" applyNumberFormats="0" applyBorderFormats="0" applyFontFormats="0" applyPatternFormats="0" applyAlignmentFormats="0" applyWidthHeightFormats="1" dataCaption="Values" tag="b8653376-43ae-4b83-b5cd-6f66ab0cf7b5" updatedVersion="8" minRefreshableVersion="3" useAutoFormatting="1" subtotalHiddenItems="1" itemPrintTitles="1" createdVersion="8" indent="0" outline="1" outlineData="1" multipleFieldFilters="0" chartFormat="6">
  <location ref="K8:L13" firstHeaderRow="1" firstDataRow="1" firstDataCol="1"/>
  <pivotFields count="3">
    <pivotField dataField="1" subtotalTop="0" showAll="0" defaultSubtotal="0"/>
    <pivotField allDrilled="1" subtotalTop="0" showAll="0" dataSourceSort="1" defaultSubtotal="0" defaultAttributeDrillState="1">
      <items count="4">
        <item x="0"/>
        <item x="1"/>
        <item x="2"/>
        <item n=" " x="3"/>
      </items>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fld="0" subtotal="count" baseField="0" baseItem="0"/>
  </dataFields>
  <formats count="1">
    <format dxfId="0">
      <pivotArea collapsedLevelsAreSubtotals="1" fieldPosition="0">
        <references count="1">
          <reference field="2" count="0"/>
        </references>
      </pivotArea>
    </format>
  </formats>
  <chartFormats count="1">
    <chartFormat chart="3" format="4"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Territori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0B9A1E-53C6-4D67-BF9C-B2D12063A391}" name="Total Orders" cacheId="9" applyNumberFormats="0" applyBorderFormats="0" applyFontFormats="0" applyPatternFormats="0" applyAlignmentFormats="0" applyWidthHeightFormats="1" dataCaption="Values" tag="09473ee3-d822-4f96-93da-a2fb5eab85fd" updatedVersion="8" minRefreshableVersion="3" useAutoFormatting="1" subtotalHiddenItems="1" itemPrintTitles="1" createdVersion="8" indent="0" outline="1" outlineData="1" multipleFieldFilters="0">
  <location ref="C16:C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D5981C-9B86-4074-ABAB-E145AE4BC791}" name="Sales Growth Rate." cacheId="8" applyNumberFormats="0" applyBorderFormats="0" applyFontFormats="0" applyPatternFormats="0" applyAlignmentFormats="0" applyWidthHeightFormats="1" dataCaption="Values" tag="155b3e7f-7181-496b-a3ea-9a48238e1302" updatedVersion="8" minRefreshableVersion="3" useAutoFormatting="1" subtotalHiddenItems="1" itemPrintTitles="1" createdVersion="8" indent="0" outline="1" outlineData="1" multipleFieldFilters="0">
  <location ref="C24:C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FB258F-07A0-4D84-AA53-A9D0DB54B136}" name="Sales Revenue by Year across Different Products" cacheId="2" applyNumberFormats="0" applyBorderFormats="0" applyFontFormats="0" applyPatternFormats="0" applyAlignmentFormats="0" applyWidthHeightFormats="1" dataCaption="Values" tag="b8653376-43ae-4b83-b5cd-6f66ab0cf7b5" updatedVersion="8" minRefreshableVersion="3" useAutoFormatting="1" subtotalHiddenItems="1" rowGrandTotals="0" colGrandTotals="0" itemPrintTitles="1" createdVersion="8" indent="0" outline="1" outlineData="1" multipleFieldFilters="0" chartFormat="24">
  <location ref="S31:W36" firstHeaderRow="1" firstDataRow="2" firstDataCol="1"/>
  <pivotFields count="5">
    <pivotField allDrilled="1" subtotalTop="0" showAll="0" dataSourceSort="1" defaultSubtotal="0" defaultAttributeDrillState="1">
      <items count="4">
        <item x="0"/>
        <item x="1"/>
        <item x="2"/>
        <item n=" " x="3"/>
      </items>
    </pivotField>
    <pivotField dataField="1" subtotalTop="0" showAll="0" defaultSubtotal="0"/>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1">
    <field x="4"/>
  </rowFields>
  <rowItems count="4">
    <i>
      <x/>
    </i>
    <i>
      <x v="1"/>
    </i>
    <i>
      <x v="2"/>
    </i>
    <i>
      <x v="3"/>
    </i>
  </rowItems>
  <colFields count="1">
    <field x="3"/>
  </colFields>
  <colItems count="4">
    <i>
      <x/>
    </i>
    <i>
      <x v="1"/>
    </i>
    <i>
      <x v="2"/>
    </i>
    <i>
      <x v="3"/>
    </i>
  </colItems>
  <dataFields count="1">
    <dataField fld="1" subtotal="count" baseField="0" baseItem="0"/>
  </dataFields>
  <chartFormats count="16">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28" series="1">
      <pivotArea type="data" outline="0" fieldPosition="0">
        <references count="2">
          <reference field="4294967294" count="1" selected="0">
            <x v="0"/>
          </reference>
          <reference field="3" count="1" selected="0">
            <x v="0"/>
          </reference>
        </references>
      </pivotArea>
    </chartFormat>
    <chartFormat chart="19" format="29" series="1">
      <pivotArea type="data" outline="0" fieldPosition="0">
        <references count="2">
          <reference field="4294967294" count="1" selected="0">
            <x v="0"/>
          </reference>
          <reference field="3" count="1" selected="0">
            <x v="1"/>
          </reference>
        </references>
      </pivotArea>
    </chartFormat>
    <chartFormat chart="19" format="30">
      <pivotArea type="data" outline="0" fieldPosition="0">
        <references count="3">
          <reference field="4294967294" count="1" selected="0">
            <x v="0"/>
          </reference>
          <reference field="3" count="1" selected="0">
            <x v="1"/>
          </reference>
          <reference field="4" count="1" selected="0">
            <x v="0"/>
          </reference>
        </references>
      </pivotArea>
    </chartFormat>
    <chartFormat chart="19" format="31">
      <pivotArea type="data" outline="0" fieldPosition="0">
        <references count="3">
          <reference field="4294967294" count="1" selected="0">
            <x v="0"/>
          </reference>
          <reference field="3" count="1" selected="0">
            <x v="1"/>
          </reference>
          <reference field="4" count="1" selected="0">
            <x v="1"/>
          </reference>
        </references>
      </pivotArea>
    </chartFormat>
    <chartFormat chart="19" format="32">
      <pivotArea type="data" outline="0" fieldPosition="0">
        <references count="3">
          <reference field="4294967294" count="1" selected="0">
            <x v="0"/>
          </reference>
          <reference field="3" count="1" selected="0">
            <x v="1"/>
          </reference>
          <reference field="4" count="1" selected="0">
            <x v="2"/>
          </reference>
        </references>
      </pivotArea>
    </chartFormat>
    <chartFormat chart="19" format="33">
      <pivotArea type="data" outline="0" fieldPosition="0">
        <references count="3">
          <reference field="4294967294" count="1" selected="0">
            <x v="0"/>
          </reference>
          <reference field="3" count="1" selected="0">
            <x v="1"/>
          </reference>
          <reference field="4" count="1" selected="0">
            <x v="3"/>
          </reference>
        </references>
      </pivotArea>
    </chartFormat>
    <chartFormat chart="19" format="34" series="1">
      <pivotArea type="data" outline="0" fieldPosition="0">
        <references count="2">
          <reference field="4294967294" count="1" selected="0">
            <x v="0"/>
          </reference>
          <reference field="3" count="1" selected="0">
            <x v="2"/>
          </reference>
        </references>
      </pivotArea>
    </chartFormat>
    <chartFormat chart="19" format="35">
      <pivotArea type="data" outline="0" fieldPosition="0">
        <references count="3">
          <reference field="4294967294" count="1" selected="0">
            <x v="0"/>
          </reference>
          <reference field="3" count="1" selected="0">
            <x v="2"/>
          </reference>
          <reference field="4" count="1" selected="0">
            <x v="0"/>
          </reference>
        </references>
      </pivotArea>
    </chartFormat>
    <chartFormat chart="19" format="36">
      <pivotArea type="data" outline="0" fieldPosition="0">
        <references count="3">
          <reference field="4294967294" count="1" selected="0">
            <x v="0"/>
          </reference>
          <reference field="3" count="1" selected="0">
            <x v="2"/>
          </reference>
          <reference field="4" count="1" selected="0">
            <x v="1"/>
          </reference>
        </references>
      </pivotArea>
    </chartFormat>
    <chartFormat chart="19" format="37">
      <pivotArea type="data" outline="0" fieldPosition="0">
        <references count="3">
          <reference field="4294967294" count="1" selected="0">
            <x v="0"/>
          </reference>
          <reference field="3" count="1" selected="0">
            <x v="2"/>
          </reference>
          <reference field="4" count="1" selected="0">
            <x v="2"/>
          </reference>
        </references>
      </pivotArea>
    </chartFormat>
    <chartFormat chart="19" format="38">
      <pivotArea type="data" outline="0" fieldPosition="0">
        <references count="3">
          <reference field="4294967294" count="1" selected="0">
            <x v="0"/>
          </reference>
          <reference field="3" count="1" selected="0">
            <x v="2"/>
          </reference>
          <reference field="4" count="1" selected="0">
            <x v="3"/>
          </reference>
        </references>
      </pivotArea>
    </chartFormat>
    <chartFormat chart="19" format="39" series="1">
      <pivotArea type="data" outline="0" fieldPosition="0">
        <references count="2">
          <reference field="4294967294" count="1" selected="0">
            <x v="0"/>
          </reference>
          <reference field="3" count="1" selected="0">
            <x v="3"/>
          </reference>
        </references>
      </pivotArea>
    </chartFormat>
    <chartFormat chart="19" format="40">
      <pivotArea type="data" outline="0" fieldPosition="0">
        <references count="3">
          <reference field="4294967294" count="1" selected="0">
            <x v="0"/>
          </reference>
          <reference field="3" count="1" selected="0">
            <x v="3"/>
          </reference>
          <reference field="4" count="1" selected="0">
            <x v="0"/>
          </reference>
        </references>
      </pivotArea>
    </chartFormat>
    <chartFormat chart="19" format="41">
      <pivotArea type="data" outline="0" fieldPosition="0">
        <references count="3">
          <reference field="4294967294" count="1" selected="0">
            <x v="0"/>
          </reference>
          <reference field="3" count="1" selected="0">
            <x v="3"/>
          </reference>
          <reference field="4" count="1" selected="0">
            <x v="3"/>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4">
      <autoFilter ref="A1">
        <filterColumn colId="0">
          <top10 val="10" filterVal="10"/>
        </filterColumn>
      </autoFilter>
    </filter>
  </filters>
  <rowHierarchiesUsage count="1">
    <rowHierarchyUsage hierarchyUsage="26"/>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Territori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C88110-7F26-4CB2-9725-5F55F7AA9A3E}" name="Highest Ordered Sub-Category" cacheId="0" applyNumberFormats="0" applyBorderFormats="0" applyFontFormats="0" applyPatternFormats="0" applyAlignmentFormats="0" applyWidthHeightFormats="1" dataCaption="Values" tag="b8653376-43ae-4b83-b5cd-6f66ab0cf7b5" updatedVersion="8" minRefreshableVersion="3" useAutoFormatting="1" subtotalHiddenItems="1" itemPrintTitles="1" createdVersion="8" indent="0" outline="1" outlineData="1" multipleFieldFilters="0" chartFormat="15">
  <location ref="S17:T28" firstHeaderRow="1" firstDataRow="1" firstDataCol="1"/>
  <pivotFields count="3">
    <pivotField allDrilled="1" subtotalTop="0" showAll="0" dataSourceSort="1" defaultSubtotal="0" defaultAttributeDrillState="1">
      <items count="4">
        <item x="0"/>
        <item x="1"/>
        <item x="2"/>
        <item n=" " x="3"/>
      </items>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2"/>
    </i>
    <i>
      <x v="3"/>
    </i>
    <i>
      <x v="9"/>
    </i>
    <i>
      <x v="1"/>
    </i>
    <i>
      <x v="5"/>
    </i>
    <i>
      <x/>
    </i>
    <i>
      <x v="6"/>
    </i>
    <i>
      <x v="4"/>
    </i>
    <i>
      <x v="7"/>
    </i>
    <i>
      <x v="8"/>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4">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Territori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434B83-50CC-4B11-AF32-A0FC7D2A50EE}" name="Avg Order Value" cacheId="4" applyNumberFormats="0" applyBorderFormats="0" applyFontFormats="0" applyPatternFormats="0" applyAlignmentFormats="0" applyWidthHeightFormats="1" dataCaption="Values" tag="c3c2a0c8-16e8-4b66-8eb3-91f813cb1188" updatedVersion="8" minRefreshableVersion="3" useAutoFormatting="1" subtotalHiddenItems="1" itemPrintTitles="1" createdVersion="8" indent="0" outline="1" outlineData="1" multipleFieldFilters="0">
  <location ref="C20:C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073C62-4230-4462-8386-B5D150449668}" name="Total Revenue" cacheId="11" applyNumberFormats="0" applyBorderFormats="0" applyFontFormats="0" applyPatternFormats="0" applyAlignmentFormats="0" applyWidthHeightFormats="1" dataCaption="Values" tag="dae58b61-721a-4ae6-9681-d5245f175bc1" updatedVersion="8" minRefreshableVersion="3" useAutoFormatting="1" subtotalHiddenItems="1" itemPrintTitles="1" createdVersion="8" indent="0" outline="1" outlineData="1" multipleFieldFilters="0">
  <location ref="C8:C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8FD460-3AB8-4725-8D2D-78122E9D0CCA}" name="Margin value Over time" cacheId="5" applyNumberFormats="0" applyBorderFormats="0" applyFontFormats="0" applyPatternFormats="0" applyAlignmentFormats="0" applyWidthHeightFormats="1" dataCaption="Values" tag="cade3278-44de-436f-a2ad-7af7d85cb234" updatedVersion="8" minRefreshableVersion="3" useAutoFormatting="1" subtotalHiddenItems="1" itemPrintTitles="1" createdVersion="8" indent="0" outline="1" outlineData="1" multipleFieldFilters="0" chartFormat="5">
  <location ref="K23:L28" firstHeaderRow="1" firstDataRow="1" firstDataCol="1"/>
  <pivotFields count="3">
    <pivotField allDrilled="1" subtotalTop="0" showAll="0" dataSourceSort="1" defaultSubtotal="0" defaultAttributeDrillState="1">
      <items count="4">
        <item x="0"/>
        <item x="1"/>
        <item x="2"/>
        <item n=" " x="3"/>
      </items>
    </pivotField>
    <pivotField dataField="1" subtotalTop="0" showAll="0" defaultSubtotal="0"/>
    <pivotField axis="axisRow" allDrilled="1" subtotalTop="0" showAll="0" defaultSubtotal="0" defaultAttributeDrillState="1">
      <items count="4">
        <item x="1"/>
        <item x="0"/>
        <item x="2"/>
        <item x="3"/>
      </items>
    </pivotField>
  </pivotFields>
  <rowFields count="1">
    <field x="2"/>
  </rowFields>
  <rowItems count="5">
    <i>
      <x/>
    </i>
    <i>
      <x v="1"/>
    </i>
    <i>
      <x v="2"/>
    </i>
    <i>
      <x v="3"/>
    </i>
    <i t="grand">
      <x/>
    </i>
  </rowItems>
  <colItems count="1">
    <i/>
  </colItems>
  <dataFields count="1">
    <dataField fld="1" subtotal="count" baseField="0" baseItem="0"/>
  </dataFields>
  <chartFormats count="1">
    <chartFormat chart="4" format="4"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2B6DC5-F399-4E32-9AA3-2746C41C5CE2}" name="Total Profit" cacheId="10" applyNumberFormats="0" applyBorderFormats="0" applyFontFormats="0" applyPatternFormats="0" applyAlignmentFormats="0" applyWidthHeightFormats="1" dataCaption="Values" tag="072db101-a527-4055-89f5-dc445f2d7105" updatedVersion="8" minRefreshableVersion="3" useAutoFormatting="1" subtotalHiddenItems="1" itemPrintTitles="1" createdVersion="8" indent="0" outline="1" outlineData="1" multipleFieldFilters="0">
  <location ref="C12:C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79FF2F-A77B-424D-BE48-63494220BA9F}" name="Revenue &amp; Profit comparision by Product Category" cacheId="7" applyNumberFormats="0" applyBorderFormats="0" applyFontFormats="0" applyPatternFormats="0" applyAlignmentFormats="0" applyWidthHeightFormats="1" dataCaption="Values" tag="b0862780-2579-460a-a5d8-078f4a9de1bf" updatedVersion="8" minRefreshableVersion="3" useAutoFormatting="1" subtotalHiddenItems="1" itemPrintTitles="1" createdVersion="8" indent="0" outline="1" outlineData="1" multipleFieldFilters="0" chartFormat="8">
  <location ref="K38:M43" firstHeaderRow="0" firstDataRow="1" firstDataCol="1"/>
  <pivotFields count="5">
    <pivotField allDrilled="1" subtotalTop="0" showAll="0" dataSourceSort="1" defaultSubtotal="0" defaultAttributeDrillState="1">
      <items count="4">
        <item x="0"/>
        <item x="1"/>
        <item x="2"/>
        <item n=" " x="3"/>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formats count="1">
    <format dxfId="1">
      <pivotArea collapsedLevelsAreSubtotals="1" fieldPosition="0">
        <references count="1">
          <reference field="3" count="0"/>
        </references>
      </pivotArea>
    </format>
  </formats>
  <chartFormats count="3">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1"/>
          </reference>
          <reference field="3" count="1" selected="0">
            <x v="1"/>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CB9D27-B6A9-49A0-8D25-2A76EC17270E}" name="Revanue by Product Category" cacheId="1" applyNumberFormats="0" applyBorderFormats="0" applyFontFormats="0" applyPatternFormats="0" applyAlignmentFormats="0" applyWidthHeightFormats="1" dataCaption="Values" tag="b8653376-43ae-4b83-b5cd-6f66ab0cf7b5" updatedVersion="8" minRefreshableVersion="3" useAutoFormatting="1" subtotalHiddenItems="1" itemPrintTitles="1" createdVersion="8" indent="0" outline="1" outlineData="1" multipleFieldFilters="0" chartFormat="13">
  <location ref="S8:T13" firstHeaderRow="1" firstDataRow="1" firstDataCol="1"/>
  <pivotFields count="3">
    <pivotField dataField="1" subtotalTop="0" showAll="0" defaultSubtotal="0"/>
    <pivotField allDrilled="1" subtotalTop="0" showAll="0" dataSourceSort="1" defaultSubtotal="0" defaultAttributeDrillState="1">
      <items count="4">
        <item x="0"/>
        <item x="1"/>
        <item x="2"/>
        <item n=" " x="3"/>
      </items>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fld="0" subtotal="count" baseField="0" baseItem="0"/>
  </dataFields>
  <chartFormats count="6">
    <chartFormat chart="3" format="4"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2" count="1" selected="0">
            <x v="0"/>
          </reference>
        </references>
      </pivotArea>
    </chartFormat>
    <chartFormat chart="9" format="9">
      <pivotArea type="data" outline="0" fieldPosition="0">
        <references count="2">
          <reference field="4294967294" count="1" selected="0">
            <x v="0"/>
          </reference>
          <reference field="2" count="1" selected="0">
            <x v="1"/>
          </reference>
        </references>
      </pivotArea>
    </chartFormat>
    <chartFormat chart="9" format="10">
      <pivotArea type="data" outline="0" fieldPosition="0">
        <references count="2">
          <reference field="4294967294" count="1" selected="0">
            <x v="0"/>
          </reference>
          <reference field="2" count="1" selected="0">
            <x v="2"/>
          </reference>
        </references>
      </pivotArea>
    </chartFormat>
    <chartFormat chart="9" format="11">
      <pivotArea type="data" outline="0" fieldPosition="0">
        <references count="2">
          <reference field="4294967294" count="1" selected="0">
            <x v="0"/>
          </reference>
          <reference field="2" count="1" selected="0">
            <x v="3"/>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Territori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92DA2B-93DA-4DE2-84A4-F91910697E00}" name="Revenue &amp; Profit by Country" cacheId="6" applyNumberFormats="0" applyBorderFormats="0" applyFontFormats="0" applyPatternFormats="0" applyAlignmentFormats="0" applyWidthHeightFormats="1" dataCaption="Values" tag="c6bd64e9-6f14-4ca7-a2bc-774ab4b5cd26" updatedVersion="8" minRefreshableVersion="3" useAutoFormatting="1" subtotalHiddenItems="1" itemPrintTitles="1" createdVersion="8" indent="0" outline="1" outlineData="1" multipleFieldFilters="0" chartFormat="15">
  <location ref="K48:M55" firstHeaderRow="0" firstDataRow="1" firstDataCol="1"/>
  <pivotFields count="5">
    <pivotField allDrilled="1" subtotalTop="0" showAll="0" dataSourceSort="1" defaultSubtotal="0" defaultAttributeDrillState="1">
      <items count="4">
        <item x="0"/>
        <item x="1"/>
        <item x="2"/>
        <item n=" " x="3"/>
      </items>
    </pivotField>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Fields count="1">
    <field x="-2"/>
  </colFields>
  <colItems count="2">
    <i>
      <x/>
    </i>
    <i i="1">
      <x v="1"/>
    </i>
  </colItems>
  <dataFields count="2">
    <dataField fld="2" subtotal="count" baseField="0" baseItem="0"/>
    <dataField fld="1" subtotal="count" baseField="0" baseItem="0"/>
  </dataFields>
  <formats count="1">
    <format dxfId="2">
      <pivotArea collapsedLevelsAreSubtotals="1" fieldPosition="0">
        <references count="1">
          <reference field="3" count="0"/>
        </references>
      </pivotArea>
    </format>
  </formats>
  <chartFormats count="10">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3" format="6">
      <pivotArea type="data" outline="0" fieldPosition="0">
        <references count="2">
          <reference field="4294967294" count="1" selected="0">
            <x v="1"/>
          </reference>
          <reference field="3" count="1" selected="0">
            <x v="0"/>
          </reference>
        </references>
      </pivotArea>
    </chartFormat>
    <chartFormat chart="13" format="7">
      <pivotArea type="data" outline="0" fieldPosition="0">
        <references count="2">
          <reference field="4294967294" count="1" selected="0">
            <x v="1"/>
          </reference>
          <reference field="3" count="1" selected="0">
            <x v="1"/>
          </reference>
        </references>
      </pivotArea>
    </chartFormat>
    <chartFormat chart="13" format="8">
      <pivotArea type="data" outline="0" fieldPosition="0">
        <references count="2">
          <reference field="4294967294" count="1" selected="0">
            <x v="1"/>
          </reference>
          <reference field="3" count="1" selected="0">
            <x v="2"/>
          </reference>
        </references>
      </pivotArea>
    </chartFormat>
    <chartFormat chart="13" format="9">
      <pivotArea type="data" outline="0" fieldPosition="0">
        <references count="2">
          <reference field="4294967294" count="1" selected="0">
            <x v="1"/>
          </reference>
          <reference field="3" count="1" selected="0">
            <x v="3"/>
          </reference>
        </references>
      </pivotArea>
    </chartFormat>
    <chartFormat chart="13" format="10">
      <pivotArea type="data" outline="0" fieldPosition="0">
        <references count="2">
          <reference field="4294967294" count="1" selected="0">
            <x v="1"/>
          </reference>
          <reference field="3" count="1" selected="0">
            <x v="4"/>
          </reference>
        </references>
      </pivotArea>
    </chartFormat>
    <chartFormat chart="13" format="11">
      <pivotArea type="data" outline="0" fieldPosition="0">
        <references count="2">
          <reference field="4294967294" count="1" selected="0">
            <x v="1"/>
          </reference>
          <reference field="3" count="1" selected="0">
            <x v="5"/>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Products]"/>
        <x15:activeTabTopLevelEntity name="[Territo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F8E615-C873-43C5-BDFC-58FEBF5C0D7A}" name="Top 6 Products with the highest sales" cacheId="3" applyNumberFormats="0" applyBorderFormats="0" applyFontFormats="0" applyPatternFormats="0" applyAlignmentFormats="0" applyWidthHeightFormats="1" dataCaption="Values" tag="b8653376-43ae-4b83-b5cd-6f66ab0cf7b5" updatedVersion="8" minRefreshableVersion="3" useAutoFormatting="1" subtotalHiddenItems="1" rowGrandTotals="0" colGrandTotals="0" itemPrintTitles="1" createdVersion="8" indent="0" outline="1" outlineData="1" multipleFieldFilters="0" chartFormat="24">
  <location ref="S39:T45" firstHeaderRow="1" firstDataRow="1" firstDataCol="1"/>
  <pivotFields count="4">
    <pivotField allDrilled="1" subtotalTop="0" showAll="0" dataSourceSort="1" defaultSubtotal="0" defaultAttributeDrillState="1">
      <items count="4">
        <item x="0"/>
        <item x="1"/>
        <item x="2"/>
        <item n=" " x="3"/>
      </items>
    </pivotField>
    <pivotField axis="axisRow" allDrilled="1" subtotalTop="0" showAll="0" measureFilter="1" defaultSubtotal="0" defaultAttributeDrillState="1">
      <items count="6">
        <item x="2"/>
        <item x="0"/>
        <item x="1"/>
        <item x="3"/>
        <item x="4"/>
        <item x="5"/>
      </items>
    </pivotField>
    <pivotField dataField="1" subtotalTop="0" showAll="0" defaultSubtotal="0"/>
    <pivotField allDrilled="1" subtotalTop="0" showAll="0" sortType="descending" defaultSubtotal="0" defaultAttributeDrillState="1">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s>
      <autoSortScope>
        <pivotArea dataOnly="0" outline="0" fieldPosition="0">
          <references count="1">
            <reference field="4294967294" count="1" selected="0">
              <x v="0"/>
            </reference>
          </references>
        </pivotArea>
      </autoSortScope>
    </pivotField>
  </pivotFields>
  <rowFields count="1">
    <field x="1"/>
  </rowFields>
  <rowItems count="6">
    <i>
      <x/>
    </i>
    <i>
      <x v="1"/>
    </i>
    <i>
      <x v="2"/>
    </i>
    <i>
      <x v="3"/>
    </i>
    <i>
      <x v="4"/>
    </i>
    <i>
      <x v="5"/>
    </i>
  </rowItems>
  <colItems count="1">
    <i/>
  </colItems>
  <dataFields count="1">
    <dataField fld="2" subtotal="count" baseField="0" baseItem="0" numFmtId="1"/>
  </dataFields>
  <formats count="1">
    <format dxfId="3">
      <pivotArea outline="0" collapsedLevelsAreSubtotals="1" fieldPosition="0"/>
    </format>
  </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6" iMeasureHier="32">
      <autoFilter ref="A1">
        <filterColumn colId="0">
          <top10 val="6" filterVal="6"/>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Territori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C1A9962-3F2C-41AA-9E11-E280D39AD63A}" sourceName="[Sales].[Year]">
  <pivotTables>
    <pivotTable tabId="1" name="Avg Order Value"/>
    <pivotTable tabId="1" name="Margin value Over time"/>
    <pivotTable tabId="1" name="Revenue &amp; Profit by Country"/>
    <pivotTable tabId="1" name="Revenue &amp; Profit comparision by Product Category"/>
    <pivotTable tabId="1" name="Sales Growth Rate."/>
    <pivotTable tabId="1" name="Total Orders"/>
    <pivotTable tabId="1" name="Total Profit"/>
    <pivotTable tabId="1" name="Total Revenue"/>
    <pivotTable tabId="1" name="Total Revenue over time"/>
  </pivotTables>
  <data>
    <olap pivotCacheId="1629968911">
      <levels count="2">
        <level uniqueName="[Sales].[Year].[(All)]" sourceCaption="(All)" count="0"/>
        <level uniqueName="[Sales].[Year].[Year]" sourceCaption="Year" count="4">
          <ranges>
            <range startItem="0">
              <i n="[Sales].[Year].&amp;[2011]" c="2011"/>
              <i n="[Sales].[Year].&amp;[2012]" c="2012"/>
              <i n="[Sales].[Year].&amp;[2013]" c="2013"/>
              <i n="[Sales].[Year].&amp;[2014]" c="2014"/>
            </range>
          </ranges>
        </level>
      </levels>
      <selections count="1">
        <selection n="[Sale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RegionCode" xr10:uid="{71A21F35-AC90-4144-8F07-67C01405F9E0}" sourceName="[Territories].[CountryRegionCode]">
  <pivotTables>
    <pivotTable tabId="1" name="Revenue &amp; Profit by Country"/>
    <pivotTable tabId="1" name="Avg Order Value"/>
    <pivotTable tabId="1" name="Margin value Over time"/>
    <pivotTable tabId="1" name="Revenue &amp; Profit comparision by Product Category"/>
    <pivotTable tabId="1" name="Total Orders"/>
    <pivotTable tabId="1" name="Total Profit"/>
    <pivotTable tabId="1" name="Total Revenue"/>
    <pivotTable tabId="1" name="Total Revenue over time"/>
    <pivotTable tabId="1" name="Revanue by Product Category"/>
    <pivotTable tabId="1" name="Highest Ordered Sub-Category"/>
    <pivotTable tabId="1" name="Sales Revenue by Year across Different Products"/>
    <pivotTable tabId="1" name="Top 6 Products with the highest sales"/>
  </pivotTables>
  <data>
    <olap pivotCacheId="1629968911">
      <levels count="2">
        <level uniqueName="[Territories].[CountryRegionCode].[(All)]" sourceCaption="(All)" count="0"/>
        <level uniqueName="[Territories].[CountryRegionCode].[CountryRegionCode]" sourceCaption="CountryRegionCode" count="6">
          <ranges>
            <range startItem="0">
              <i n="[Territories].[CountryRegionCode].&amp;[AU]" c="AU"/>
              <i n="[Territories].[CountryRegionCode].&amp;[CA]" c="CA"/>
              <i n="[Territories].[CountryRegionCode].&amp;[DE]" c="DE"/>
              <i n="[Territories].[CountryRegionCode].&amp;[FR]" c="FR"/>
              <i n="[Territories].[CountryRegionCode].&amp;[GB]" c="GB"/>
              <i n="[Territories].[CountryRegionCode].&amp;[US]" c="US"/>
            </range>
          </ranges>
        </level>
      </levels>
      <selections count="1">
        <selection n="[Territories].[CountryRegionC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C00777C-A6B6-4BDD-B6A5-58260B409255}" sourceName="[Products].[Product Category]">
  <pivotTables>
    <pivotTable tabId="1" name="Revenue &amp; Profit comparision by Product Category"/>
    <pivotTable tabId="1" name="Avg Order Value"/>
    <pivotTable tabId="1" name="Margin value Over time"/>
    <pivotTable tabId="1" name="Revenue &amp; Profit by Country"/>
    <pivotTable tabId="1" name="Total Orders"/>
    <pivotTable tabId="1" name="Total Profit"/>
    <pivotTable tabId="1" name="Total Revenue"/>
    <pivotTable tabId="1" name="Total Revenue over time"/>
    <pivotTable tabId="1" name="Revanue by Product Category"/>
    <pivotTable tabId="1" name="Highest Ordered Sub-Category"/>
    <pivotTable tabId="1" name="Sales Revenue by Year across Different Products"/>
    <pivotTable tabId="1" name="Top 6 Products with the highest sales"/>
  </pivotTables>
  <data>
    <olap pivotCacheId="1629968911">
      <levels count="2">
        <level uniqueName="[Products].[Product Category].[(All)]" sourceCaption="(All)" count="0"/>
        <level uniqueName="[Products].[Product Category].[Product Category]" sourceCaption="Product Category" count="4">
          <ranges>
            <range startItem="0">
              <i n="[Products].[Product Category].&amp;[Accessories]" c="Accessories"/>
              <i n="[Products].[Product Category].&amp;[Bikes]" c="Bikes"/>
              <i n="[Products].[Product Category].&amp;[Clothing]" c="Clothing"/>
              <i n="[Products].[Product Category].&amp;[Components]" c="Components"/>
            </range>
          </ranges>
        </level>
      </levels>
      <selections count="1">
        <selection n="[Product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D2F7896-2EBA-4EF6-B614-16E4C6183749}" cache="Slicer_Year" caption="Year" columnCount="4" level="1" style="SlicerStyleOther1" rowHeight="257175"/>
  <slicer name="CountryRegionCode" xr10:uid="{3DFBD602-ACF8-4BA4-B0A7-7F19ADC14DCA}" cache="Slicer_CountryRegionCode" caption="CountryRegionCode" columnCount="6" level="1" style="SlicerStyleOther1" rowHeight="257175"/>
  <slicer name="Product Category" xr10:uid="{95C77426-92CA-4CFB-9BE1-63B7F0F83068}" cache="Slicer_Product_Category" caption="Product Category" columnCount="4" level="1" style="SlicerStyleOther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7DF9D50-D870-49B3-97C4-6A210AFB1AF6}" cache="Slicer_Year" caption="Year" columnCount="4" level="1" style="SlicerStyleOther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9C08A-D85C-4F69-9813-1CEC7069A1B6}">
  <dimension ref="C5:X55"/>
  <sheetViews>
    <sheetView zoomScale="97" zoomScaleNormal="163" workbookViewId="0">
      <selection activeCell="W48" sqref="W48"/>
    </sheetView>
  </sheetViews>
  <sheetFormatPr defaultRowHeight="15" x14ac:dyDescent="0.25"/>
  <cols>
    <col min="3" max="3" width="14" bestFit="1" customWidth="1"/>
    <col min="4" max="4" width="18.140625" bestFit="1" customWidth="1"/>
    <col min="5" max="5" width="14.5703125" bestFit="1" customWidth="1"/>
    <col min="11" max="11" width="13.42578125" bestFit="1" customWidth="1"/>
    <col min="12" max="13" width="14" bestFit="1" customWidth="1"/>
    <col min="17" max="18" width="9.140625" customWidth="1"/>
    <col min="19" max="19" width="16.5703125" bestFit="1" customWidth="1"/>
    <col min="20" max="20" width="14" bestFit="1" customWidth="1"/>
    <col min="21" max="21" width="5.85546875" bestFit="1" customWidth="1"/>
    <col min="22" max="22" width="8.7109375" bestFit="1" customWidth="1"/>
    <col min="23" max="24" width="12.7109375" bestFit="1" customWidth="1"/>
  </cols>
  <sheetData>
    <row r="5" spans="3:21" ht="21" x14ac:dyDescent="0.35">
      <c r="C5" s="11" t="s">
        <v>0</v>
      </c>
      <c r="D5" s="11"/>
      <c r="E5" s="11"/>
      <c r="K5" s="11" t="s">
        <v>19</v>
      </c>
      <c r="L5" s="11"/>
      <c r="M5" s="11"/>
      <c r="S5" s="11" t="s">
        <v>23</v>
      </c>
      <c r="T5" s="11"/>
      <c r="U5" s="11"/>
    </row>
    <row r="8" spans="3:21" x14ac:dyDescent="0.25">
      <c r="C8" t="s">
        <v>1</v>
      </c>
      <c r="K8" s="2" t="s">
        <v>6</v>
      </c>
      <c r="L8" t="s">
        <v>1</v>
      </c>
      <c r="S8" s="2" t="s">
        <v>6</v>
      </c>
      <c r="T8" t="s">
        <v>1</v>
      </c>
    </row>
    <row r="9" spans="3:21" x14ac:dyDescent="0.25">
      <c r="C9">
        <v>110373889.31339918</v>
      </c>
      <c r="D9" s="6">
        <f>GETPIVOTDATA("[Measures].[Total Revenue]",$C$8)</f>
        <v>110373889.31339918</v>
      </c>
      <c r="K9" s="1">
        <v>2011</v>
      </c>
      <c r="L9" s="3">
        <v>12646112.160699988</v>
      </c>
      <c r="S9" s="1" t="s">
        <v>8</v>
      </c>
      <c r="T9">
        <v>1278760.9124999847</v>
      </c>
    </row>
    <row r="10" spans="3:21" x14ac:dyDescent="0.25">
      <c r="K10" s="1">
        <v>2012</v>
      </c>
      <c r="L10" s="3">
        <v>33710896.937899999</v>
      </c>
      <c r="S10" s="1" t="s">
        <v>9</v>
      </c>
      <c r="T10">
        <v>95145813.351897776</v>
      </c>
    </row>
    <row r="11" spans="3:21" x14ac:dyDescent="0.25">
      <c r="K11" s="1">
        <v>2013</v>
      </c>
      <c r="L11" s="3">
        <v>43922050.711300179</v>
      </c>
      <c r="S11" s="1" t="s">
        <v>10</v>
      </c>
      <c r="T11">
        <v>2141507.0244999751</v>
      </c>
    </row>
    <row r="12" spans="3:21" x14ac:dyDescent="0.25">
      <c r="C12" t="s">
        <v>2</v>
      </c>
      <c r="K12" s="1">
        <v>2014</v>
      </c>
      <c r="L12" s="3">
        <v>20094829.503500205</v>
      </c>
      <c r="S12" s="1" t="s">
        <v>11</v>
      </c>
      <c r="T12">
        <v>11807808.024500042</v>
      </c>
    </row>
    <row r="13" spans="3:21" x14ac:dyDescent="0.25">
      <c r="C13">
        <v>9899411.5398999881</v>
      </c>
      <c r="D13" s="4">
        <f>GETPIVOTDATA("[Measures].[Total Profit]",$C$12)</f>
        <v>9899411.5398999881</v>
      </c>
      <c r="K13" s="1" t="s">
        <v>7</v>
      </c>
      <c r="L13">
        <v>110373889.31339918</v>
      </c>
      <c r="S13" s="1" t="s">
        <v>7</v>
      </c>
      <c r="T13">
        <v>110373889.31339918</v>
      </c>
    </row>
    <row r="16" spans="3:21" x14ac:dyDescent="0.25">
      <c r="C16" t="s">
        <v>3</v>
      </c>
    </row>
    <row r="17" spans="3:23" x14ac:dyDescent="0.25">
      <c r="C17">
        <v>31465</v>
      </c>
      <c r="D17">
        <f>GETPIVOTDATA("[Measures].[Total Orders]",$C$16)</f>
        <v>31465</v>
      </c>
      <c r="S17" s="2" t="s">
        <v>6</v>
      </c>
      <c r="T17" t="s">
        <v>3</v>
      </c>
    </row>
    <row r="18" spans="3:23" x14ac:dyDescent="0.25">
      <c r="S18" s="1" t="s">
        <v>26</v>
      </c>
      <c r="T18">
        <v>2121</v>
      </c>
    </row>
    <row r="19" spans="3:23" x14ac:dyDescent="0.25">
      <c r="S19" s="1" t="s">
        <v>27</v>
      </c>
      <c r="T19">
        <v>2425</v>
      </c>
    </row>
    <row r="20" spans="3:23" x14ac:dyDescent="0.25">
      <c r="C20" t="s">
        <v>4</v>
      </c>
      <c r="S20" s="1" t="s">
        <v>32</v>
      </c>
      <c r="T20">
        <v>2645</v>
      </c>
    </row>
    <row r="21" spans="3:23" x14ac:dyDescent="0.25">
      <c r="C21">
        <v>3507.8305836135128</v>
      </c>
      <c r="D21" s="3">
        <f>GETPIVOTDATA("[Measures].[Avg Order Value]",$C$20)</f>
        <v>3507.8305836135128</v>
      </c>
      <c r="S21" s="1" t="s">
        <v>25</v>
      </c>
      <c r="T21">
        <v>3382</v>
      </c>
    </row>
    <row r="22" spans="3:23" x14ac:dyDescent="0.25">
      <c r="S22" s="1" t="s">
        <v>21</v>
      </c>
      <c r="T22">
        <v>4781</v>
      </c>
    </row>
    <row r="23" spans="3:23" x14ac:dyDescent="0.25">
      <c r="K23" s="2" t="s">
        <v>6</v>
      </c>
      <c r="L23" t="s">
        <v>12</v>
      </c>
      <c r="S23" s="1" t="s">
        <v>24</v>
      </c>
      <c r="T23">
        <v>5212</v>
      </c>
    </row>
    <row r="24" spans="3:23" x14ac:dyDescent="0.25">
      <c r="C24" t="s">
        <v>5</v>
      </c>
      <c r="K24" s="1">
        <v>2012</v>
      </c>
      <c r="L24" s="7">
        <v>3.3662610837392998E-2</v>
      </c>
      <c r="S24" s="1" t="s">
        <v>20</v>
      </c>
      <c r="T24">
        <v>6185</v>
      </c>
    </row>
    <row r="25" spans="3:23" x14ac:dyDescent="0.25">
      <c r="C25" s="5">
        <v>0.69290908789846029</v>
      </c>
      <c r="D25" s="10">
        <f>GETPIVOTDATA("[Measures].[Sales Growth Rate]",$C$24)</f>
        <v>0.69290908789846029</v>
      </c>
      <c r="K25" s="1">
        <v>2011</v>
      </c>
      <c r="L25" s="7">
        <v>0.12899504368381987</v>
      </c>
      <c r="S25" s="1" t="s">
        <v>28</v>
      </c>
      <c r="T25">
        <v>7512</v>
      </c>
    </row>
    <row r="26" spans="3:23" x14ac:dyDescent="0.25">
      <c r="K26" s="1">
        <v>2013</v>
      </c>
      <c r="L26" s="7">
        <v>8.3191347617563138E-2</v>
      </c>
      <c r="S26" s="1" t="s">
        <v>29</v>
      </c>
      <c r="T26">
        <v>9538</v>
      </c>
    </row>
    <row r="27" spans="3:23" x14ac:dyDescent="0.25">
      <c r="K27" s="1">
        <v>2014</v>
      </c>
      <c r="L27" s="7">
        <v>0.17314873735524633</v>
      </c>
      <c r="S27" s="1" t="s">
        <v>31</v>
      </c>
      <c r="T27">
        <v>10030</v>
      </c>
    </row>
    <row r="28" spans="3:23" x14ac:dyDescent="0.25">
      <c r="K28" s="1" t="s">
        <v>7</v>
      </c>
      <c r="L28" s="7">
        <v>8.9689795308302303E-2</v>
      </c>
      <c r="S28" s="1" t="s">
        <v>7</v>
      </c>
      <c r="T28">
        <v>30445</v>
      </c>
    </row>
    <row r="31" spans="3:23" x14ac:dyDescent="0.25">
      <c r="S31" s="2" t="s">
        <v>3</v>
      </c>
      <c r="T31" s="2" t="s">
        <v>34</v>
      </c>
    </row>
    <row r="32" spans="3:23" x14ac:dyDescent="0.25">
      <c r="S32" s="2" t="s">
        <v>6</v>
      </c>
      <c r="T32" t="s">
        <v>8</v>
      </c>
      <c r="U32" t="s">
        <v>9</v>
      </c>
      <c r="V32" t="s">
        <v>10</v>
      </c>
      <c r="W32" t="s">
        <v>11</v>
      </c>
    </row>
    <row r="33" spans="11:24" x14ac:dyDescent="0.25">
      <c r="S33" s="1">
        <v>2011</v>
      </c>
      <c r="T33">
        <v>141</v>
      </c>
      <c r="U33">
        <v>1586</v>
      </c>
      <c r="V33">
        <v>262</v>
      </c>
      <c r="W33">
        <v>216</v>
      </c>
    </row>
    <row r="34" spans="11:24" x14ac:dyDescent="0.25">
      <c r="S34" s="1">
        <v>2012</v>
      </c>
      <c r="T34">
        <v>405</v>
      </c>
      <c r="U34">
        <v>3721</v>
      </c>
      <c r="V34">
        <v>744</v>
      </c>
      <c r="W34">
        <v>799</v>
      </c>
    </row>
    <row r="35" spans="11:24" x14ac:dyDescent="0.25">
      <c r="S35" s="1">
        <v>2013</v>
      </c>
      <c r="T35">
        <v>9670</v>
      </c>
      <c r="U35">
        <v>7565</v>
      </c>
      <c r="V35">
        <v>4692</v>
      </c>
      <c r="W35">
        <v>1181</v>
      </c>
    </row>
    <row r="36" spans="11:24" x14ac:dyDescent="0.25">
      <c r="S36" s="1">
        <v>2014</v>
      </c>
      <c r="T36">
        <v>9308</v>
      </c>
      <c r="U36">
        <v>5496</v>
      </c>
      <c r="V36">
        <v>4179</v>
      </c>
      <c r="W36">
        <v>454</v>
      </c>
    </row>
    <row r="38" spans="11:24" x14ac:dyDescent="0.25">
      <c r="K38" s="2" t="s">
        <v>6</v>
      </c>
      <c r="L38" t="s">
        <v>2</v>
      </c>
      <c r="M38" t="s">
        <v>1</v>
      </c>
    </row>
    <row r="39" spans="11:24" x14ac:dyDescent="0.25">
      <c r="K39" s="1" t="s">
        <v>8</v>
      </c>
      <c r="L39" s="3">
        <v>643082.28879998473</v>
      </c>
      <c r="M39" s="3">
        <v>1278760.9124999847</v>
      </c>
      <c r="S39" s="2" t="s">
        <v>6</v>
      </c>
      <c r="T39" t="s">
        <v>1</v>
      </c>
      <c r="V39" t="str" cm="1">
        <f t="array" ref="V39:W44">S40:T45</f>
        <v>Road Bikes</v>
      </c>
      <c r="W39" s="3">
        <v>43978443.24889753</v>
      </c>
    </row>
    <row r="40" spans="11:24" x14ac:dyDescent="0.25">
      <c r="K40" s="1" t="s">
        <v>9</v>
      </c>
      <c r="L40" s="3">
        <v>8431034.6630991735</v>
      </c>
      <c r="M40" s="3">
        <v>95145813.351897776</v>
      </c>
      <c r="S40" s="1" t="s">
        <v>29</v>
      </c>
      <c r="T40" s="3">
        <v>43978443.24889753</v>
      </c>
      <c r="V40" t="str">
        <v>Mountain Bikes</v>
      </c>
      <c r="W40" s="3">
        <v>36622296.450700901</v>
      </c>
      <c r="X40" s="3"/>
    </row>
    <row r="41" spans="11:24" x14ac:dyDescent="0.25">
      <c r="K41" s="1" t="s">
        <v>10</v>
      </c>
      <c r="L41" s="3">
        <v>329846.66680001369</v>
      </c>
      <c r="M41" s="3">
        <v>2141507.0244999751</v>
      </c>
      <c r="S41" s="1" t="s">
        <v>20</v>
      </c>
      <c r="T41" s="3">
        <v>36622296.450700901</v>
      </c>
      <c r="V41" t="str">
        <v>Mountain Frames</v>
      </c>
      <c r="W41" s="3">
        <v>4714725.5206000498</v>
      </c>
      <c r="X41" s="3"/>
    </row>
    <row r="42" spans="11:24" x14ac:dyDescent="0.25">
      <c r="K42" s="1" t="s">
        <v>11</v>
      </c>
      <c r="L42" s="3">
        <v>495447.92120000243</v>
      </c>
      <c r="M42" s="3">
        <v>11807808.024500042</v>
      </c>
      <c r="S42" s="1" t="s">
        <v>22</v>
      </c>
      <c r="T42" s="3">
        <v>4714725.5206000498</v>
      </c>
      <c r="V42" t="str">
        <v>Road Frames</v>
      </c>
      <c r="W42" s="3">
        <v>3851978.71880006</v>
      </c>
      <c r="X42" s="3"/>
    </row>
    <row r="43" spans="11:24" x14ac:dyDescent="0.25">
      <c r="K43" s="1" t="s">
        <v>7</v>
      </c>
      <c r="L43">
        <v>9899411.5398999881</v>
      </c>
      <c r="M43">
        <v>110373889.31339918</v>
      </c>
      <c r="S43" s="1" t="s">
        <v>30</v>
      </c>
      <c r="T43" s="3">
        <v>3851978.71880006</v>
      </c>
      <c r="V43" t="str">
        <v>Touring Bikes</v>
      </c>
      <c r="W43" s="3">
        <v>14545073.652300483</v>
      </c>
      <c r="X43" s="3"/>
    </row>
    <row r="44" spans="11:24" x14ac:dyDescent="0.25">
      <c r="S44" s="1" t="s">
        <v>32</v>
      </c>
      <c r="T44" s="3">
        <v>14545073.652300483</v>
      </c>
      <c r="V44" t="str">
        <v>Touring Frames</v>
      </c>
      <c r="W44" s="3">
        <v>1644934.049499976</v>
      </c>
      <c r="X44" s="3"/>
    </row>
    <row r="45" spans="11:24" x14ac:dyDescent="0.25">
      <c r="S45" s="1" t="s">
        <v>33</v>
      </c>
      <c r="T45" s="3">
        <v>1644934.049499976</v>
      </c>
      <c r="X45" s="3"/>
    </row>
    <row r="48" spans="11:24" x14ac:dyDescent="0.25">
      <c r="K48" s="2" t="s">
        <v>6</v>
      </c>
      <c r="L48" t="s">
        <v>1</v>
      </c>
      <c r="M48" t="s">
        <v>2</v>
      </c>
    </row>
    <row r="49" spans="11:13" x14ac:dyDescent="0.25">
      <c r="K49" s="1" t="s">
        <v>13</v>
      </c>
      <c r="L49" s="3">
        <v>10683870.006300014</v>
      </c>
      <c r="M49" s="3">
        <v>3462789.425999999</v>
      </c>
    </row>
    <row r="50" spans="11:13" x14ac:dyDescent="0.25">
      <c r="K50" s="1" t="s">
        <v>14</v>
      </c>
      <c r="L50" s="3">
        <v>16441125.013099998</v>
      </c>
      <c r="M50" s="3">
        <v>489670.96299999568</v>
      </c>
    </row>
    <row r="51" spans="11:13" x14ac:dyDescent="0.25">
      <c r="K51" s="1" t="s">
        <v>15</v>
      </c>
      <c r="L51" s="3">
        <v>4945860.0666999891</v>
      </c>
      <c r="M51" s="3">
        <v>1073469.1634000004</v>
      </c>
    </row>
    <row r="52" spans="11:13" x14ac:dyDescent="0.25">
      <c r="K52" s="1" t="s">
        <v>16</v>
      </c>
      <c r="L52" s="3">
        <v>7291471.9213999994</v>
      </c>
      <c r="M52" s="3">
        <v>933010.95419999456</v>
      </c>
    </row>
    <row r="53" spans="11:13" x14ac:dyDescent="0.25">
      <c r="K53" s="1" t="s">
        <v>17</v>
      </c>
      <c r="L53" s="3">
        <v>7702839.0968999686</v>
      </c>
      <c r="M53" s="3">
        <v>1264027.1844999976</v>
      </c>
    </row>
    <row r="54" spans="11:13" x14ac:dyDescent="0.25">
      <c r="K54" s="1" t="s">
        <v>18</v>
      </c>
      <c r="L54" s="3">
        <v>63308723.208999239</v>
      </c>
      <c r="M54" s="3">
        <v>2676443.8488000184</v>
      </c>
    </row>
    <row r="55" spans="11:13" x14ac:dyDescent="0.25">
      <c r="K55" s="1" t="s">
        <v>7</v>
      </c>
      <c r="L55">
        <v>110373889.31339918</v>
      </c>
      <c r="M55">
        <v>9899411.5398999881</v>
      </c>
    </row>
  </sheetData>
  <mergeCells count="3">
    <mergeCell ref="C5:E5"/>
    <mergeCell ref="K5:M5"/>
    <mergeCell ref="S5:U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EF1DB-F87C-43BB-B508-9DA45087DD0F}">
  <dimension ref="A1"/>
  <sheetViews>
    <sheetView showGridLines="0" zoomScaleNormal="100" workbookViewId="0"/>
  </sheetViews>
  <sheetFormatPr defaultRowHeight="15" x14ac:dyDescent="0.25"/>
  <cols>
    <col min="1" max="16384" width="9.140625" style="8"/>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080AD-E1DE-426E-AE16-8ECD97A321BA}">
  <dimension ref="A1"/>
  <sheetViews>
    <sheetView showGridLines="0" workbookViewId="0">
      <selection activeCell="AC19" sqref="AC19"/>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9B83E-A651-4558-B7E9-86F820DF4A0C}">
  <dimension ref="A1"/>
  <sheetViews>
    <sheetView showGridLines="0" tabSelected="1" zoomScaleNormal="100" workbookViewId="0">
      <selection activeCell="AD20" sqref="AD20"/>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9A33588C-0777-4C7A-B1ED-EB9F7AC6A8B1}">
  <ds:schemaRefs/>
</ds:datastoreItem>
</file>

<file path=customXml/itemProps2.xml><?xml version="1.0" encoding="utf-8"?>
<ds:datastoreItem xmlns:ds="http://schemas.openxmlformats.org/officeDocument/2006/customXml" ds:itemID="{741390ED-E2BC-45F8-B285-0F7A1CB6D4A5}">
  <ds:schemaRefs/>
</ds:datastoreItem>
</file>

<file path=customXml/itemProps3.xml><?xml version="1.0" encoding="utf-8"?>
<ds:datastoreItem xmlns:ds="http://schemas.openxmlformats.org/officeDocument/2006/customXml" ds:itemID="{907981EC-6279-4F04-99D3-595A60D941EF}">
  <ds:schemaRefs/>
</ds:datastoreItem>
</file>

<file path=customXml/itemProps4.xml><?xml version="1.0" encoding="utf-8"?>
<ds:datastoreItem xmlns:ds="http://schemas.openxmlformats.org/officeDocument/2006/customXml" ds:itemID="{83709444-36D5-4492-B437-F5F5BA36150A}">
  <ds:schemaRefs/>
</ds:datastoreItem>
</file>

<file path=customXml/itemProps5.xml><?xml version="1.0" encoding="utf-8"?>
<ds:datastoreItem xmlns:ds="http://schemas.openxmlformats.org/officeDocument/2006/customXml" ds:itemID="{BAE435BE-E90D-40FD-8C1A-4551AE577B13}">
  <ds:schemaRefs/>
</ds:datastoreItem>
</file>

<file path=customXml/itemProps6.xml><?xml version="1.0" encoding="utf-8"?>
<ds:datastoreItem xmlns:ds="http://schemas.openxmlformats.org/officeDocument/2006/customXml" ds:itemID="{E9DCEF8E-52B2-480B-AE3B-F62D9B2F0C0C}">
  <ds:schemaRefs/>
</ds:datastoreItem>
</file>

<file path=customXml/itemProps7.xml><?xml version="1.0" encoding="utf-8"?>
<ds:datastoreItem xmlns:ds="http://schemas.openxmlformats.org/officeDocument/2006/customXml" ds:itemID="{35466316-C3CB-41E4-BB43-C7FA63991FC5}">
  <ds:schemaRefs/>
</ds:datastoreItem>
</file>

<file path=customXml/itemProps8.xml><?xml version="1.0" encoding="utf-8"?>
<ds:datastoreItem xmlns:ds="http://schemas.openxmlformats.org/officeDocument/2006/customXml" ds:itemID="{AAA75FF9-0B52-4E5C-9642-436B56510B76}">
  <ds:schemaRefs/>
</ds:datastoreItem>
</file>

<file path=customXml/itemProps9.xml><?xml version="1.0" encoding="utf-8"?>
<ds:datastoreItem xmlns:ds="http://schemas.openxmlformats.org/officeDocument/2006/customXml" ds:itemID="{00141013-0B18-4742-B362-D18E1043C0FA}">
  <ds:schemaRefs/>
</ds:datastoreItem>
</file>

<file path=customXml/itemProps10.xml><?xml version="1.0" encoding="utf-8"?>
<ds:datastoreItem xmlns:ds="http://schemas.openxmlformats.org/officeDocument/2006/customXml" ds:itemID="{1A87AACC-CD17-40CF-8034-349FF68F8ADE}">
  <ds:schemaRefs/>
</ds:datastoreItem>
</file>

<file path=customXml/itemProps11.xml><?xml version="1.0" encoding="utf-8"?>
<ds:datastoreItem xmlns:ds="http://schemas.openxmlformats.org/officeDocument/2006/customXml" ds:itemID="{F91F57B0-A3FC-429F-8345-7E8E6642084D}">
  <ds:schemaRefs>
    <ds:schemaRef ds:uri="http://schemas.microsoft.com/DataMashup"/>
  </ds:schemaRefs>
</ds:datastoreItem>
</file>

<file path=customXml/itemProps12.xml><?xml version="1.0" encoding="utf-8"?>
<ds:datastoreItem xmlns:ds="http://schemas.openxmlformats.org/officeDocument/2006/customXml" ds:itemID="{C3FCA0A8-7C64-4439-880A-5910729CDE4B}">
  <ds:schemaRefs/>
</ds:datastoreItem>
</file>

<file path=customXml/itemProps13.xml><?xml version="1.0" encoding="utf-8"?>
<ds:datastoreItem xmlns:ds="http://schemas.openxmlformats.org/officeDocument/2006/customXml" ds:itemID="{C7EB048B-5AAB-40D6-921E-2EF54CDE1A8C}">
  <ds:schemaRefs/>
</ds:datastoreItem>
</file>

<file path=customXml/itemProps14.xml><?xml version="1.0" encoding="utf-8"?>
<ds:datastoreItem xmlns:ds="http://schemas.openxmlformats.org/officeDocument/2006/customXml" ds:itemID="{0186E76A-3F47-45BF-843B-5B5272DE4B18}">
  <ds:schemaRefs/>
</ds:datastoreItem>
</file>

<file path=customXml/itemProps15.xml><?xml version="1.0" encoding="utf-8"?>
<ds:datastoreItem xmlns:ds="http://schemas.openxmlformats.org/officeDocument/2006/customXml" ds:itemID="{F261ACFE-0B5C-4806-BAB9-8F355B12992E}">
  <ds:schemaRefs/>
</ds:datastoreItem>
</file>

<file path=customXml/itemProps16.xml><?xml version="1.0" encoding="utf-8"?>
<ds:datastoreItem xmlns:ds="http://schemas.openxmlformats.org/officeDocument/2006/customXml" ds:itemID="{910BC576-7828-4BC9-92A2-04F823C829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Engine</vt:lpstr>
      <vt:lpstr>Home</vt:lpstr>
      <vt:lpstr>Sales Overview</vt:lpstr>
      <vt:lpstr>Product 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ناريمان امام محمد صلاح الدين بكر</dc:creator>
  <cp:lastModifiedBy>Nariman Emam</cp:lastModifiedBy>
  <dcterms:created xsi:type="dcterms:W3CDTF">2026-03-07T19:56:59Z</dcterms:created>
  <dcterms:modified xsi:type="dcterms:W3CDTF">2026-03-11T21:33:36Z</dcterms:modified>
</cp:coreProperties>
</file>