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nojiritoshihiko/Desktop/DIVE INTO CODE/05_ポートフォリオ課題/"/>
    </mc:Choice>
  </mc:AlternateContent>
  <bookViews>
    <workbookView xWindow="0" yWindow="0" windowWidth="28800" windowHeight="18000" tabRatio="500" activeTab="2"/>
  </bookViews>
  <sheets>
    <sheet name="概要" sheetId="1" r:id="rId1"/>
    <sheet name="要件" sheetId="2" r:id="rId2"/>
    <sheet name="機能一覧" sheetId="4" r:id="rId3"/>
    <sheet name="環境構築・必要なツール等" sheetId="3" r:id="rId4"/>
    <sheet name="テーブル一覧" sheetId="5" r:id="rId5"/>
    <sheet name="テーブル定義" sheetId="6" r:id="rId6"/>
    <sheet name="ER図" sheetId="7" r:id="rId7"/>
    <sheet name="画面遷移図" sheetId="8"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4" l="1"/>
  <c r="D20" i="4"/>
  <c r="D21" i="4"/>
  <c r="D22" i="4"/>
  <c r="D23" i="4"/>
  <c r="D18" i="4"/>
  <c r="A23" i="4"/>
  <c r="A22" i="4"/>
  <c r="A21" i="4"/>
  <c r="A20" i="4"/>
  <c r="A19" i="4"/>
  <c r="A18" i="4"/>
  <c r="D17" i="4"/>
  <c r="A17" i="4"/>
  <c r="D16" i="4"/>
  <c r="A16" i="4"/>
  <c r="F12" i="4"/>
  <c r="E7" i="4"/>
  <c r="E12" i="4"/>
  <c r="G12" i="4"/>
  <c r="E11" i="4"/>
  <c r="E6" i="4"/>
  <c r="D4" i="4"/>
  <c r="D15" i="4"/>
  <c r="D14" i="4"/>
  <c r="D13" i="4"/>
  <c r="D12" i="4"/>
  <c r="D11" i="4"/>
  <c r="D10" i="4"/>
  <c r="D9" i="4"/>
  <c r="D8" i="4"/>
  <c r="D3" i="4"/>
  <c r="D5" i="4"/>
  <c r="D6" i="4"/>
  <c r="D7" i="4"/>
  <c r="C2" i="6"/>
  <c r="C48" i="6"/>
  <c r="C60" i="6"/>
  <c r="C77" i="6"/>
  <c r="C76" i="6"/>
  <c r="C75" i="6"/>
  <c r="C61" i="6"/>
  <c r="C59" i="6"/>
  <c r="C49" i="6"/>
  <c r="C47" i="6"/>
  <c r="C34" i="6"/>
  <c r="C33" i="6"/>
  <c r="C32" i="6"/>
  <c r="C21" i="6"/>
  <c r="C20" i="6"/>
  <c r="C19" i="6"/>
  <c r="C4" i="6"/>
  <c r="C3" i="6"/>
  <c r="A7" i="5"/>
  <c r="A8" i="5"/>
  <c r="A6" i="5"/>
  <c r="A5" i="5"/>
  <c r="A4" i="5"/>
  <c r="A3" i="5"/>
  <c r="A15" i="4"/>
  <c r="A5" i="4"/>
  <c r="A6" i="4"/>
  <c r="A7" i="4"/>
  <c r="A8" i="4"/>
  <c r="A9" i="4"/>
  <c r="A10" i="4"/>
  <c r="A11" i="4"/>
  <c r="A12" i="4"/>
  <c r="A13" i="4"/>
  <c r="A14" i="4"/>
  <c r="A4" i="4"/>
  <c r="A3" i="4"/>
</calcChain>
</file>

<file path=xl/sharedStrings.xml><?xml version="1.0" encoding="utf-8"?>
<sst xmlns="http://schemas.openxmlformats.org/spreadsheetml/2006/main" count="493" uniqueCount="209">
  <si>
    <t>●アイディアの概要</t>
  </si>
  <si>
    <t>＃</t>
    <phoneticPr fontId="1"/>
  </si>
  <si>
    <t>やりたいこと</t>
    <phoneticPr fontId="1"/>
  </si>
  <si>
    <t>内容</t>
    <rPh sb="0" eb="2">
      <t>ナイヨ</t>
    </rPh>
    <phoneticPr fontId="1"/>
  </si>
  <si>
    <t>機能名</t>
    <rPh sb="0" eb="3">
      <t>キノ</t>
    </rPh>
    <phoneticPr fontId="1"/>
  </si>
  <si>
    <t>優先度</t>
    <rPh sb="0" eb="3">
      <t>ユウセn</t>
    </rPh>
    <phoneticPr fontId="1"/>
  </si>
  <si>
    <t>高</t>
  </si>
  <si>
    <t>SNSログイン機能</t>
    <rPh sb="7" eb="9">
      <t>キノ</t>
    </rPh>
    <phoneticPr fontId="1"/>
  </si>
  <si>
    <t>マイページ機能</t>
    <phoneticPr fontId="1"/>
  </si>
  <si>
    <t>ログイン機能</t>
    <phoneticPr fontId="1"/>
  </si>
  <si>
    <t>Facebook及びTwitterで手軽にログインできる機能。</t>
    <rPh sb="8" eb="9">
      <t>オヨb</t>
    </rPh>
    <rPh sb="18" eb="20">
      <t>テg</t>
    </rPh>
    <rPh sb="28" eb="30">
      <t>キノ</t>
    </rPh>
    <phoneticPr fontId="1"/>
  </si>
  <si>
    <t>分類</t>
    <rPh sb="0" eb="2">
      <t>ブンル</t>
    </rPh>
    <phoneticPr fontId="1"/>
  </si>
  <si>
    <t>概要</t>
    <rPh sb="0" eb="2">
      <t>ガイヨ</t>
    </rPh>
    <phoneticPr fontId="1"/>
  </si>
  <si>
    <t>コマンド</t>
    <phoneticPr fontId="1"/>
  </si>
  <si>
    <t>備考</t>
    <rPh sb="0" eb="2">
      <t>ビコ</t>
    </rPh>
    <phoneticPr fontId="1"/>
  </si>
  <si>
    <t>マイページによるユーザー自身の情報の管理機能。プロフィール画像が登録できること。</t>
    <rPh sb="12" eb="14">
      <t>ジシn</t>
    </rPh>
    <rPh sb="15" eb="17">
      <t>ジョウh</t>
    </rPh>
    <rPh sb="18" eb="22">
      <t>カンr</t>
    </rPh>
    <rPh sb="32" eb="34">
      <t>トウロk</t>
    </rPh>
    <phoneticPr fontId="1"/>
  </si>
  <si>
    <t>テーブル論理名</t>
    <phoneticPr fontId="1"/>
  </si>
  <si>
    <t>テーブル物理名</t>
    <rPh sb="4" eb="7">
      <t>ブツr</t>
    </rPh>
    <phoneticPr fontId="1"/>
  </si>
  <si>
    <t>ユーザー情報</t>
    <rPh sb="4" eb="6">
      <t>ジョウh</t>
    </rPh>
    <phoneticPr fontId="1"/>
  </si>
  <si>
    <t>トピック情報</t>
    <rPh sb="4" eb="6">
      <t>ジョ</t>
    </rPh>
    <phoneticPr fontId="1"/>
  </si>
  <si>
    <t>投稿されたトピックに関する情報を管理する。</t>
    <rPh sb="0" eb="2">
      <t>トウコ</t>
    </rPh>
    <rPh sb="16" eb="18">
      <t>カンr</t>
    </rPh>
    <phoneticPr fontId="1"/>
  </si>
  <si>
    <t>関係性</t>
    <rPh sb="0" eb="3">
      <t>カンケイ</t>
    </rPh>
    <phoneticPr fontId="1"/>
  </si>
  <si>
    <t>コメント情報</t>
    <rPh sb="4" eb="6">
      <t>ジョ</t>
    </rPh>
    <phoneticPr fontId="1"/>
  </si>
  <si>
    <t>user</t>
    <phoneticPr fontId="1"/>
  </si>
  <si>
    <t>topic</t>
    <phoneticPr fontId="1"/>
  </si>
  <si>
    <t>comment</t>
    <phoneticPr fontId="1"/>
  </si>
  <si>
    <t>関係情報</t>
    <rPh sb="0" eb="4">
      <t>カンケ</t>
    </rPh>
    <phoneticPr fontId="1"/>
  </si>
  <si>
    <t>relationship</t>
    <phoneticPr fontId="1"/>
  </si>
  <si>
    <t>ユーザー同士のフォロー・フォロワー関係を管理する中間テーブル。</t>
    <rPh sb="4" eb="6">
      <t>ドウs</t>
    </rPh>
    <rPh sb="17" eb="19">
      <t>フォロワーカンケ</t>
    </rPh>
    <rPh sb="24" eb="26">
      <t>チュ</t>
    </rPh>
    <phoneticPr fontId="1"/>
  </si>
  <si>
    <t>メッセージ情報</t>
    <phoneticPr fontId="1"/>
  </si>
  <si>
    <t>message</t>
    <phoneticPr fontId="1"/>
  </si>
  <si>
    <t>会話情報</t>
    <rPh sb="0" eb="4">
      <t>カ</t>
    </rPh>
    <phoneticPr fontId="1"/>
  </si>
  <si>
    <t>conversation</t>
    <phoneticPr fontId="1"/>
  </si>
  <si>
    <t>特定のユーザー間のメッセージに関する情報を管理する。</t>
    <rPh sb="0" eb="2">
      <t>トクテ</t>
    </rPh>
    <rPh sb="18" eb="20">
      <t>ジョウh</t>
    </rPh>
    <rPh sb="21" eb="23">
      <t>カンr</t>
    </rPh>
    <phoneticPr fontId="1"/>
  </si>
  <si>
    <t>ユーザーが他のユーザーに送信した個別のメッセージに関する情報を管理する。</t>
    <rPh sb="5" eb="6">
      <t>タノ</t>
    </rPh>
    <rPh sb="12" eb="14">
      <t>ソウシn</t>
    </rPh>
    <rPh sb="16" eb="18">
      <t>k</t>
    </rPh>
    <rPh sb="25" eb="26">
      <t>カンs</t>
    </rPh>
    <rPh sb="31" eb="33">
      <t>カンr</t>
    </rPh>
    <phoneticPr fontId="1"/>
  </si>
  <si>
    <t>belongs to …
- topic
- user</t>
    <phoneticPr fontId="1"/>
  </si>
  <si>
    <t>belongs to …
- user
has many ... 
- comments</t>
    <phoneticPr fontId="1"/>
  </si>
  <si>
    <t>belongs to …
- follower
- followed</t>
    <phoneticPr fontId="1"/>
  </si>
  <si>
    <t>belongs to …
- user
- conversation</t>
    <phoneticPr fontId="1"/>
  </si>
  <si>
    <t>belongs to …
- user
has many ... 
- messages</t>
    <phoneticPr fontId="1"/>
  </si>
  <si>
    <t>#</t>
    <phoneticPr fontId="1"/>
  </si>
  <si>
    <t>カラム論理名</t>
    <phoneticPr fontId="1"/>
  </si>
  <si>
    <t>カラム物理名</t>
    <rPh sb="3" eb="6">
      <t>ブツr</t>
    </rPh>
    <phoneticPr fontId="1"/>
  </si>
  <si>
    <t>型</t>
    <rPh sb="0" eb="1">
      <t>カタ</t>
    </rPh>
    <phoneticPr fontId="1"/>
  </si>
  <si>
    <t>桁</t>
    <rPh sb="0" eb="1">
      <t>ケタ</t>
    </rPh>
    <phoneticPr fontId="1"/>
  </si>
  <si>
    <t>NOTNULL</t>
    <phoneticPr fontId="1"/>
  </si>
  <si>
    <t>初期値</t>
    <rPh sb="0" eb="3">
      <t>ショk</t>
    </rPh>
    <phoneticPr fontId="1"/>
  </si>
  <si>
    <t>主キー</t>
    <rPh sb="0" eb="1">
      <t>シュk</t>
    </rPh>
    <phoneticPr fontId="1"/>
  </si>
  <si>
    <t>インデックス</t>
    <phoneticPr fontId="1"/>
  </si>
  <si>
    <t>id</t>
    <phoneticPr fontId="1"/>
  </si>
  <si>
    <t>名前</t>
    <rPh sb="0" eb="2">
      <t>ナマ</t>
    </rPh>
    <phoneticPr fontId="1"/>
  </si>
  <si>
    <t>name</t>
    <phoneticPr fontId="1"/>
  </si>
  <si>
    <t>サイトの利用者であるユーザーの基本ステータスを管理する。
カラム定義はdeviceの自動生成に準ずる。</t>
    <rPh sb="4" eb="7">
      <t>リヨ</t>
    </rPh>
    <rPh sb="42" eb="46">
      <t>ジドウセ</t>
    </rPh>
    <phoneticPr fontId="1"/>
  </si>
  <si>
    <t>ユーザーid</t>
    <phoneticPr fontId="1"/>
  </si>
  <si>
    <t>user_id</t>
    <phoneticPr fontId="1"/>
  </si>
  <si>
    <t>外部参照</t>
    <rPh sb="0" eb="4">
      <t>ガイb</t>
    </rPh>
    <phoneticPr fontId="1"/>
  </si>
  <si>
    <t>○</t>
  </si>
  <si>
    <t>content</t>
    <phoneticPr fontId="1"/>
  </si>
  <si>
    <t>topic_id</t>
    <phoneticPr fontId="1"/>
  </si>
  <si>
    <t>フォロワーid</t>
    <phoneticPr fontId="1"/>
  </si>
  <si>
    <t>被フォローid</t>
    <rPh sb="0" eb="1">
      <t>ヒダn</t>
    </rPh>
    <phoneticPr fontId="1"/>
  </si>
  <si>
    <t>follower_id</t>
    <phoneticPr fontId="1"/>
  </si>
  <si>
    <t>followed_id</t>
    <phoneticPr fontId="1"/>
  </si>
  <si>
    <t>会話id</t>
    <rPh sb="0" eb="2">
      <t>カ</t>
    </rPh>
    <phoneticPr fontId="1"/>
  </si>
  <si>
    <t>conversation_id</t>
    <phoneticPr fontId="1"/>
  </si>
  <si>
    <t>送信者id</t>
    <rPh sb="0" eb="3">
      <t>ソウシンsy</t>
    </rPh>
    <phoneticPr fontId="1"/>
  </si>
  <si>
    <t>受信者id</t>
    <rPh sb="0" eb="3">
      <t>ジュs</t>
    </rPh>
    <phoneticPr fontId="1"/>
  </si>
  <si>
    <t>sender_id</t>
    <phoneticPr fontId="1"/>
  </si>
  <si>
    <t>integer</t>
    <phoneticPr fontId="1"/>
  </si>
  <si>
    <t>string</t>
    <phoneticPr fontId="1"/>
  </si>
  <si>
    <t>-</t>
    <phoneticPr fontId="1"/>
  </si>
  <si>
    <t>既読フラグ</t>
    <rPh sb="0" eb="2">
      <t>キドk</t>
    </rPh>
    <phoneticPr fontId="1"/>
  </si>
  <si>
    <t>read</t>
    <phoneticPr fontId="1"/>
  </si>
  <si>
    <t>text</t>
    <phoneticPr fontId="1"/>
  </si>
  <si>
    <t>boolean</t>
    <phoneticPr fontId="1"/>
  </si>
  <si>
    <t>z</t>
    <phoneticPr fontId="1"/>
  </si>
  <si>
    <t>トピックid</t>
    <phoneticPr fontId="1"/>
  </si>
  <si>
    <t>ユーザーid</t>
    <phoneticPr fontId="1"/>
  </si>
  <si>
    <t>user_id</t>
    <phoneticPr fontId="1"/>
  </si>
  <si>
    <t>content</t>
    <phoneticPr fontId="1"/>
  </si>
  <si>
    <t>画面</t>
    <rPh sb="0" eb="2">
      <t>ガメn</t>
    </rPh>
    <phoneticPr fontId="1"/>
  </si>
  <si>
    <t>recipient_id</t>
    <phoneticPr fontId="1"/>
  </si>
  <si>
    <t>プロバイダ</t>
    <phoneticPr fontId="1"/>
  </si>
  <si>
    <t>provider</t>
    <phoneticPr fontId="1"/>
  </si>
  <si>
    <t>SNSユーザーID</t>
    <phoneticPr fontId="1"/>
  </si>
  <si>
    <t>uid</t>
    <phoneticPr fontId="1"/>
  </si>
  <si>
    <t>""</t>
    <phoneticPr fontId="1"/>
  </si>
  <si>
    <t>○</t>
    <phoneticPr fontId="1"/>
  </si>
  <si>
    <t>ユニーク属性</t>
    <rPh sb="4" eb="6">
      <t>ゾクセ</t>
    </rPh>
    <phoneticPr fontId="1"/>
  </si>
  <si>
    <t>プロフィール画像URL</t>
    <phoneticPr fontId="1"/>
  </si>
  <si>
    <t>image_url</t>
    <phoneticPr fontId="1"/>
  </si>
  <si>
    <t>アバター</t>
    <phoneticPr fontId="1"/>
  </si>
  <si>
    <t>avatar</t>
    <phoneticPr fontId="1"/>
  </si>
  <si>
    <t>画像アップロード用カラム</t>
    <rPh sb="0" eb="1">
      <t>ガゾ</t>
    </rPh>
    <phoneticPr fontId="1"/>
  </si>
  <si>
    <t>has many ...
- topics
- comments
- relationships
- reverse_relationships
- followed_users
- followers
- messages</t>
    <phoneticPr fontId="1"/>
  </si>
  <si>
    <t>body</t>
    <phoneticPr fontId="1"/>
  </si>
  <si>
    <t>メッセージ内容</t>
    <phoneticPr fontId="1"/>
  </si>
  <si>
    <t>コメント内容</t>
    <rPh sb="4" eb="6">
      <t>ナイヨ</t>
    </rPh>
    <phoneticPr fontId="1"/>
  </si>
  <si>
    <t>会話内容</t>
    <rPh sb="0" eb="2">
      <t>カイw</t>
    </rPh>
    <rPh sb="2" eb="4">
      <t>ナイヨ</t>
    </rPh>
    <phoneticPr fontId="1"/>
  </si>
  <si>
    <t>プログラム学習者向けイベント管理サイトを作成する。</t>
    <rPh sb="5" eb="9">
      <t>ガクシュ</t>
    </rPh>
    <rPh sb="14" eb="16">
      <t>カンr</t>
    </rPh>
    <rPh sb="20" eb="22">
      <t>サクセ</t>
    </rPh>
    <phoneticPr fontId="1"/>
  </si>
  <si>
    <t>ユーザーが勉強会などのイベントの情報を一覧・参加登録できる</t>
    <rPh sb="5" eb="8">
      <t>ベンキョウカイナド</t>
    </rPh>
    <rPh sb="19" eb="21">
      <t>イチラn</t>
    </rPh>
    <rPh sb="22" eb="24">
      <t>サンカ</t>
    </rPh>
    <rPh sb="24" eb="26">
      <t>トウロk</t>
    </rPh>
    <phoneticPr fontId="1"/>
  </si>
  <si>
    <t>ユーザーがイベントを企画できる</t>
    <rPh sb="10" eb="12">
      <t>キカクデ</t>
    </rPh>
    <phoneticPr fontId="1"/>
  </si>
  <si>
    <t>登録されているユーザーのアドレスにメール告知が届く</t>
    <rPh sb="23" eb="24">
      <t>トドk</t>
    </rPh>
    <phoneticPr fontId="1"/>
  </si>
  <si>
    <t>イベントを企画する際に必要な手続きを一括で行えるようにする</t>
    <rPh sb="5" eb="7">
      <t>キカk</t>
    </rPh>
    <rPh sb="11" eb="13">
      <t>ヒツヨ</t>
    </rPh>
    <rPh sb="14" eb="16">
      <t>テツヅk</t>
    </rPh>
    <rPh sb="21" eb="22">
      <t>オコナ</t>
    </rPh>
    <phoneticPr fontId="1"/>
  </si>
  <si>
    <t>メールでの告知などの人的コストを削減</t>
    <rPh sb="5" eb="7">
      <t>コクt</t>
    </rPh>
    <rPh sb="10" eb="12">
      <t>ジンテキコ</t>
    </rPh>
    <rPh sb="16" eb="18">
      <t>サクゲn</t>
    </rPh>
    <phoneticPr fontId="1"/>
  </si>
  <si>
    <t>イベント主催者にイベントの内容を問い合わせるコストの削減</t>
    <rPh sb="16" eb="17">
      <t>トイアワs</t>
    </rPh>
    <rPh sb="26" eb="28">
      <t>サクゲn</t>
    </rPh>
    <phoneticPr fontId="1"/>
  </si>
  <si>
    <t>当日キャンセルなどのイレギュラー管理をする</t>
    <rPh sb="0" eb="2">
      <t>トウj</t>
    </rPh>
    <rPh sb="16" eb="18">
      <t>カンリヲ</t>
    </rPh>
    <phoneticPr fontId="1"/>
  </si>
  <si>
    <t>情報の漏れをなくす</t>
    <rPh sb="0" eb="2">
      <t>ジョ</t>
    </rPh>
    <rPh sb="3" eb="4">
      <t>モr</t>
    </rPh>
    <phoneticPr fontId="1"/>
  </si>
  <si>
    <t>イベント作成・保存</t>
    <rPh sb="7" eb="9">
      <t>ホゾn</t>
    </rPh>
    <phoneticPr fontId="1"/>
  </si>
  <si>
    <t>イベント一覧</t>
    <rPh sb="4" eb="6">
      <t>イチラン</t>
    </rPh>
    <phoneticPr fontId="1"/>
  </si>
  <si>
    <t>イベント情報編集・削除</t>
    <rPh sb="9" eb="11">
      <t>サクj</t>
    </rPh>
    <phoneticPr fontId="1"/>
  </si>
  <si>
    <t>イベント検索</t>
    <phoneticPr fontId="1"/>
  </si>
  <si>
    <t>ページネーション</t>
    <phoneticPr fontId="1"/>
  </si>
  <si>
    <t>イベント参加機能</t>
    <phoneticPr fontId="1"/>
  </si>
  <si>
    <t>イベント詳細</t>
    <phoneticPr fontId="1"/>
  </si>
  <si>
    <t>メール告知機能(Facebookに通知)</t>
    <rPh sb="17" eb="19">
      <t>ツウt</t>
    </rPh>
    <phoneticPr fontId="1"/>
  </si>
  <si>
    <t>質問機能</t>
    <rPh sb="0" eb="4">
      <t>シツモn</t>
    </rPh>
    <phoneticPr fontId="1"/>
  </si>
  <si>
    <t>イベントキャンセル機能</t>
    <phoneticPr fontId="1"/>
  </si>
  <si>
    <t>他の参加者を集めるためのイベントを作成する。</t>
    <rPh sb="0" eb="1">
      <t>タノサンカsy</t>
    </rPh>
    <rPh sb="6" eb="7">
      <t>アツm</t>
    </rPh>
    <phoneticPr fontId="1"/>
  </si>
  <si>
    <t>イベントの参加者候補者がイベントを一覧することができる。</t>
    <rPh sb="5" eb="8">
      <t>サンk</t>
    </rPh>
    <rPh sb="8" eb="10">
      <t>コウh</t>
    </rPh>
    <rPh sb="10" eb="11">
      <t>sy</t>
    </rPh>
    <phoneticPr fontId="1"/>
  </si>
  <si>
    <t>機能詳細</t>
    <rPh sb="0" eb="2">
      <t>キノ</t>
    </rPh>
    <rPh sb="2" eb="4">
      <t>キノ</t>
    </rPh>
    <phoneticPr fontId="1"/>
  </si>
  <si>
    <t>ユーザログインによる機能制限。メール認証機能があること。ログインしていない人はイベントの閲覧のみ可能。</t>
    <rPh sb="10" eb="14">
      <t>キノウセイゲ</t>
    </rPh>
    <rPh sb="44" eb="46">
      <t>エツラn</t>
    </rPh>
    <rPh sb="48" eb="50">
      <t>カノ</t>
    </rPh>
    <phoneticPr fontId="1"/>
  </si>
  <si>
    <t>参加候補者が目的とするイベントを検索できる機能。</t>
    <rPh sb="0" eb="5">
      <t>サンカコウ</t>
    </rPh>
    <rPh sb="6" eb="8">
      <t>モクテk</t>
    </rPh>
    <rPh sb="16" eb="18">
      <t>ケンサク</t>
    </rPh>
    <phoneticPr fontId="1"/>
  </si>
  <si>
    <t>イベント一覧のページネーション機能。</t>
    <rPh sb="4" eb="6">
      <t>イチラn</t>
    </rPh>
    <rPh sb="15" eb="17">
      <t>キノ</t>
    </rPh>
    <phoneticPr fontId="1"/>
  </si>
  <si>
    <t>イベントの参加候補者がイベントに申し込むための機能。</t>
    <rPh sb="5" eb="10">
      <t>サンk</t>
    </rPh>
    <rPh sb="23" eb="25">
      <t>キノウ</t>
    </rPh>
    <phoneticPr fontId="1"/>
  </si>
  <si>
    <t>イベントの主催者がイベントの管理をする機能。</t>
    <rPh sb="5" eb="7">
      <t>シュサ</t>
    </rPh>
    <rPh sb="7" eb="8">
      <t>サクセ</t>
    </rPh>
    <rPh sb="19" eb="21">
      <t>キノ</t>
    </rPh>
    <phoneticPr fontId="1"/>
  </si>
  <si>
    <t>イベントの主催者及び参加候補者が現在までのイベントの参加者・主催者・日時・概要を閲覧できる機能。</t>
    <rPh sb="5" eb="9">
      <t>シュサイシャ</t>
    </rPh>
    <rPh sb="10" eb="15">
      <t>サンk</t>
    </rPh>
    <rPh sb="16" eb="18">
      <t>ゲンザ</t>
    </rPh>
    <rPh sb="26" eb="29">
      <t>サンk</t>
    </rPh>
    <rPh sb="30" eb="33">
      <t>シュサ</t>
    </rPh>
    <rPh sb="34" eb="36">
      <t>ニチj</t>
    </rPh>
    <rPh sb="40" eb="42">
      <t>ガイヨ</t>
    </rPh>
    <phoneticPr fontId="1"/>
  </si>
  <si>
    <t>イベントが決定した際、イベント情報を他のログインユーザーに告知。(選択制)</t>
    <rPh sb="5" eb="7">
      <t>ケッテ</t>
    </rPh>
    <rPh sb="18" eb="19">
      <t>ホk</t>
    </rPh>
    <rPh sb="29" eb="31">
      <t>コクt</t>
    </rPh>
    <rPh sb="33" eb="36">
      <t>センタk</t>
    </rPh>
    <phoneticPr fontId="1"/>
  </si>
  <si>
    <t>イベント詳細にて、イベント主催者に内容や参加要件の質問をする(コメントorメール)</t>
    <rPh sb="13" eb="16">
      <t>シュサ</t>
    </rPh>
    <rPh sb="17" eb="19">
      <t>ナイヨウy</t>
    </rPh>
    <rPh sb="20" eb="22">
      <t>サンk</t>
    </rPh>
    <rPh sb="22" eb="24">
      <t>ヨ</t>
    </rPh>
    <rPh sb="25" eb="27">
      <t>シツモンw</t>
    </rPh>
    <phoneticPr fontId="1"/>
  </si>
  <si>
    <t>申し込みキャンセル機能</t>
    <rPh sb="0" eb="1">
      <t>モウシk</t>
    </rPh>
    <phoneticPr fontId="1"/>
  </si>
  <si>
    <t>イベントの主催者が開催予定のイベントをキャンセルする機能。</t>
    <rPh sb="5" eb="8">
      <t>シュサ</t>
    </rPh>
    <rPh sb="9" eb="13">
      <t>カイサ</t>
    </rPh>
    <phoneticPr fontId="1"/>
  </si>
  <si>
    <t>イベントの参加者が申し込んだイベントをキャンセルする機能</t>
    <rPh sb="5" eb="8">
      <t>サンk</t>
    </rPh>
    <rPh sb="9" eb="10">
      <t>モウシk</t>
    </rPh>
    <phoneticPr fontId="1"/>
  </si>
  <si>
    <r>
      <t>HTML</t>
    </r>
    <r>
      <rPr>
        <sz val="12"/>
        <color rgb="FF454545"/>
        <rFont val=".Hiragino Kaku Gothic Interface"/>
        <family val="2"/>
      </rPr>
      <t>,</t>
    </r>
    <r>
      <rPr>
        <sz val="12"/>
        <color rgb="FF454545"/>
        <rFont val="Helvetica Neue"/>
        <family val="2"/>
      </rPr>
      <t>CSS</t>
    </r>
    <r>
      <rPr>
        <sz val="12"/>
        <color rgb="FF454545"/>
        <rFont val=".Hiragino Kaku Gothic Interface"/>
        <family val="2"/>
      </rPr>
      <t>,</t>
    </r>
    <r>
      <rPr>
        <sz val="12"/>
        <color rgb="FF454545"/>
        <rFont val="Helvetica Neue"/>
        <family val="2"/>
      </rPr>
      <t>Bootstrap</t>
    </r>
    <r>
      <rPr>
        <sz val="12"/>
        <color rgb="FF454545"/>
        <rFont val=".Hiragino Kaku Gothic Interface"/>
        <family val="2"/>
      </rPr>
      <t>を使用して、現実の</t>
    </r>
    <r>
      <rPr>
        <sz val="12"/>
        <color rgb="FF454545"/>
        <rFont val="Helvetica Neue"/>
        <family val="2"/>
      </rPr>
      <t>doorkeper</t>
    </r>
    <r>
      <rPr>
        <sz val="12"/>
        <color rgb="FF454545"/>
        <rFont val=".Hiragino Kaku Gothic Interface"/>
        <family val="2"/>
      </rPr>
      <t>アプリに似せたデザインにすること(任意</t>
    </r>
    <r>
      <rPr>
        <sz val="12"/>
        <color rgb="FF454545"/>
        <rFont val="Helvetica Neue"/>
        <family val="2"/>
      </rPr>
      <t xml:space="preserve"> </t>
    </r>
    <r>
      <rPr>
        <sz val="12"/>
        <color rgb="FF454545"/>
        <rFont val=".Hiragino Kaku Gothic Interface"/>
        <family val="2"/>
      </rPr>
      <t>詳しくは後述)</t>
    </r>
  </si>
  <si>
    <r>
      <t>event</t>
    </r>
    <r>
      <rPr>
        <sz val="12"/>
        <color rgb="FF454545"/>
        <rFont val=".Hiragino Kaku Gothic Interface"/>
        <family val="2"/>
      </rPr>
      <t>機能（一覧、作成、詳細、編集、更新、削除）があること</t>
    </r>
  </si>
  <si>
    <r>
      <t>event</t>
    </r>
    <r>
      <rPr>
        <sz val="12"/>
        <color rgb="FF454545"/>
        <rFont val=".Hiragino Kaku Gothic Interface"/>
        <family val="2"/>
      </rPr>
      <t>と</t>
    </r>
    <r>
      <rPr>
        <sz val="12"/>
        <color rgb="FF454545"/>
        <rFont val="Helvetica Neue"/>
        <family val="2"/>
      </rPr>
      <t>user</t>
    </r>
    <r>
      <rPr>
        <sz val="12"/>
        <color rgb="FF454545"/>
        <rFont val=".Hiragino Kaku Gothic Interface"/>
        <family val="2"/>
      </rPr>
      <t>が結びついていること</t>
    </r>
  </si>
  <si>
    <r>
      <t>event</t>
    </r>
    <r>
      <rPr>
        <sz val="12"/>
        <color rgb="FF454545"/>
        <rFont val=".Hiragino Kaku Gothic Interface"/>
        <family val="2"/>
      </rPr>
      <t>に投稿者（</t>
    </r>
    <r>
      <rPr>
        <b/>
        <sz val="12"/>
        <color rgb="FF454545"/>
        <rFont val="Helvetica Neue"/>
        <family val="2"/>
      </rPr>
      <t>event</t>
    </r>
    <r>
      <rPr>
        <sz val="12"/>
        <color rgb="FF454545"/>
        <rFont val=".Hiragino Kaku Gothic Interface"/>
        <family val="2"/>
      </rPr>
      <t>作成者）が表示されること</t>
    </r>
  </si>
  <si>
    <r>
      <t>自分で調べて、</t>
    </r>
    <r>
      <rPr>
        <b/>
        <sz val="12"/>
        <color rgb="FF454545"/>
        <rFont val="Helvetica Neue"/>
        <family val="2"/>
      </rPr>
      <t>event</t>
    </r>
    <r>
      <rPr>
        <sz val="12"/>
        <color rgb="FF454545"/>
        <rFont val=".Hiragino Kaku Gothic Interface"/>
        <family val="2"/>
      </rPr>
      <t>の検索機能を実装すること（</t>
    </r>
    <r>
      <rPr>
        <sz val="12"/>
        <color rgb="FF454545"/>
        <rFont val="Helvetica Neue"/>
        <family val="2"/>
      </rPr>
      <t>gem</t>
    </r>
    <r>
      <rPr>
        <sz val="12"/>
        <color rgb="FF454545"/>
        <rFont val=".Hiragino Kaku Gothic Interface"/>
        <family val="2"/>
      </rPr>
      <t>の</t>
    </r>
    <r>
      <rPr>
        <sz val="12"/>
        <color rgb="FF454545"/>
        <rFont val="Helvetica Neue"/>
        <family val="2"/>
      </rPr>
      <t>ransack</t>
    </r>
    <r>
      <rPr>
        <sz val="12"/>
        <color rgb="FF454545"/>
        <rFont val=".Hiragino Kaku Gothic Interface"/>
        <family val="2"/>
      </rPr>
      <t>がオススメですが、他の方法でも問題ありません）</t>
    </r>
  </si>
  <si>
    <t>ログイン機能があること</t>
  </si>
  <si>
    <r>
      <t>ログインしていない人は、</t>
    </r>
    <r>
      <rPr>
        <b/>
        <sz val="12"/>
        <color rgb="FF454545"/>
        <rFont val="Helvetica Neue"/>
        <family val="2"/>
      </rPr>
      <t>event</t>
    </r>
    <r>
      <rPr>
        <sz val="12"/>
        <color rgb="FF454545"/>
        <rFont val=".Hiragino Kaku Gothic Interface"/>
        <family val="2"/>
      </rPr>
      <t>の作成、詳細、編集、更新、削除、イベント申し込みと取り消しができないこと</t>
    </r>
  </si>
  <si>
    <r>
      <t>user</t>
    </r>
    <r>
      <rPr>
        <sz val="12"/>
        <color rgb="FF454545"/>
        <rFont val=".Hiragino Kaku Gothic Interface"/>
        <family val="2"/>
      </rPr>
      <t>に、マイページ機能を作り、プロフィール画像が登録できるようにすること</t>
    </r>
  </si>
  <si>
    <r>
      <t>event</t>
    </r>
    <r>
      <rPr>
        <sz val="12"/>
        <color rgb="FF454545"/>
        <rFont val=".Hiragino Kaku Gothic Interface"/>
        <family val="2"/>
      </rPr>
      <t>参加機能とキャンセル機能を自作すること（他のユーザーが作成した</t>
    </r>
    <r>
      <rPr>
        <b/>
        <sz val="12"/>
        <color rgb="FF454545"/>
        <rFont val="Helvetica Neue"/>
        <family val="2"/>
      </rPr>
      <t>event</t>
    </r>
    <r>
      <rPr>
        <sz val="12"/>
        <color rgb="FF454545"/>
        <rFont val=".Hiragino Kaku Gothic Interface"/>
        <family val="2"/>
      </rPr>
      <t>に「申し込む」ボタンを押すと、</t>
    </r>
    <r>
      <rPr>
        <b/>
        <sz val="12"/>
        <color rgb="FF454545"/>
        <rFont val="Helvetica Neue"/>
        <family val="2"/>
      </rPr>
      <t>event</t>
    </r>
    <r>
      <rPr>
        <sz val="12"/>
        <color rgb="FF454545"/>
        <rFont val=".Hiragino Kaku Gothic Interface"/>
        <family val="2"/>
      </rPr>
      <t>の参加者に自分が登録される。「申し込みを取り消す」ボタンを押すと、登録が解除される）</t>
    </r>
  </si>
  <si>
    <r>
      <t>event</t>
    </r>
    <r>
      <rPr>
        <sz val="12"/>
        <color rgb="FF454545"/>
        <rFont val=".Hiragino Kaku Gothic Interface"/>
        <family val="2"/>
      </rPr>
      <t>の詳細画面には、イベントのタイトルと概要、主催者と参加者一覧などが表示されるようにすること</t>
    </r>
  </si>
  <si>
    <t>例外処理を行うこと</t>
  </si>
  <si>
    <r>
      <t>git</t>
    </r>
    <r>
      <rPr>
        <sz val="12"/>
        <color rgb="FF454545"/>
        <rFont val=".Hiragino Kaku Gothic Interface"/>
        <family val="2"/>
      </rPr>
      <t>で管理していること</t>
    </r>
  </si>
  <si>
    <r>
      <t>git</t>
    </r>
    <r>
      <rPr>
        <sz val="12"/>
        <color rgb="FF454545"/>
        <rFont val=".Hiragino Kaku Gothic Interface"/>
        <family val="2"/>
      </rPr>
      <t>に上げるべきではない</t>
    </r>
    <r>
      <rPr>
        <sz val="12"/>
        <color rgb="FF454545"/>
        <rFont val="Helvetica Neue"/>
        <family val="2"/>
      </rPr>
      <t>ID</t>
    </r>
    <r>
      <rPr>
        <sz val="12"/>
        <color rgb="FF454545"/>
        <rFont val=".Hiragino Kaku Gothic Interface"/>
        <family val="2"/>
      </rPr>
      <t>やパスワードなどがあれば環境変数化すること</t>
    </r>
  </si>
  <si>
    <r>
      <t>Github</t>
    </r>
    <r>
      <rPr>
        <sz val="12"/>
        <color rgb="FF454545"/>
        <rFont val=".Hiragino Kaku Gothic Interface"/>
        <family val="2"/>
      </rPr>
      <t>で管理していること、そしてソースコードを送信したリポジトリを提出すること</t>
    </r>
  </si>
  <si>
    <r>
      <t>AWS</t>
    </r>
    <r>
      <rPr>
        <sz val="12"/>
        <color rgb="FF454545"/>
        <rFont val=".Hiragino Kaku Gothic Interface"/>
        <family val="2"/>
      </rPr>
      <t>もしくは</t>
    </r>
    <r>
      <rPr>
        <sz val="12"/>
        <color rgb="FF454545"/>
        <rFont val="Helvetica Neue"/>
        <family val="2"/>
      </rPr>
      <t>Heroku</t>
    </r>
    <r>
      <rPr>
        <sz val="12"/>
        <color rgb="FF454545"/>
        <rFont val=".Hiragino Kaku Gothic Interface"/>
        <family val="2"/>
      </rPr>
      <t>でデプロイしていること</t>
    </r>
  </si>
  <si>
    <t>○イベント管理ツールの課題必須要件</t>
    <phoneticPr fontId="1"/>
  </si>
  <si>
    <t>必須要件</t>
    <rPh sb="0" eb="4">
      <t>ヒッs</t>
    </rPh>
    <phoneticPr fontId="1"/>
  </si>
  <si>
    <t>○イベント管理ツールで追加でやりたいこと</t>
    <rPh sb="11" eb="13">
      <t>ツイk</t>
    </rPh>
    <phoneticPr fontId="1"/>
  </si>
  <si>
    <t>必須</t>
  </si>
  <si>
    <t>必須</t>
    <rPh sb="0" eb="2">
      <t>ヒッs</t>
    </rPh>
    <phoneticPr fontId="1"/>
  </si>
  <si>
    <t>必須要件/追加要件</t>
    <rPh sb="0" eb="4">
      <t>ヒッs</t>
    </rPh>
    <rPh sb="5" eb="9">
      <t>ツイk</t>
    </rPh>
    <phoneticPr fontId="1"/>
  </si>
  <si>
    <t>追加</t>
  </si>
  <si>
    <t>必須1</t>
    <rPh sb="0" eb="2">
      <t>ヒッs</t>
    </rPh>
    <phoneticPr fontId="1"/>
  </si>
  <si>
    <t>必須2</t>
    <rPh sb="0" eb="2">
      <t>ヒッs</t>
    </rPh>
    <phoneticPr fontId="1"/>
  </si>
  <si>
    <t>必須3</t>
    <rPh sb="0" eb="2">
      <t>ヒッs</t>
    </rPh>
    <phoneticPr fontId="1"/>
  </si>
  <si>
    <t>必須4</t>
    <rPh sb="0" eb="2">
      <t>ヒッs</t>
    </rPh>
    <phoneticPr fontId="1"/>
  </si>
  <si>
    <t>必須5</t>
    <rPh sb="0" eb="2">
      <t>ヒッs</t>
    </rPh>
    <phoneticPr fontId="1"/>
  </si>
  <si>
    <t>必須6</t>
    <rPh sb="0" eb="2">
      <t>ヒッs</t>
    </rPh>
    <phoneticPr fontId="1"/>
  </si>
  <si>
    <t>必須7</t>
    <rPh sb="0" eb="2">
      <t>ヒッs</t>
    </rPh>
    <phoneticPr fontId="1"/>
  </si>
  <si>
    <t>必須8</t>
    <rPh sb="0" eb="2">
      <t>ヒッs</t>
    </rPh>
    <phoneticPr fontId="1"/>
  </si>
  <si>
    <t>必須9</t>
    <rPh sb="0" eb="2">
      <t>ヒッs</t>
    </rPh>
    <phoneticPr fontId="1"/>
  </si>
  <si>
    <t>必須10</t>
    <rPh sb="0" eb="2">
      <t>ヒッs</t>
    </rPh>
    <phoneticPr fontId="1"/>
  </si>
  <si>
    <t>必須11</t>
    <rPh sb="0" eb="2">
      <t>ヒッs</t>
    </rPh>
    <phoneticPr fontId="1"/>
  </si>
  <si>
    <t>必須12</t>
    <rPh sb="0" eb="2">
      <t>ヒッs</t>
    </rPh>
    <phoneticPr fontId="1"/>
  </si>
  <si>
    <t>必須13</t>
    <rPh sb="0" eb="2">
      <t>ヒッs</t>
    </rPh>
    <phoneticPr fontId="1"/>
  </si>
  <si>
    <t>必須14</t>
    <rPh sb="0" eb="2">
      <t>ヒッs</t>
    </rPh>
    <phoneticPr fontId="1"/>
  </si>
  <si>
    <t>必須15</t>
    <rPh sb="0" eb="2">
      <t>ヒッs</t>
    </rPh>
    <phoneticPr fontId="1"/>
  </si>
  <si>
    <t>追加5</t>
    <rPh sb="0" eb="2">
      <t>ツイk</t>
    </rPh>
    <phoneticPr fontId="1"/>
  </si>
  <si>
    <t>追加6</t>
    <rPh sb="0" eb="2">
      <t>ツイk</t>
    </rPh>
    <phoneticPr fontId="1"/>
  </si>
  <si>
    <t>追加7</t>
    <rPh sb="0" eb="2">
      <t>ツイk</t>
    </rPh>
    <phoneticPr fontId="1"/>
  </si>
  <si>
    <t>追加8</t>
    <rPh sb="0" eb="2">
      <t>ツイk</t>
    </rPh>
    <phoneticPr fontId="1"/>
  </si>
  <si>
    <t>追加9</t>
    <rPh sb="0" eb="2">
      <t>ツイk</t>
    </rPh>
    <phoneticPr fontId="1"/>
  </si>
  <si>
    <t>追加1</t>
    <rPh sb="0" eb="2">
      <t>ツイk</t>
    </rPh>
    <phoneticPr fontId="1"/>
  </si>
  <si>
    <t>追加2</t>
    <rPh sb="0" eb="2">
      <t>ツイk</t>
    </rPh>
    <phoneticPr fontId="1"/>
  </si>
  <si>
    <t>追加3</t>
    <rPh sb="0" eb="2">
      <t>ツイk</t>
    </rPh>
    <phoneticPr fontId="1"/>
  </si>
  <si>
    <t>追加4</t>
    <rPh sb="0" eb="2">
      <t>ツイk</t>
    </rPh>
    <phoneticPr fontId="1"/>
  </si>
  <si>
    <t>イベント会場の地図を表示する。</t>
    <rPh sb="4" eb="6">
      <t>カイジョウ</t>
    </rPh>
    <rPh sb="7" eb="9">
      <t>チz</t>
    </rPh>
    <rPh sb="10" eb="12">
      <t>ヒョウジ</t>
    </rPh>
    <phoneticPr fontId="1"/>
  </si>
  <si>
    <t>追加10</t>
    <rPh sb="0" eb="2">
      <t>ツイk</t>
    </rPh>
    <phoneticPr fontId="1"/>
  </si>
  <si>
    <t>追加11</t>
    <rPh sb="0" eb="2">
      <t>ツイk</t>
    </rPh>
    <phoneticPr fontId="1"/>
  </si>
  <si>
    <t>追加12</t>
    <rPh sb="0" eb="2">
      <t>ツイk</t>
    </rPh>
    <phoneticPr fontId="1"/>
  </si>
  <si>
    <t>コミュニティを作り、同コミュニティ主催のイベントをフォローできる。</t>
    <rPh sb="7" eb="8">
      <t>ツクr</t>
    </rPh>
    <rPh sb="10" eb="11">
      <t>ドウ</t>
    </rPh>
    <rPh sb="17" eb="19">
      <t>シュサ</t>
    </rPh>
    <phoneticPr fontId="1"/>
  </si>
  <si>
    <t>特定の主催者をフォローし、主催のイベントをフォローできる。</t>
    <rPh sb="0" eb="2">
      <t>トクテ</t>
    </rPh>
    <rPh sb="3" eb="6">
      <t>シュサ</t>
    </rPh>
    <rPh sb="13" eb="15">
      <t>シュサ</t>
    </rPh>
    <phoneticPr fontId="1"/>
  </si>
  <si>
    <t>他の参加者とメッセージのやりとりができる。</t>
    <phoneticPr fontId="1"/>
  </si>
  <si>
    <t>完了状況</t>
    <rPh sb="0" eb="2">
      <t>カンリョ</t>
    </rPh>
    <rPh sb="2" eb="4">
      <t>ジョウキョ</t>
    </rPh>
    <phoneticPr fontId="1"/>
  </si>
  <si>
    <t>●補足</t>
    <rPh sb="1" eb="3">
      <t>ホソk</t>
    </rPh>
    <phoneticPr fontId="1"/>
  </si>
  <si>
    <t>現在の自分の確保できる時間・リソースを考慮し、オリジナルではなく提示されているイベント管理ツールを作成したいと思います。</t>
    <rPh sb="0" eb="2">
      <t>ゲンザ</t>
    </rPh>
    <rPh sb="3" eb="5">
      <t>ジブn</t>
    </rPh>
    <rPh sb="6" eb="8">
      <t>カk</t>
    </rPh>
    <rPh sb="19" eb="21">
      <t>コウry</t>
    </rPh>
    <rPh sb="32" eb="34">
      <t>テイj</t>
    </rPh>
    <rPh sb="43" eb="45">
      <t>カンr</t>
    </rPh>
    <rPh sb="49" eb="51">
      <t>サクセイシ</t>
    </rPh>
    <phoneticPr fontId="1"/>
  </si>
  <si>
    <t>本来であればオリジナル要素を多く盛り込みたいところですが、こちらも時間とリソースの関係から、必須要件以外は一旦対応を見送りたいとを思います。</t>
    <rPh sb="0" eb="2">
      <t>ホンラ</t>
    </rPh>
    <rPh sb="14" eb="15">
      <t>オオk</t>
    </rPh>
    <rPh sb="33" eb="35">
      <t>ジカn</t>
    </rPh>
    <rPh sb="41" eb="43">
      <t>カンケ</t>
    </rPh>
    <rPh sb="46" eb="52">
      <t>ヒッs</t>
    </rPh>
    <rPh sb="53" eb="55">
      <t>イッt</t>
    </rPh>
    <rPh sb="55" eb="57">
      <t>タイオ</t>
    </rPh>
    <phoneticPr fontId="1"/>
  </si>
  <si>
    <t>もし「要件」「機能一覧」シートの内容で、必須要件を満たせていない場合は教えてください。</t>
    <rPh sb="3" eb="5">
      <t>ヨウケn</t>
    </rPh>
    <rPh sb="7" eb="11">
      <t>キノ</t>
    </rPh>
    <rPh sb="16" eb="18">
      <t>ナイヨ</t>
    </rPh>
    <rPh sb="20" eb="24">
      <t>ヒッs</t>
    </rPh>
    <rPh sb="25" eb="26">
      <t>ミタセテイn</t>
    </rPh>
    <rPh sb="35" eb="36">
      <t>オシ</t>
    </rPh>
    <phoneticPr fontId="1"/>
  </si>
  <si>
    <t>DoorKeeperを参考にする。</t>
    <rPh sb="11" eb="13">
      <t>サンコウニ</t>
    </rPh>
    <phoneticPr fontId="1"/>
  </si>
  <si>
    <t>中</t>
  </si>
  <si>
    <t>元となる要件1</t>
    <rPh sb="0" eb="1">
      <t>モt</t>
    </rPh>
    <rPh sb="4" eb="6">
      <t>ヨウケn</t>
    </rPh>
    <phoneticPr fontId="1"/>
  </si>
  <si>
    <t>元となる要件2</t>
    <rPh sb="0" eb="1">
      <t>モt</t>
    </rPh>
    <rPh sb="4" eb="6">
      <t>ヨウケn</t>
    </rPh>
    <phoneticPr fontId="1"/>
  </si>
  <si>
    <t>元となる要件3</t>
    <rPh sb="0" eb="1">
      <t>モt</t>
    </rPh>
    <rPh sb="4" eb="6">
      <t>ヨウケn</t>
    </rPh>
    <phoneticPr fontId="1"/>
  </si>
  <si>
    <t>優先度凡例　：　高=必須、中=必須ではないが基本的な機能としてあるべき、低=必須ではなく、あると利便性が向上するような機能</t>
    <rPh sb="0" eb="3">
      <t>ユウセンd</t>
    </rPh>
    <rPh sb="3" eb="5">
      <t>ハンレ</t>
    </rPh>
    <rPh sb="8" eb="9">
      <t>コウ</t>
    </rPh>
    <rPh sb="10" eb="12">
      <t>ヒッs</t>
    </rPh>
    <rPh sb="13" eb="14">
      <t>チュ</t>
    </rPh>
    <rPh sb="15" eb="17">
      <t>ヒッs</t>
    </rPh>
    <rPh sb="22" eb="25">
      <t>キホンテキナk</t>
    </rPh>
    <rPh sb="36" eb="37">
      <t>ヒk</t>
    </rPh>
    <rPh sb="38" eb="40">
      <t>ヒッスデハナ</t>
    </rPh>
    <rPh sb="48" eb="51">
      <t>リベンセ</t>
    </rPh>
    <rPh sb="52" eb="54">
      <t>コウジョ</t>
    </rPh>
    <rPh sb="59" eb="61">
      <t>キノ</t>
    </rPh>
    <phoneticPr fontId="1"/>
  </si>
  <si>
    <t>低</t>
  </si>
  <si>
    <t>イベント会場表示機能</t>
    <rPh sb="4" eb="6">
      <t>カイジョ</t>
    </rPh>
    <rPh sb="6" eb="10">
      <t>ヒョ</t>
    </rPh>
    <phoneticPr fontId="1"/>
  </si>
  <si>
    <t>イベント会場の地図を表示する機能</t>
    <rPh sb="4" eb="6">
      <t>カイジョ</t>
    </rPh>
    <rPh sb="7" eb="9">
      <t>チz</t>
    </rPh>
    <rPh sb="10" eb="12">
      <t>ヒョ</t>
    </rPh>
    <phoneticPr fontId="1"/>
  </si>
  <si>
    <t>コミュニティ作成・保存</t>
    <rPh sb="9" eb="11">
      <t>ホゾn</t>
    </rPh>
    <phoneticPr fontId="1"/>
  </si>
  <si>
    <t>他の参加者を集めるためのコミュニティを作成する。</t>
    <rPh sb="0" eb="1">
      <t>タノサンカsy</t>
    </rPh>
    <rPh sb="6" eb="7">
      <t>アツm</t>
    </rPh>
    <phoneticPr fontId="1"/>
  </si>
  <si>
    <t>コミュニティ一覧</t>
    <rPh sb="6" eb="8">
      <t>イチラン</t>
    </rPh>
    <phoneticPr fontId="1"/>
  </si>
  <si>
    <t>コミュニティの参加者候補者がコミュニティを一覧することができる。</t>
    <rPh sb="7" eb="10">
      <t>サンk</t>
    </rPh>
    <rPh sb="10" eb="12">
      <t>コウh</t>
    </rPh>
    <rPh sb="12" eb="13">
      <t>sy</t>
    </rPh>
    <phoneticPr fontId="1"/>
  </si>
  <si>
    <t>コミュニティ情報編集・削除</t>
    <rPh sb="11" eb="13">
      <t>サクj</t>
    </rPh>
    <phoneticPr fontId="1"/>
  </si>
  <si>
    <t>コミュニティの主催者がコミュニティの管理をする機能。</t>
    <rPh sb="7" eb="9">
      <t>シュサ</t>
    </rPh>
    <rPh sb="9" eb="10">
      <t>サクセ</t>
    </rPh>
    <rPh sb="23" eb="25">
      <t>キノ</t>
    </rPh>
    <phoneticPr fontId="1"/>
  </si>
  <si>
    <t>コミュニティ検索</t>
  </si>
  <si>
    <t>参加候補者が目的とするコミュニティを検索できる機能。</t>
    <rPh sb="0" eb="5">
      <t>サンカコウ</t>
    </rPh>
    <rPh sb="6" eb="8">
      <t>モクテk</t>
    </rPh>
    <rPh sb="18" eb="20">
      <t>ケンサク</t>
    </rPh>
    <phoneticPr fontId="1"/>
  </si>
  <si>
    <t>コミュニティ参加機能</t>
    <phoneticPr fontId="1"/>
  </si>
  <si>
    <t>コミュニティ詳細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</si>
</sst>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Yu Gothic"/>
      <family val="2"/>
      <charset val="128"/>
      <scheme val="minor"/>
    </font>
    <font>
      <sz val="6"/>
      <name val="Yu Gothic"/>
      <family val="2"/>
      <charset val="128"/>
      <scheme val="minor"/>
    </font>
    <font>
      <sz val="12"/>
      <color rgb="FF333333"/>
      <name val="Yu Gothic"/>
      <family val="3"/>
      <charset val="128"/>
      <scheme val="minor"/>
    </font>
    <font>
      <sz val="12"/>
      <color rgb="FF444444"/>
      <name val="Yu Gothic"/>
      <family val="3"/>
      <charset val="128"/>
      <scheme val="minor"/>
    </font>
    <font>
      <sz val="12"/>
      <color rgb="FFC7254E"/>
      <name val="Courier New"/>
      <family val="1"/>
    </font>
    <font>
      <sz val="12"/>
      <color rgb="FF454545"/>
      <name val="Helvetica Neue"/>
      <family val="2"/>
    </font>
    <font>
      <u/>
      <sz val="12"/>
      <color theme="10"/>
      <name val="Yu Gothic"/>
      <family val="2"/>
      <charset val="128"/>
      <scheme val="minor"/>
    </font>
    <font>
      <u/>
      <sz val="12"/>
      <color theme="11"/>
      <name val="Yu Gothic"/>
      <family val="2"/>
      <charset val="128"/>
      <scheme val="minor"/>
    </font>
    <font>
      <sz val="12"/>
      <color rgb="FF454545"/>
      <name val=".Hiragino Kaku Gothic Interface"/>
      <family val="2"/>
    </font>
    <font>
      <b/>
      <sz val="12"/>
      <color rgb="FF454545"/>
      <name val="Helvetica Neue"/>
      <family val="2"/>
    </font>
    <font>
      <sz val="12"/>
      <color theme="1"/>
      <name val="Helvetica Neue"/>
      <family val="2"/>
    </font>
  </fonts>
  <fills count="4">
    <fill>
      <patternFill patternType="none"/>
    </fill>
    <fill>
      <patternFill patternType="gray125"/>
    </fill>
    <fill>
      <patternFill patternType="solid">
        <fgColor theme="5"/>
        <bgColor indexed="64"/>
      </patternFill>
    </fill>
    <fill>
      <patternFill patternType="solid">
        <fgColor theme="0" tint="-0.34998626667073579"/>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medium">
        <color auto="1"/>
      </bottom>
      <diagonal/>
    </border>
    <border>
      <left/>
      <right/>
      <top/>
      <bottom style="thin">
        <color auto="1"/>
      </bottom>
      <diagonal/>
    </border>
  </borders>
  <cellStyleXfs count="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2">
    <xf numFmtId="0" fontId="0" fillId="0" borderId="0" xfId="0"/>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xf numFmtId="0" fontId="0" fillId="0" borderId="3" xfId="0" applyBorder="1" applyAlignment="1">
      <alignment horizontal="center" vertical="center"/>
    </xf>
    <xf numFmtId="0" fontId="0" fillId="0" borderId="3" xfId="0" applyBorder="1" applyAlignment="1">
      <alignment horizontal="left" vertical="top"/>
    </xf>
    <xf numFmtId="0" fontId="0" fillId="2" borderId="2" xfId="0" applyFill="1" applyBorder="1" applyAlignment="1">
      <alignment horizontal="center"/>
    </xf>
    <xf numFmtId="0" fontId="0" fillId="0" borderId="3" xfId="0" applyBorder="1" applyAlignment="1">
      <alignment horizontal="left" vertical="top" wrapText="1"/>
    </xf>
    <xf numFmtId="0" fontId="0" fillId="0" borderId="3" xfId="0" applyBorder="1" applyAlignment="1">
      <alignment horizontal="center" vertical="top" wrapText="1"/>
    </xf>
    <xf numFmtId="0" fontId="0" fillId="0" borderId="1" xfId="0" applyBorder="1" applyAlignment="1">
      <alignment horizontal="center" vertical="top"/>
    </xf>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0" fontId="5" fillId="0" borderId="1" xfId="0" applyFont="1" applyBorder="1"/>
    <xf numFmtId="0" fontId="0" fillId="0" borderId="0" xfId="0" applyAlignment="1">
      <alignment horizontal="left"/>
    </xf>
    <xf numFmtId="0" fontId="0" fillId="0" borderId="3" xfId="0" quotePrefix="1" applyBorder="1" applyAlignment="1">
      <alignment horizontal="left" vertical="top" wrapText="1"/>
    </xf>
    <xf numFmtId="0" fontId="0" fillId="0" borderId="1" xfId="0" quotePrefix="1" applyBorder="1" applyAlignment="1">
      <alignment horizontal="left" vertical="top" wrapText="1"/>
    </xf>
    <xf numFmtId="0" fontId="5" fillId="0" borderId="1" xfId="0" applyFont="1" applyBorder="1" applyAlignment="1">
      <alignment horizontal="left" vertical="top"/>
    </xf>
    <xf numFmtId="0" fontId="0" fillId="2"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xf numFmtId="0" fontId="0" fillId="0" borderId="4" xfId="0" applyBorder="1"/>
    <xf numFmtId="0" fontId="0" fillId="2"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horizontal="center"/>
    </xf>
    <xf numFmtId="0" fontId="0" fillId="0" borderId="3" xfId="0" quotePrefix="1" applyBorder="1" applyAlignment="1">
      <alignment horizontal="center" vertical="top" wrapText="1"/>
    </xf>
    <xf numFmtId="0" fontId="0" fillId="0" borderId="1" xfId="0" quotePrefix="1" applyBorder="1" applyAlignment="1">
      <alignment horizontal="center" vertical="top" wrapText="1"/>
    </xf>
    <xf numFmtId="0" fontId="0" fillId="0" borderId="4"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0" xfId="0" applyBorder="1" applyAlignment="1">
      <alignment horizontal="center" vertical="center"/>
    </xf>
    <xf numFmtId="0" fontId="5" fillId="0" borderId="0" xfId="0" applyFont="1" applyBorder="1"/>
    <xf numFmtId="0" fontId="5" fillId="0" borderId="1" xfId="0" applyFont="1" applyBorder="1" applyAlignment="1">
      <alignment wrapText="1"/>
    </xf>
    <xf numFmtId="0" fontId="9" fillId="0" borderId="1" xfId="0" applyFont="1" applyBorder="1" applyAlignment="1">
      <alignment wrapText="1"/>
    </xf>
    <xf numFmtId="0" fontId="8" fillId="0" borderId="1" xfId="0" applyFont="1" applyBorder="1" applyAlignment="1">
      <alignment wrapText="1"/>
    </xf>
    <xf numFmtId="0" fontId="0" fillId="3" borderId="1" xfId="0" applyFill="1" applyBorder="1" applyAlignment="1">
      <alignment horizontal="center" vertical="center"/>
    </xf>
    <xf numFmtId="0" fontId="5" fillId="3" borderId="1" xfId="0" applyFont="1" applyFill="1" applyBorder="1"/>
    <xf numFmtId="0" fontId="0" fillId="3" borderId="1" xfId="0" applyFill="1" applyBorder="1" applyAlignment="1">
      <alignment wrapText="1"/>
    </xf>
    <xf numFmtId="0" fontId="0" fillId="3" borderId="1" xfId="0" applyFill="1" applyBorder="1"/>
    <xf numFmtId="0" fontId="0" fillId="2" borderId="1" xfId="0" applyFill="1" applyBorder="1"/>
    <xf numFmtId="0" fontId="0" fillId="0" borderId="5" xfId="0" applyBorder="1" applyAlignment="1">
      <alignment horizontal="right"/>
    </xf>
    <xf numFmtId="0" fontId="0" fillId="0" borderId="3" xfId="0" applyFont="1" applyBorder="1" applyAlignment="1">
      <alignment horizontal="center" vertical="center"/>
    </xf>
    <xf numFmtId="0" fontId="0" fillId="0" borderId="3" xfId="0" applyFont="1" applyBorder="1" applyAlignment="1">
      <alignment horizontal="left" vertical="top"/>
    </xf>
    <xf numFmtId="0" fontId="0" fillId="0" borderId="3" xfId="0" applyFont="1" applyBorder="1" applyAlignment="1">
      <alignment horizontal="left" vertical="top" wrapText="1"/>
    </xf>
    <xf numFmtId="0" fontId="0" fillId="0" borderId="3" xfId="0"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quotePrefix="1" applyFont="1" applyBorder="1" applyAlignment="1">
      <alignment horizontal="center" vertical="top"/>
    </xf>
    <xf numFmtId="0" fontId="0" fillId="0" borderId="1" xfId="0" applyFont="1" applyBorder="1" applyAlignment="1">
      <alignment horizontal="center" vertical="top"/>
    </xf>
    <xf numFmtId="0" fontId="10" fillId="0" borderId="1" xfId="0" applyFont="1" applyBorder="1" applyAlignment="1">
      <alignment vertical="top"/>
    </xf>
    <xf numFmtId="0" fontId="0" fillId="0" borderId="1" xfId="0" applyFont="1" applyBorder="1" applyAlignment="1">
      <alignment horizontal="center" vertical="top" wrapText="1"/>
    </xf>
    <xf numFmtId="0" fontId="0" fillId="3" borderId="3" xfId="0" applyFont="1" applyFill="1" applyBorder="1" applyAlignment="1">
      <alignment horizontal="center" vertical="center"/>
    </xf>
    <xf numFmtId="0" fontId="10" fillId="3" borderId="1" xfId="0" applyFont="1" applyFill="1" applyBorder="1" applyAlignment="1">
      <alignment vertical="top"/>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xf>
    <xf numFmtId="0" fontId="0" fillId="3" borderId="1" xfId="0" quotePrefix="1" applyFont="1" applyFill="1" applyBorder="1" applyAlignment="1">
      <alignment horizontal="center" vertical="top"/>
    </xf>
  </cellXfs>
  <cellStyles count="1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s>
  <dxfs count="32">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787400</xdr:colOff>
      <xdr:row>25</xdr:row>
      <xdr:rowOff>0</xdr:rowOff>
    </xdr:to>
    <xdr:sp macro="" textlink="">
      <xdr:nvSpPr>
        <xdr:cNvPr id="2" name="正方形/長方形 1"/>
        <xdr:cNvSpPr/>
      </xdr:nvSpPr>
      <xdr:spPr>
        <a:xfrm>
          <a:off x="0" y="0"/>
          <a:ext cx="13881100" cy="6375400"/>
        </a:xfrm>
        <a:prstGeom prst="rect">
          <a:avLst/>
        </a:prstGeom>
        <a:gradFill>
          <a:gsLst>
            <a:gs pos="0">
              <a:schemeClr val="accent2">
                <a:satMod val="103000"/>
                <a:lumMod val="102000"/>
                <a:tint val="94000"/>
                <a:alpha val="36000"/>
              </a:schemeClr>
            </a:gs>
            <a:gs pos="100000">
              <a:schemeClr val="accent2">
                <a:satMod val="110000"/>
                <a:lumMod val="100000"/>
                <a:shade val="100000"/>
              </a:schemeClr>
            </a:gs>
            <a:gs pos="100000">
              <a:schemeClr val="accent2">
                <a:lumMod val="99000"/>
                <a:satMod val="120000"/>
                <a:shade val="78000"/>
              </a:schemeClr>
            </a:gs>
          </a:gsLst>
        </a:gra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9600">
              <a:solidFill>
                <a:schemeClr val="tx1"/>
              </a:solidFill>
            </a:rPr>
            <a:t>未作成</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1</xdr:row>
      <xdr:rowOff>228600</xdr:rowOff>
    </xdr:from>
    <xdr:to>
      <xdr:col>4</xdr:col>
      <xdr:colOff>4254500</xdr:colOff>
      <xdr:row>7</xdr:row>
      <xdr:rowOff>990600</xdr:rowOff>
    </xdr:to>
    <xdr:sp macro="" textlink="">
      <xdr:nvSpPr>
        <xdr:cNvPr id="2" name="正方形/長方形 1"/>
        <xdr:cNvSpPr/>
      </xdr:nvSpPr>
      <xdr:spPr>
        <a:xfrm>
          <a:off x="88900" y="482600"/>
          <a:ext cx="13881100" cy="6375400"/>
        </a:xfrm>
        <a:prstGeom prst="rect">
          <a:avLst/>
        </a:prstGeom>
        <a:gradFill>
          <a:gsLst>
            <a:gs pos="0">
              <a:schemeClr val="accent2">
                <a:satMod val="103000"/>
                <a:lumMod val="102000"/>
                <a:tint val="94000"/>
                <a:alpha val="36000"/>
              </a:schemeClr>
            </a:gs>
            <a:gs pos="100000">
              <a:schemeClr val="accent2">
                <a:satMod val="110000"/>
                <a:lumMod val="100000"/>
                <a:shade val="100000"/>
              </a:schemeClr>
            </a:gs>
            <a:gs pos="100000">
              <a:schemeClr val="accent2">
                <a:lumMod val="99000"/>
                <a:satMod val="120000"/>
                <a:shade val="78000"/>
              </a:schemeClr>
            </a:gs>
          </a:gsLst>
        </a:gra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9600">
              <a:solidFill>
                <a:schemeClr val="tx1"/>
              </a:solidFill>
            </a:rPr>
            <a:t>未作成</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1822823</xdr:colOff>
      <xdr:row>50</xdr:row>
      <xdr:rowOff>239058</xdr:rowOff>
    </xdr:to>
    <xdr:sp macro="" textlink="">
      <xdr:nvSpPr>
        <xdr:cNvPr id="2" name="正方形/長方形 1"/>
        <xdr:cNvSpPr/>
      </xdr:nvSpPr>
      <xdr:spPr>
        <a:xfrm>
          <a:off x="0" y="0"/>
          <a:ext cx="17690352" cy="13835529"/>
        </a:xfrm>
        <a:prstGeom prst="rect">
          <a:avLst/>
        </a:prstGeom>
        <a:gradFill>
          <a:gsLst>
            <a:gs pos="0">
              <a:schemeClr val="accent2">
                <a:satMod val="103000"/>
                <a:lumMod val="102000"/>
                <a:tint val="94000"/>
                <a:alpha val="36000"/>
              </a:schemeClr>
            </a:gs>
            <a:gs pos="100000">
              <a:schemeClr val="accent2">
                <a:satMod val="110000"/>
                <a:lumMod val="100000"/>
                <a:shade val="100000"/>
              </a:schemeClr>
            </a:gs>
            <a:gs pos="100000">
              <a:schemeClr val="accent2">
                <a:lumMod val="99000"/>
                <a:satMod val="120000"/>
                <a:shade val="78000"/>
              </a:schemeClr>
            </a:gs>
          </a:gsLst>
        </a:gra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9600">
              <a:solidFill>
                <a:schemeClr val="tx1"/>
              </a:solidFill>
            </a:rPr>
            <a:t>未作成</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241300</xdr:colOff>
      <xdr:row>0</xdr:row>
      <xdr:rowOff>165100</xdr:rowOff>
    </xdr:from>
    <xdr:to>
      <xdr:col>8</xdr:col>
      <xdr:colOff>342900</xdr:colOff>
      <xdr:row>27</xdr:row>
      <xdr:rowOff>165100</xdr:rowOff>
    </xdr:to>
    <xdr:pic>
      <xdr:nvPicPr>
        <xdr:cNvPr id="3" name="図 2"/>
        <xdr:cNvPicPr>
          <a:picLocks noChangeAspect="1"/>
        </xdr:cNvPicPr>
      </xdr:nvPicPr>
      <xdr:blipFill>
        <a:blip xmlns:r="http://schemas.openxmlformats.org/officeDocument/2006/relationships" r:embed="rId1"/>
        <a:stretch>
          <a:fillRect/>
        </a:stretch>
      </xdr:blipFill>
      <xdr:spPr>
        <a:xfrm>
          <a:off x="241300" y="165100"/>
          <a:ext cx="9144000" cy="6858000"/>
        </a:xfrm>
        <a:prstGeom prst="rect">
          <a:avLst/>
        </a:prstGeom>
      </xdr:spPr>
    </xdr:pic>
    <xdr:clientData/>
  </xdr:twoCellAnchor>
  <xdr:twoCellAnchor>
    <xdr:from>
      <xdr:col>0</xdr:col>
      <xdr:colOff>101600</xdr:colOff>
      <xdr:row>0</xdr:row>
      <xdr:rowOff>63500</xdr:rowOff>
    </xdr:from>
    <xdr:to>
      <xdr:col>12</xdr:col>
      <xdr:colOff>419100</xdr:colOff>
      <xdr:row>28</xdr:row>
      <xdr:rowOff>88900</xdr:rowOff>
    </xdr:to>
    <xdr:sp macro="" textlink="">
      <xdr:nvSpPr>
        <xdr:cNvPr id="4" name="正方形/長方形 3"/>
        <xdr:cNvSpPr/>
      </xdr:nvSpPr>
      <xdr:spPr>
        <a:xfrm>
          <a:off x="101600" y="63500"/>
          <a:ext cx="13881100" cy="7137400"/>
        </a:xfrm>
        <a:prstGeom prst="rect">
          <a:avLst/>
        </a:prstGeom>
        <a:gradFill>
          <a:gsLst>
            <a:gs pos="0">
              <a:schemeClr val="accent2">
                <a:satMod val="103000"/>
                <a:lumMod val="102000"/>
                <a:tint val="94000"/>
                <a:alpha val="36000"/>
              </a:schemeClr>
            </a:gs>
            <a:gs pos="100000">
              <a:schemeClr val="accent2">
                <a:satMod val="110000"/>
                <a:lumMod val="100000"/>
                <a:shade val="100000"/>
              </a:schemeClr>
            </a:gs>
            <a:gs pos="100000">
              <a:schemeClr val="accent2">
                <a:lumMod val="99000"/>
                <a:satMod val="120000"/>
                <a:shade val="78000"/>
              </a:schemeClr>
            </a:gs>
          </a:gsLst>
        </a:gra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9600">
              <a:solidFill>
                <a:schemeClr val="tx1"/>
              </a:solidFill>
            </a:rPr>
            <a:t>未作成</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324555</xdr:colOff>
      <xdr:row>0</xdr:row>
      <xdr:rowOff>225777</xdr:rowOff>
    </xdr:from>
    <xdr:to>
      <xdr:col>10</xdr:col>
      <xdr:colOff>365455</xdr:colOff>
      <xdr:row>31</xdr:row>
      <xdr:rowOff>169332</xdr:rowOff>
    </xdr:to>
    <xdr:pic>
      <xdr:nvPicPr>
        <xdr:cNvPr id="2" name="図 1"/>
        <xdr:cNvPicPr>
          <a:picLocks noChangeAspect="1"/>
        </xdr:cNvPicPr>
      </xdr:nvPicPr>
      <xdr:blipFill>
        <a:blip xmlns:r="http://schemas.openxmlformats.org/officeDocument/2006/relationships" r:embed="rId1"/>
        <a:stretch>
          <a:fillRect/>
        </a:stretch>
      </xdr:blipFill>
      <xdr:spPr>
        <a:xfrm>
          <a:off x="324555" y="225777"/>
          <a:ext cx="11329789" cy="7817555"/>
        </a:xfrm>
        <a:prstGeom prst="rect">
          <a:avLst/>
        </a:prstGeom>
      </xdr:spPr>
    </xdr:pic>
    <xdr:clientData/>
  </xdr:twoCellAnchor>
  <xdr:twoCellAnchor>
    <xdr:from>
      <xdr:col>0</xdr:col>
      <xdr:colOff>0</xdr:colOff>
      <xdr:row>0</xdr:row>
      <xdr:rowOff>98777</xdr:rowOff>
    </xdr:from>
    <xdr:to>
      <xdr:col>12</xdr:col>
      <xdr:colOff>334433</xdr:colOff>
      <xdr:row>36</xdr:row>
      <xdr:rowOff>141111</xdr:rowOff>
    </xdr:to>
    <xdr:sp macro="" textlink="">
      <xdr:nvSpPr>
        <xdr:cNvPr id="3" name="正方形/長方形 2"/>
        <xdr:cNvSpPr/>
      </xdr:nvSpPr>
      <xdr:spPr>
        <a:xfrm>
          <a:off x="0" y="98777"/>
          <a:ext cx="13881100" cy="9186334"/>
        </a:xfrm>
        <a:prstGeom prst="rect">
          <a:avLst/>
        </a:prstGeom>
        <a:gradFill>
          <a:gsLst>
            <a:gs pos="0">
              <a:schemeClr val="accent2">
                <a:satMod val="103000"/>
                <a:lumMod val="102000"/>
                <a:tint val="94000"/>
                <a:alpha val="36000"/>
              </a:schemeClr>
            </a:gs>
            <a:gs pos="100000">
              <a:schemeClr val="accent2">
                <a:satMod val="110000"/>
                <a:lumMod val="100000"/>
                <a:shade val="100000"/>
              </a:schemeClr>
            </a:gs>
            <a:gs pos="100000">
              <a:schemeClr val="accent2">
                <a:lumMod val="99000"/>
                <a:satMod val="120000"/>
                <a:shade val="78000"/>
              </a:schemeClr>
            </a:gs>
          </a:gsLst>
        </a:gradFill>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kumimoji="1" lang="ja-JP" altLang="en-US" sz="9600">
              <a:solidFill>
                <a:schemeClr val="tx1"/>
              </a:solidFill>
            </a:rPr>
            <a:t>未作成</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baseColWidth="12" defaultColWidth="3.7109375" defaultRowHeight="20" x14ac:dyDescent="0.3"/>
  <sheetData>
    <row r="1" spans="1:4" x14ac:dyDescent="0.3">
      <c r="A1" t="s">
        <v>0</v>
      </c>
    </row>
    <row r="2" spans="1:4" x14ac:dyDescent="0.3">
      <c r="A2" t="s">
        <v>99</v>
      </c>
    </row>
    <row r="3" spans="1:4" x14ac:dyDescent="0.3">
      <c r="A3" t="s">
        <v>190</v>
      </c>
    </row>
    <row r="5" spans="1:4" x14ac:dyDescent="0.3">
      <c r="A5" t="s">
        <v>186</v>
      </c>
    </row>
    <row r="6" spans="1:4" x14ac:dyDescent="0.3">
      <c r="A6" t="s">
        <v>187</v>
      </c>
    </row>
    <row r="7" spans="1:4" x14ac:dyDescent="0.3">
      <c r="A7" s="10" t="s">
        <v>188</v>
      </c>
      <c r="B7" s="11"/>
      <c r="C7" s="11"/>
      <c r="D7" s="11"/>
    </row>
    <row r="8" spans="1:4" x14ac:dyDescent="0.3">
      <c r="A8" s="12" t="s">
        <v>189</v>
      </c>
      <c r="B8" s="11"/>
      <c r="C8" s="11"/>
      <c r="D8" s="11"/>
    </row>
    <row r="9" spans="1:4" x14ac:dyDescent="0.3">
      <c r="A9" s="12"/>
      <c r="B9" s="11"/>
      <c r="C9" s="11"/>
      <c r="D9" s="11"/>
    </row>
    <row r="10" spans="1:4" x14ac:dyDescent="0.3">
      <c r="A10" s="12"/>
      <c r="B10" s="11"/>
      <c r="C10" s="11"/>
      <c r="D10" s="11"/>
    </row>
    <row r="11" spans="1:4" x14ac:dyDescent="0.3">
      <c r="A11" s="10"/>
      <c r="B11" s="11"/>
      <c r="C11" s="11"/>
      <c r="D11" s="11"/>
    </row>
    <row r="12" spans="1:4" x14ac:dyDescent="0.3">
      <c r="A12" s="13"/>
      <c r="B12" s="11"/>
      <c r="C12" s="11"/>
      <c r="D12" s="11"/>
    </row>
    <row r="13" spans="1:4" x14ac:dyDescent="0.3">
      <c r="A13" s="10"/>
      <c r="B13" s="11"/>
      <c r="C13" s="11"/>
      <c r="D13" s="1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3" zoomScale="101" workbookViewId="0">
      <selection activeCell="B19" sqref="B19"/>
    </sheetView>
  </sheetViews>
  <sheetFormatPr baseColWidth="12" defaultRowHeight="20" x14ac:dyDescent="0.3"/>
  <cols>
    <col min="1" max="1" width="10.5703125" customWidth="1"/>
    <col min="2" max="2" width="85.140625" customWidth="1"/>
    <col min="3" max="3" width="23.28515625" customWidth="1"/>
  </cols>
  <sheetData>
    <row r="1" spans="1:3" x14ac:dyDescent="0.3">
      <c r="A1" t="s">
        <v>147</v>
      </c>
    </row>
    <row r="2" spans="1:3" x14ac:dyDescent="0.3">
      <c r="A2" s="35" t="s">
        <v>1</v>
      </c>
      <c r="B2" s="35" t="s">
        <v>148</v>
      </c>
      <c r="C2" s="45" t="s">
        <v>185</v>
      </c>
    </row>
    <row r="3" spans="1:3" x14ac:dyDescent="0.3">
      <c r="A3" s="1" t="s">
        <v>154</v>
      </c>
      <c r="B3" s="38" t="s">
        <v>132</v>
      </c>
      <c r="C3" s="3"/>
    </row>
    <row r="4" spans="1:3" x14ac:dyDescent="0.3">
      <c r="A4" s="1" t="s">
        <v>155</v>
      </c>
      <c r="B4" s="39" t="s">
        <v>133</v>
      </c>
      <c r="C4" s="3"/>
    </row>
    <row r="5" spans="1:3" x14ac:dyDescent="0.3">
      <c r="A5" s="1" t="s">
        <v>156</v>
      </c>
      <c r="B5" s="39" t="s">
        <v>134</v>
      </c>
      <c r="C5" s="3"/>
    </row>
    <row r="6" spans="1:3" x14ac:dyDescent="0.3">
      <c r="A6" s="1" t="s">
        <v>157</v>
      </c>
      <c r="B6" s="39" t="s">
        <v>135</v>
      </c>
      <c r="C6" s="3"/>
    </row>
    <row r="7" spans="1:3" x14ac:dyDescent="0.3">
      <c r="A7" s="1" t="s">
        <v>158</v>
      </c>
      <c r="B7" s="40" t="s">
        <v>136</v>
      </c>
      <c r="C7" s="3"/>
    </row>
    <row r="8" spans="1:3" x14ac:dyDescent="0.3">
      <c r="A8" s="1" t="s">
        <v>159</v>
      </c>
      <c r="B8" s="40" t="s">
        <v>137</v>
      </c>
      <c r="C8" s="3"/>
    </row>
    <row r="9" spans="1:3" x14ac:dyDescent="0.3">
      <c r="A9" s="1" t="s">
        <v>160</v>
      </c>
      <c r="B9" s="40" t="s">
        <v>138</v>
      </c>
      <c r="C9" s="3"/>
    </row>
    <row r="10" spans="1:3" x14ac:dyDescent="0.3">
      <c r="A10" s="1" t="s">
        <v>161</v>
      </c>
      <c r="B10" s="38" t="s">
        <v>139</v>
      </c>
      <c r="C10" s="3"/>
    </row>
    <row r="11" spans="1:3" ht="38" x14ac:dyDescent="0.3">
      <c r="A11" s="1" t="s">
        <v>162</v>
      </c>
      <c r="B11" s="39" t="s">
        <v>140</v>
      </c>
      <c r="C11" s="3"/>
    </row>
    <row r="12" spans="1:3" x14ac:dyDescent="0.3">
      <c r="A12" s="1" t="s">
        <v>163</v>
      </c>
      <c r="B12" s="39" t="s">
        <v>141</v>
      </c>
      <c r="C12" s="3"/>
    </row>
    <row r="13" spans="1:3" x14ac:dyDescent="0.3">
      <c r="A13" s="1" t="s">
        <v>164</v>
      </c>
      <c r="B13" s="40" t="s">
        <v>142</v>
      </c>
      <c r="C13" s="3"/>
    </row>
    <row r="14" spans="1:3" x14ac:dyDescent="0.3">
      <c r="A14" s="1" t="s">
        <v>165</v>
      </c>
      <c r="B14" s="38" t="s">
        <v>143</v>
      </c>
      <c r="C14" s="3"/>
    </row>
    <row r="15" spans="1:3" x14ac:dyDescent="0.3">
      <c r="A15" s="1" t="s">
        <v>166</v>
      </c>
      <c r="B15" s="38" t="s">
        <v>144</v>
      </c>
      <c r="C15" s="3"/>
    </row>
    <row r="16" spans="1:3" x14ac:dyDescent="0.3">
      <c r="A16" s="1" t="s">
        <v>167</v>
      </c>
      <c r="B16" s="38" t="s">
        <v>145</v>
      </c>
      <c r="C16" s="3"/>
    </row>
    <row r="17" spans="1:4" x14ac:dyDescent="0.3">
      <c r="A17" s="1" t="s">
        <v>168</v>
      </c>
      <c r="B17" s="38" t="s">
        <v>146</v>
      </c>
      <c r="C17" s="3"/>
    </row>
    <row r="18" spans="1:4" x14ac:dyDescent="0.3">
      <c r="A18" s="36"/>
      <c r="B18" s="37"/>
      <c r="C18" s="23"/>
    </row>
    <row r="19" spans="1:4" x14ac:dyDescent="0.3">
      <c r="A19" s="36"/>
      <c r="B19" s="37"/>
      <c r="C19" s="23"/>
    </row>
    <row r="20" spans="1:4" x14ac:dyDescent="0.3">
      <c r="A20" t="s">
        <v>149</v>
      </c>
    </row>
    <row r="21" spans="1:4" x14ac:dyDescent="0.3">
      <c r="A21" s="35" t="s">
        <v>1</v>
      </c>
      <c r="B21" s="35" t="s">
        <v>2</v>
      </c>
      <c r="C21" s="35" t="s">
        <v>152</v>
      </c>
    </row>
    <row r="22" spans="1:4" x14ac:dyDescent="0.3">
      <c r="A22" s="41" t="s">
        <v>174</v>
      </c>
      <c r="B22" s="42" t="s">
        <v>100</v>
      </c>
      <c r="C22" s="43" t="s">
        <v>151</v>
      </c>
      <c r="D22" s="14"/>
    </row>
    <row r="23" spans="1:4" x14ac:dyDescent="0.3">
      <c r="A23" s="41" t="s">
        <v>175</v>
      </c>
      <c r="B23" s="42" t="s">
        <v>101</v>
      </c>
      <c r="C23" s="44" t="s">
        <v>150</v>
      </c>
      <c r="D23" s="14"/>
    </row>
    <row r="24" spans="1:4" x14ac:dyDescent="0.3">
      <c r="A24" s="41" t="s">
        <v>176</v>
      </c>
      <c r="B24" s="42" t="s">
        <v>102</v>
      </c>
      <c r="C24" s="44" t="s">
        <v>150</v>
      </c>
      <c r="D24" s="14"/>
    </row>
    <row r="25" spans="1:4" x14ac:dyDescent="0.3">
      <c r="A25" s="41" t="s">
        <v>177</v>
      </c>
      <c r="B25" s="42" t="s">
        <v>103</v>
      </c>
      <c r="C25" s="44" t="s">
        <v>150</v>
      </c>
      <c r="D25" s="14"/>
    </row>
    <row r="26" spans="1:4" x14ac:dyDescent="0.3">
      <c r="A26" s="1" t="s">
        <v>169</v>
      </c>
      <c r="B26" s="15" t="s">
        <v>104</v>
      </c>
      <c r="C26" s="3" t="s">
        <v>153</v>
      </c>
      <c r="D26" s="14"/>
    </row>
    <row r="27" spans="1:4" x14ac:dyDescent="0.3">
      <c r="A27" s="1" t="s">
        <v>170</v>
      </c>
      <c r="B27" s="15" t="s">
        <v>105</v>
      </c>
      <c r="C27" s="3" t="s">
        <v>153</v>
      </c>
      <c r="D27" s="14"/>
    </row>
    <row r="28" spans="1:4" x14ac:dyDescent="0.3">
      <c r="A28" s="41" t="s">
        <v>171</v>
      </c>
      <c r="B28" s="42" t="s">
        <v>106</v>
      </c>
      <c r="C28" s="44" t="s">
        <v>150</v>
      </c>
      <c r="D28" s="14"/>
    </row>
    <row r="29" spans="1:4" x14ac:dyDescent="0.3">
      <c r="A29" s="41" t="s">
        <v>172</v>
      </c>
      <c r="B29" s="42" t="s">
        <v>107</v>
      </c>
      <c r="C29" s="44" t="s">
        <v>150</v>
      </c>
      <c r="D29" s="14"/>
    </row>
    <row r="30" spans="1:4" x14ac:dyDescent="0.3">
      <c r="A30" s="1" t="s">
        <v>173</v>
      </c>
      <c r="B30" s="15" t="s">
        <v>178</v>
      </c>
      <c r="C30" s="3" t="s">
        <v>153</v>
      </c>
      <c r="D30" s="14"/>
    </row>
    <row r="31" spans="1:4" x14ac:dyDescent="0.3">
      <c r="A31" s="1" t="s">
        <v>179</v>
      </c>
      <c r="B31" s="15" t="s">
        <v>182</v>
      </c>
      <c r="C31" s="3" t="s">
        <v>153</v>
      </c>
      <c r="D31" s="14"/>
    </row>
    <row r="32" spans="1:4" x14ac:dyDescent="0.3">
      <c r="A32" s="1" t="s">
        <v>180</v>
      </c>
      <c r="B32" s="15" t="s">
        <v>183</v>
      </c>
      <c r="C32" s="3" t="s">
        <v>153</v>
      </c>
    </row>
    <row r="33" spans="1:3" x14ac:dyDescent="0.3">
      <c r="A33" s="1" t="s">
        <v>181</v>
      </c>
      <c r="B33" s="15" t="s">
        <v>184</v>
      </c>
      <c r="C33" s="3" t="s">
        <v>153</v>
      </c>
    </row>
  </sheetData>
  <phoneticPr fontId="1"/>
  <dataValidations count="2">
    <dataValidation type="list" allowBlank="1" showInputMessage="1" showErrorMessage="1" sqref="C3:C7">
      <formula1>"済,"</formula1>
    </dataValidation>
    <dataValidation type="list" allowBlank="1" showInputMessage="1" showErrorMessage="1" sqref="C22:C33">
      <formula1>"必須,追加"</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workbookViewId="0">
      <selection activeCell="H21" sqref="H21"/>
    </sheetView>
  </sheetViews>
  <sheetFormatPr baseColWidth="12" defaultRowHeight="20" x14ac:dyDescent="0.3"/>
  <cols>
    <col min="1" max="1" width="4" customWidth="1"/>
    <col min="2" max="2" width="31.5703125" customWidth="1"/>
    <col min="3" max="3" width="71.140625" customWidth="1"/>
    <col min="4" max="4" width="14.28515625" customWidth="1"/>
    <col min="5" max="5" width="13.5703125" customWidth="1"/>
    <col min="6" max="7" width="14.28515625" customWidth="1"/>
    <col min="8" max="8" width="22.42578125" customWidth="1"/>
    <col min="9" max="9" width="10.28515625" customWidth="1"/>
  </cols>
  <sheetData>
    <row r="1" spans="1:9" x14ac:dyDescent="0.3">
      <c r="C1" s="46" t="s">
        <v>195</v>
      </c>
      <c r="D1" s="46"/>
      <c r="E1" s="46"/>
      <c r="F1" s="46"/>
      <c r="G1" s="46"/>
      <c r="H1" s="46"/>
      <c r="I1" s="46"/>
    </row>
    <row r="2" spans="1:9" ht="21" thickBot="1" x14ac:dyDescent="0.35">
      <c r="A2" s="6" t="s">
        <v>1</v>
      </c>
      <c r="B2" s="6" t="s">
        <v>4</v>
      </c>
      <c r="C2" s="6" t="s">
        <v>120</v>
      </c>
      <c r="D2" s="6" t="s">
        <v>192</v>
      </c>
      <c r="E2" s="6" t="s">
        <v>193</v>
      </c>
      <c r="F2" s="6" t="s">
        <v>194</v>
      </c>
      <c r="G2" s="6" t="s">
        <v>194</v>
      </c>
      <c r="H2" s="6" t="s">
        <v>80</v>
      </c>
      <c r="I2" s="6" t="s">
        <v>5</v>
      </c>
    </row>
    <row r="3" spans="1:9" ht="41" thickTop="1" x14ac:dyDescent="0.3">
      <c r="A3" s="47">
        <f>ROW()-2</f>
        <v>1</v>
      </c>
      <c r="B3" s="48" t="s">
        <v>9</v>
      </c>
      <c r="C3" s="49" t="s">
        <v>121</v>
      </c>
      <c r="D3" s="50" t="str">
        <f>要件!$A$8</f>
        <v>必須6</v>
      </c>
      <c r="E3" s="53" t="s">
        <v>70</v>
      </c>
      <c r="F3" s="53" t="s">
        <v>70</v>
      </c>
      <c r="G3" s="53" t="s">
        <v>70</v>
      </c>
      <c r="H3" s="50"/>
      <c r="I3" s="50" t="s">
        <v>6</v>
      </c>
    </row>
    <row r="4" spans="1:9" x14ac:dyDescent="0.3">
      <c r="A4" s="47">
        <f>ROW()-2</f>
        <v>2</v>
      </c>
      <c r="B4" s="51" t="s">
        <v>7</v>
      </c>
      <c r="C4" s="52" t="s">
        <v>10</v>
      </c>
      <c r="D4" s="50" t="str">
        <f>要件!$A$8</f>
        <v>必須6</v>
      </c>
      <c r="E4" s="53" t="s">
        <v>70</v>
      </c>
      <c r="F4" s="53" t="s">
        <v>70</v>
      </c>
      <c r="G4" s="53" t="s">
        <v>70</v>
      </c>
      <c r="H4" s="54"/>
      <c r="I4" s="54" t="s">
        <v>191</v>
      </c>
    </row>
    <row r="5" spans="1:9" x14ac:dyDescent="0.3">
      <c r="A5" s="47">
        <f t="shared" ref="A5:A23" si="0">ROW()-2</f>
        <v>3</v>
      </c>
      <c r="B5" s="51" t="s">
        <v>8</v>
      </c>
      <c r="C5" s="52" t="s">
        <v>15</v>
      </c>
      <c r="D5" s="54" t="str">
        <f>要件!$A$10</f>
        <v>必須8</v>
      </c>
      <c r="E5" s="53" t="s">
        <v>70</v>
      </c>
      <c r="F5" s="53" t="s">
        <v>70</v>
      </c>
      <c r="G5" s="53" t="s">
        <v>70</v>
      </c>
      <c r="H5" s="54"/>
      <c r="I5" s="54" t="s">
        <v>6</v>
      </c>
    </row>
    <row r="6" spans="1:9" x14ac:dyDescent="0.3">
      <c r="A6" s="47">
        <f t="shared" si="0"/>
        <v>4</v>
      </c>
      <c r="B6" s="55" t="s">
        <v>108</v>
      </c>
      <c r="C6" s="52" t="s">
        <v>118</v>
      </c>
      <c r="D6" s="54" t="str">
        <f>要件!$A$4</f>
        <v>必須2</v>
      </c>
      <c r="E6" s="54" t="str">
        <f>要件!$A$5</f>
        <v>必須3</v>
      </c>
      <c r="F6" s="53" t="s">
        <v>70</v>
      </c>
      <c r="G6" s="53" t="s">
        <v>70</v>
      </c>
      <c r="H6" s="54"/>
      <c r="I6" s="54" t="s">
        <v>6</v>
      </c>
    </row>
    <row r="7" spans="1:9" x14ac:dyDescent="0.3">
      <c r="A7" s="47">
        <f t="shared" si="0"/>
        <v>5</v>
      </c>
      <c r="B7" s="51" t="s">
        <v>109</v>
      </c>
      <c r="C7" s="52" t="s">
        <v>119</v>
      </c>
      <c r="D7" s="54" t="str">
        <f>要件!$A$4</f>
        <v>必須2</v>
      </c>
      <c r="E7" s="54" t="str">
        <f>要件!$A$6</f>
        <v>必須4</v>
      </c>
      <c r="F7" s="53" t="s">
        <v>70</v>
      </c>
      <c r="G7" s="53" t="s">
        <v>70</v>
      </c>
      <c r="H7" s="54"/>
      <c r="I7" s="54" t="s">
        <v>6</v>
      </c>
    </row>
    <row r="8" spans="1:9" x14ac:dyDescent="0.3">
      <c r="A8" s="47">
        <f t="shared" si="0"/>
        <v>6</v>
      </c>
      <c r="B8" s="51" t="s">
        <v>110</v>
      </c>
      <c r="C8" s="52" t="s">
        <v>125</v>
      </c>
      <c r="D8" s="54" t="str">
        <f>要件!$A$4</f>
        <v>必須2</v>
      </c>
      <c r="E8" s="53" t="s">
        <v>70</v>
      </c>
      <c r="F8" s="53" t="s">
        <v>70</v>
      </c>
      <c r="G8" s="53" t="s">
        <v>70</v>
      </c>
      <c r="H8" s="54"/>
      <c r="I8" s="54" t="s">
        <v>6</v>
      </c>
    </row>
    <row r="9" spans="1:9" x14ac:dyDescent="0.3">
      <c r="A9" s="47">
        <f t="shared" si="0"/>
        <v>7</v>
      </c>
      <c r="B9" s="51" t="s">
        <v>111</v>
      </c>
      <c r="C9" s="52" t="s">
        <v>122</v>
      </c>
      <c r="D9" s="54" t="str">
        <f>要件!$A$7</f>
        <v>必須5</v>
      </c>
      <c r="E9" s="53" t="s">
        <v>70</v>
      </c>
      <c r="F9" s="53" t="s">
        <v>70</v>
      </c>
      <c r="G9" s="53" t="s">
        <v>70</v>
      </c>
      <c r="H9" s="56"/>
      <c r="I9" s="54" t="s">
        <v>6</v>
      </c>
    </row>
    <row r="10" spans="1:9" x14ac:dyDescent="0.3">
      <c r="A10" s="47">
        <f t="shared" si="0"/>
        <v>8</v>
      </c>
      <c r="B10" s="51" t="s">
        <v>112</v>
      </c>
      <c r="C10" s="52" t="s">
        <v>123</v>
      </c>
      <c r="D10" s="54" t="str">
        <f>要件!$A$4</f>
        <v>必須2</v>
      </c>
      <c r="E10" s="53" t="s">
        <v>70</v>
      </c>
      <c r="F10" s="53" t="s">
        <v>70</v>
      </c>
      <c r="G10" s="53" t="s">
        <v>70</v>
      </c>
      <c r="H10" s="56"/>
      <c r="I10" s="54" t="s">
        <v>191</v>
      </c>
    </row>
    <row r="11" spans="1:9" x14ac:dyDescent="0.3">
      <c r="A11" s="47">
        <f t="shared" si="0"/>
        <v>9</v>
      </c>
      <c r="B11" s="55" t="s">
        <v>113</v>
      </c>
      <c r="C11" s="52" t="s">
        <v>124</v>
      </c>
      <c r="D11" s="54" t="str">
        <f>要件!$A$11</f>
        <v>必須9</v>
      </c>
      <c r="E11" s="54" t="str">
        <f>要件!$A$5</f>
        <v>必須3</v>
      </c>
      <c r="F11" s="53" t="s">
        <v>70</v>
      </c>
      <c r="G11" s="53" t="s">
        <v>70</v>
      </c>
      <c r="H11" s="54"/>
      <c r="I11" s="54" t="s">
        <v>6</v>
      </c>
    </row>
    <row r="12" spans="1:9" ht="40" x14ac:dyDescent="0.3">
      <c r="A12" s="47">
        <f t="shared" si="0"/>
        <v>10</v>
      </c>
      <c r="B12" s="55" t="s">
        <v>114</v>
      </c>
      <c r="C12" s="52" t="s">
        <v>126</v>
      </c>
      <c r="D12" s="54" t="str">
        <f>要件!$A$4</f>
        <v>必須2</v>
      </c>
      <c r="E12" s="54" t="str">
        <f>要件!$A$5</f>
        <v>必須3</v>
      </c>
      <c r="F12" s="54" t="str">
        <f>要件!$A$6</f>
        <v>必須4</v>
      </c>
      <c r="G12" s="54" t="str">
        <f>要件!$A$12</f>
        <v>必須10</v>
      </c>
      <c r="H12" s="54"/>
      <c r="I12" s="54" t="s">
        <v>6</v>
      </c>
    </row>
    <row r="13" spans="1:9" x14ac:dyDescent="0.3">
      <c r="A13" s="57">
        <f t="shared" si="0"/>
        <v>11</v>
      </c>
      <c r="B13" s="58" t="s">
        <v>115</v>
      </c>
      <c r="C13" s="59" t="s">
        <v>127</v>
      </c>
      <c r="D13" s="60" t="str">
        <f>要件!A26</f>
        <v>追加5</v>
      </c>
      <c r="E13" s="61" t="s">
        <v>70</v>
      </c>
      <c r="F13" s="61" t="s">
        <v>70</v>
      </c>
      <c r="G13" s="61" t="s">
        <v>70</v>
      </c>
      <c r="H13" s="60"/>
      <c r="I13" s="60" t="s">
        <v>196</v>
      </c>
    </row>
    <row r="14" spans="1:9" x14ac:dyDescent="0.3">
      <c r="A14" s="57">
        <f t="shared" si="0"/>
        <v>12</v>
      </c>
      <c r="B14" s="58" t="s">
        <v>116</v>
      </c>
      <c r="C14" s="59" t="s">
        <v>128</v>
      </c>
      <c r="D14" s="60" t="str">
        <f>要件!$A$27</f>
        <v>追加6</v>
      </c>
      <c r="E14" s="61" t="s">
        <v>70</v>
      </c>
      <c r="F14" s="61" t="s">
        <v>70</v>
      </c>
      <c r="G14" s="61" t="s">
        <v>70</v>
      </c>
      <c r="H14" s="60"/>
      <c r="I14" s="60" t="s">
        <v>196</v>
      </c>
    </row>
    <row r="15" spans="1:9" x14ac:dyDescent="0.3">
      <c r="A15" s="47">
        <f t="shared" si="0"/>
        <v>13</v>
      </c>
      <c r="B15" s="55" t="s">
        <v>129</v>
      </c>
      <c r="C15" s="52" t="s">
        <v>131</v>
      </c>
      <c r="D15" s="54" t="str">
        <f>要件!$A$11</f>
        <v>必須9</v>
      </c>
      <c r="E15" s="53" t="s">
        <v>70</v>
      </c>
      <c r="F15" s="53" t="s">
        <v>70</v>
      </c>
      <c r="G15" s="53" t="s">
        <v>70</v>
      </c>
      <c r="H15" s="54"/>
      <c r="I15" s="54" t="s">
        <v>6</v>
      </c>
    </row>
    <row r="16" spans="1:9" x14ac:dyDescent="0.3">
      <c r="A16" s="47">
        <f t="shared" si="0"/>
        <v>14</v>
      </c>
      <c r="B16" s="55" t="s">
        <v>117</v>
      </c>
      <c r="C16" s="52" t="s">
        <v>130</v>
      </c>
      <c r="D16" s="54" t="str">
        <f>要件!$A$11</f>
        <v>必須9</v>
      </c>
      <c r="E16" s="53" t="s">
        <v>70</v>
      </c>
      <c r="F16" s="53" t="s">
        <v>70</v>
      </c>
      <c r="G16" s="53" t="s">
        <v>70</v>
      </c>
      <c r="H16" s="54"/>
      <c r="I16" s="54" t="s">
        <v>6</v>
      </c>
    </row>
    <row r="17" spans="1:9" x14ac:dyDescent="0.3">
      <c r="A17" s="47">
        <f t="shared" si="0"/>
        <v>15</v>
      </c>
      <c r="B17" s="55" t="s">
        <v>197</v>
      </c>
      <c r="C17" s="52" t="s">
        <v>198</v>
      </c>
      <c r="D17" s="60" t="str">
        <f>要件!$A$30</f>
        <v>追加9</v>
      </c>
      <c r="E17" s="53" t="s">
        <v>70</v>
      </c>
      <c r="F17" s="53" t="s">
        <v>70</v>
      </c>
      <c r="G17" s="53" t="s">
        <v>70</v>
      </c>
      <c r="H17" s="54"/>
      <c r="I17" s="54" t="s">
        <v>196</v>
      </c>
    </row>
    <row r="18" spans="1:9" x14ac:dyDescent="0.3">
      <c r="A18" s="47">
        <f t="shared" si="0"/>
        <v>16</v>
      </c>
      <c r="B18" s="55" t="s">
        <v>199</v>
      </c>
      <c r="C18" s="52" t="s">
        <v>200</v>
      </c>
      <c r="D18" s="60" t="str">
        <f>要件!$A$31</f>
        <v>追加10</v>
      </c>
      <c r="E18" s="53" t="s">
        <v>70</v>
      </c>
      <c r="F18" s="53" t="s">
        <v>70</v>
      </c>
      <c r="G18" s="53" t="s">
        <v>70</v>
      </c>
      <c r="H18" s="54"/>
      <c r="I18" s="54" t="s">
        <v>196</v>
      </c>
    </row>
    <row r="19" spans="1:9" x14ac:dyDescent="0.3">
      <c r="A19" s="47">
        <f t="shared" si="0"/>
        <v>17</v>
      </c>
      <c r="B19" s="51" t="s">
        <v>201</v>
      </c>
      <c r="C19" s="52" t="s">
        <v>202</v>
      </c>
      <c r="D19" s="60" t="str">
        <f>要件!$A$31</f>
        <v>追加10</v>
      </c>
      <c r="E19" s="53" t="s">
        <v>70</v>
      </c>
      <c r="F19" s="53" t="s">
        <v>70</v>
      </c>
      <c r="G19" s="53" t="s">
        <v>70</v>
      </c>
      <c r="H19" s="54"/>
      <c r="I19" s="54" t="s">
        <v>196</v>
      </c>
    </row>
    <row r="20" spans="1:9" x14ac:dyDescent="0.3">
      <c r="A20" s="47">
        <f t="shared" si="0"/>
        <v>18</v>
      </c>
      <c r="B20" s="51" t="s">
        <v>203</v>
      </c>
      <c r="C20" s="52" t="s">
        <v>204</v>
      </c>
      <c r="D20" s="60" t="str">
        <f>要件!$A$31</f>
        <v>追加10</v>
      </c>
      <c r="E20" s="53" t="s">
        <v>70</v>
      </c>
      <c r="F20" s="53" t="s">
        <v>70</v>
      </c>
      <c r="G20" s="53" t="s">
        <v>70</v>
      </c>
      <c r="H20" s="54"/>
      <c r="I20" s="54" t="s">
        <v>196</v>
      </c>
    </row>
    <row r="21" spans="1:9" x14ac:dyDescent="0.3">
      <c r="A21" s="47">
        <f t="shared" si="0"/>
        <v>19</v>
      </c>
      <c r="B21" s="51" t="s">
        <v>205</v>
      </c>
      <c r="C21" s="52" t="s">
        <v>206</v>
      </c>
      <c r="D21" s="60" t="str">
        <f>要件!$A$31</f>
        <v>追加10</v>
      </c>
      <c r="E21" s="53" t="s">
        <v>70</v>
      </c>
      <c r="F21" s="53" t="s">
        <v>70</v>
      </c>
      <c r="G21" s="53" t="s">
        <v>70</v>
      </c>
      <c r="H21" s="56"/>
      <c r="I21" s="54" t="s">
        <v>196</v>
      </c>
    </row>
    <row r="22" spans="1:9" x14ac:dyDescent="0.3">
      <c r="A22" s="47">
        <f t="shared" si="0"/>
        <v>20</v>
      </c>
      <c r="B22" s="55" t="s">
        <v>207</v>
      </c>
      <c r="C22" s="52" t="s">
        <v>124</v>
      </c>
      <c r="D22" s="60" t="str">
        <f>要件!$A$31</f>
        <v>追加10</v>
      </c>
      <c r="E22" s="53" t="s">
        <v>70</v>
      </c>
      <c r="F22" s="53" t="s">
        <v>70</v>
      </c>
      <c r="G22" s="53" t="s">
        <v>70</v>
      </c>
      <c r="H22" s="54"/>
      <c r="I22" s="54" t="s">
        <v>196</v>
      </c>
    </row>
    <row r="23" spans="1:9" ht="40" x14ac:dyDescent="0.3">
      <c r="A23" s="47">
        <f t="shared" si="0"/>
        <v>21</v>
      </c>
      <c r="B23" s="55" t="s">
        <v>208</v>
      </c>
      <c r="C23" s="52" t="s">
        <v>126</v>
      </c>
      <c r="D23" s="60" t="str">
        <f>要件!$A$31</f>
        <v>追加10</v>
      </c>
      <c r="E23" s="53" t="s">
        <v>70</v>
      </c>
      <c r="F23" s="53" t="s">
        <v>70</v>
      </c>
      <c r="G23" s="53" t="s">
        <v>70</v>
      </c>
      <c r="H23" s="54"/>
      <c r="I23" s="54" t="s">
        <v>196</v>
      </c>
    </row>
  </sheetData>
  <mergeCells count="1">
    <mergeCell ref="C1:I1"/>
  </mergeCells>
  <phoneticPr fontId="1"/>
  <conditionalFormatting sqref="A3:I17 A19:C21 D19:D23 A18:D18 H18:H21 E18:G23 I18:I23">
    <cfRule type="cellIs" dxfId="7" priority="21" operator="greaterThan">
      <formula>$I$3:$I$21="低"</formula>
    </cfRule>
  </conditionalFormatting>
  <conditionalFormatting sqref="A22:C23 H22:H23">
    <cfRule type="cellIs" dxfId="6" priority="1" operator="greaterThan">
      <formula>$I$3:$I$21="低"</formula>
    </cfRule>
  </conditionalFormatting>
  <dataValidations count="1">
    <dataValidation type="list" allowBlank="1" showInputMessage="1" showErrorMessage="1" sqref="I3:I23">
      <formula1>"高,中,低"</formula1>
    </dataValidation>
  </dataValidations>
  <pageMargins left="0.7" right="0.7" top="0.75" bottom="0.75" header="0.3" footer="0.3"/>
  <pageSetup paperSize="9" orientation="portrait" horizontalDpi="0" verticalDpi="0"/>
  <ignoredErrors>
    <ignoredError sqref="D11 D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
  <sheetViews>
    <sheetView workbookViewId="0">
      <selection activeCell="D13" sqref="D13"/>
    </sheetView>
  </sheetViews>
  <sheetFormatPr baseColWidth="12" defaultRowHeight="20" x14ac:dyDescent="0.3"/>
  <cols>
    <col min="2" max="2" width="13.42578125" customWidth="1"/>
    <col min="3" max="5" width="36.140625" customWidth="1"/>
  </cols>
  <sheetData>
    <row r="2" spans="1:5" ht="21" thickBot="1" x14ac:dyDescent="0.35">
      <c r="A2" s="6" t="s">
        <v>1</v>
      </c>
      <c r="B2" s="6" t="s">
        <v>11</v>
      </c>
      <c r="C2" s="6" t="s">
        <v>12</v>
      </c>
      <c r="D2" s="6" t="s">
        <v>13</v>
      </c>
      <c r="E2" s="6" t="s">
        <v>14</v>
      </c>
    </row>
    <row r="3" spans="1:5" ht="21" thickTop="1" x14ac:dyDescent="0.3">
      <c r="A3" s="4">
        <v>1</v>
      </c>
      <c r="B3" s="5"/>
      <c r="C3" s="7"/>
      <c r="D3" s="8"/>
      <c r="E3" s="8"/>
    </row>
    <row r="4" spans="1:5" x14ac:dyDescent="0.3">
      <c r="A4" s="1">
        <v>2</v>
      </c>
      <c r="B4" s="2"/>
      <c r="C4" s="2"/>
      <c r="D4" s="9"/>
      <c r="E4" s="9"/>
    </row>
    <row r="5" spans="1:5" x14ac:dyDescent="0.3">
      <c r="A5" s="1">
        <v>3</v>
      </c>
      <c r="B5" s="2"/>
      <c r="C5" s="2"/>
      <c r="D5" s="9"/>
      <c r="E5" s="9"/>
    </row>
    <row r="6" spans="1:5" x14ac:dyDescent="0.3">
      <c r="A6" s="1">
        <v>4</v>
      </c>
      <c r="B6" s="2"/>
      <c r="C6" s="2"/>
      <c r="D6" s="9"/>
      <c r="E6" s="9"/>
    </row>
    <row r="7" spans="1:5" x14ac:dyDescent="0.3">
      <c r="A7" s="1">
        <v>5</v>
      </c>
      <c r="B7" s="2"/>
      <c r="C7" s="2"/>
      <c r="D7" s="9"/>
      <c r="E7" s="9"/>
    </row>
    <row r="8" spans="1:5" x14ac:dyDescent="0.3">
      <c r="A8" s="1">
        <v>6</v>
      </c>
      <c r="B8" s="2"/>
      <c r="C8" s="2"/>
      <c r="D8" s="9"/>
      <c r="E8" s="9"/>
    </row>
    <row r="9" spans="1:5" x14ac:dyDescent="0.3">
      <c r="A9" s="1">
        <v>7</v>
      </c>
      <c r="B9" s="2"/>
      <c r="C9" s="2"/>
      <c r="D9" s="9"/>
      <c r="E9" s="9"/>
    </row>
    <row r="10" spans="1:5" x14ac:dyDescent="0.3">
      <c r="A10" s="1">
        <v>8</v>
      </c>
      <c r="B10" s="2"/>
      <c r="C10" s="2"/>
      <c r="D10" s="9"/>
      <c r="E10" s="9"/>
    </row>
    <row r="11" spans="1:5" x14ac:dyDescent="0.3">
      <c r="A11" s="1">
        <v>9</v>
      </c>
      <c r="B11" s="2"/>
      <c r="C11" s="2"/>
      <c r="D11" s="9"/>
      <c r="E11" s="9"/>
    </row>
    <row r="12" spans="1:5" x14ac:dyDescent="0.3">
      <c r="A12" s="1">
        <v>10</v>
      </c>
      <c r="B12" s="2"/>
      <c r="C12" s="2"/>
      <c r="D12" s="9"/>
      <c r="E12" s="9"/>
    </row>
  </sheetData>
  <phoneticPr fontId="1"/>
  <dataValidations count="1">
    <dataValidation type="list" allowBlank="1" showInputMessage="1" showErrorMessage="1" sqref="D3:E12">
      <formula1>"高,中,低"</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
  <sheetViews>
    <sheetView workbookViewId="0">
      <selection activeCell="D1" sqref="D1"/>
    </sheetView>
  </sheetViews>
  <sheetFormatPr baseColWidth="12" defaultRowHeight="20" x14ac:dyDescent="0.3"/>
  <cols>
    <col min="1" max="1" width="4" customWidth="1"/>
    <col min="2" max="2" width="26.7109375" customWidth="1"/>
    <col min="3" max="3" width="16.42578125" customWidth="1"/>
    <col min="4" max="4" width="62.140625" customWidth="1"/>
    <col min="5" max="5" width="49.7109375" customWidth="1"/>
  </cols>
  <sheetData>
    <row r="2" spans="1:5" ht="21" thickBot="1" x14ac:dyDescent="0.35">
      <c r="A2" s="6" t="s">
        <v>1</v>
      </c>
      <c r="B2" s="6" t="s">
        <v>16</v>
      </c>
      <c r="C2" s="6" t="s">
        <v>17</v>
      </c>
      <c r="D2" s="6" t="s">
        <v>14</v>
      </c>
      <c r="E2" s="6" t="s">
        <v>21</v>
      </c>
    </row>
    <row r="3" spans="1:5" ht="161" thickTop="1" x14ac:dyDescent="0.3">
      <c r="A3" s="4">
        <f>ROW()-2</f>
        <v>1</v>
      </c>
      <c r="B3" s="5" t="s">
        <v>18</v>
      </c>
      <c r="C3" s="7" t="s">
        <v>23</v>
      </c>
      <c r="D3" s="7" t="s">
        <v>52</v>
      </c>
      <c r="E3" s="17" t="s">
        <v>94</v>
      </c>
    </row>
    <row r="4" spans="1:5" ht="80" x14ac:dyDescent="0.3">
      <c r="A4" s="4">
        <f>ROW()-2</f>
        <v>2</v>
      </c>
      <c r="B4" s="2" t="s">
        <v>19</v>
      </c>
      <c r="C4" s="2" t="s">
        <v>24</v>
      </c>
      <c r="D4" s="2" t="s">
        <v>20</v>
      </c>
      <c r="E4" s="18" t="s">
        <v>36</v>
      </c>
    </row>
    <row r="5" spans="1:5" ht="60" x14ac:dyDescent="0.3">
      <c r="A5" s="4">
        <f t="shared" ref="A5:A8" si="0">ROW()-2</f>
        <v>3</v>
      </c>
      <c r="B5" s="2" t="s">
        <v>22</v>
      </c>
      <c r="C5" s="2" t="s">
        <v>25</v>
      </c>
      <c r="D5" s="2" t="s">
        <v>20</v>
      </c>
      <c r="E5" s="18" t="s">
        <v>35</v>
      </c>
    </row>
    <row r="6" spans="1:5" ht="60" x14ac:dyDescent="0.3">
      <c r="A6" s="4">
        <f t="shared" si="0"/>
        <v>4</v>
      </c>
      <c r="B6" s="19" t="s">
        <v>26</v>
      </c>
      <c r="C6" s="2" t="s">
        <v>27</v>
      </c>
      <c r="D6" s="2" t="s">
        <v>28</v>
      </c>
      <c r="E6" s="18" t="s">
        <v>37</v>
      </c>
    </row>
    <row r="7" spans="1:5" ht="60" x14ac:dyDescent="0.3">
      <c r="A7" s="4">
        <f t="shared" si="0"/>
        <v>5</v>
      </c>
      <c r="B7" s="2" t="s">
        <v>29</v>
      </c>
      <c r="C7" s="2" t="s">
        <v>30</v>
      </c>
      <c r="D7" s="2" t="s">
        <v>34</v>
      </c>
      <c r="E7" s="18" t="s">
        <v>38</v>
      </c>
    </row>
    <row r="8" spans="1:5" ht="80" x14ac:dyDescent="0.3">
      <c r="A8" s="4">
        <f t="shared" si="0"/>
        <v>6</v>
      </c>
      <c r="B8" s="2" t="s">
        <v>31</v>
      </c>
      <c r="C8" s="2" t="s">
        <v>32</v>
      </c>
      <c r="D8" s="2" t="s">
        <v>33</v>
      </c>
      <c r="E8" s="18" t="s">
        <v>39</v>
      </c>
    </row>
    <row r="9" spans="1:5" x14ac:dyDescent="0.3">
      <c r="D9" s="16"/>
      <c r="E9" s="16"/>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85" workbookViewId="0">
      <selection activeCell="A23" sqref="A23"/>
    </sheetView>
  </sheetViews>
  <sheetFormatPr baseColWidth="12" defaultRowHeight="20" x14ac:dyDescent="0.3"/>
  <cols>
    <col min="2" max="2" width="18.28515625" customWidth="1"/>
    <col min="3" max="3" width="40.7109375" customWidth="1"/>
    <col min="4" max="4" width="19.5703125" customWidth="1"/>
    <col min="5" max="5" width="12" customWidth="1"/>
    <col min="6" max="6" width="11.7109375" customWidth="1"/>
    <col min="7" max="7" width="17.85546875" customWidth="1"/>
    <col min="8" max="9" width="9.85546875" style="34" customWidth="1"/>
    <col min="10" max="10" width="13.140625" style="34" customWidth="1"/>
    <col min="12" max="12" width="48.85546875" customWidth="1"/>
  </cols>
  <sheetData>
    <row r="1" spans="1:12" x14ac:dyDescent="0.3">
      <c r="A1" s="23"/>
      <c r="B1" s="20" t="s">
        <v>40</v>
      </c>
      <c r="C1" s="3">
        <v>1</v>
      </c>
      <c r="D1" s="23"/>
      <c r="E1" s="23"/>
      <c r="F1" s="23"/>
      <c r="G1" s="23"/>
      <c r="H1" s="30"/>
      <c r="I1" s="30"/>
      <c r="J1" s="30"/>
      <c r="K1" s="23"/>
      <c r="L1" s="23"/>
    </row>
    <row r="2" spans="1:12" x14ac:dyDescent="0.3">
      <c r="A2" s="23"/>
      <c r="B2" s="20" t="s">
        <v>16</v>
      </c>
      <c r="C2" s="21" t="str">
        <f ca="1">VLOOKUP(OFFSET(INDIRECT(ADDRESS(ROW(),COLUMN())), -1, 0),テーブル一覧!$A$3:$E$8,2,0)</f>
        <v>ユーザー情報</v>
      </c>
      <c r="D2" s="23"/>
      <c r="E2" s="23"/>
      <c r="F2" s="23"/>
      <c r="G2" s="23"/>
      <c r="H2" s="30"/>
      <c r="I2" s="30"/>
      <c r="J2" s="30"/>
      <c r="K2" s="23"/>
      <c r="L2" s="23"/>
    </row>
    <row r="3" spans="1:12" x14ac:dyDescent="0.3">
      <c r="A3" s="23"/>
      <c r="B3" s="20" t="s">
        <v>17</v>
      </c>
      <c r="C3" s="21" t="str">
        <f ca="1">VLOOKUP(OFFSET(INDIRECT(ADDRESS(ROW(),COLUMN())), -2, 0),テーブル一覧!$A$3:$E$8,3,0)</f>
        <v>user</v>
      </c>
      <c r="D3" s="23"/>
      <c r="E3" s="23"/>
      <c r="F3" s="23"/>
      <c r="G3" s="23"/>
      <c r="H3" s="30"/>
      <c r="I3" s="30"/>
      <c r="J3" s="30"/>
      <c r="K3" s="23"/>
      <c r="L3" s="23"/>
    </row>
    <row r="4" spans="1:12" ht="60" x14ac:dyDescent="0.3">
      <c r="A4" s="23"/>
      <c r="B4" s="25" t="s">
        <v>14</v>
      </c>
      <c r="C4" s="22" t="str">
        <f ca="1">VLOOKUP(OFFSET(INDIRECT(ADDRESS(ROW(),COLUMN())), -3, 0),テーブル一覧!$A$3:$E$8,4,0)</f>
        <v>サイトの利用者であるユーザーの基本ステータスを管理する。_x000D_カラム定義はdeviceの自動生成に準ずる。</v>
      </c>
      <c r="D4" s="23"/>
      <c r="E4" s="23"/>
      <c r="F4" s="23"/>
      <c r="G4" s="23"/>
      <c r="H4" s="30"/>
      <c r="I4" s="30"/>
      <c r="J4" s="30"/>
      <c r="K4" s="23"/>
      <c r="L4" s="23"/>
    </row>
    <row r="5" spans="1:12" x14ac:dyDescent="0.3">
      <c r="A5" s="23"/>
      <c r="B5" s="23"/>
      <c r="C5" s="23"/>
      <c r="D5" s="23"/>
      <c r="E5" s="23"/>
      <c r="F5" s="23"/>
      <c r="G5" s="23"/>
      <c r="H5" s="30"/>
      <c r="I5" s="30"/>
      <c r="J5" s="30"/>
      <c r="K5" s="23"/>
      <c r="L5" s="23"/>
    </row>
    <row r="6" spans="1:12" x14ac:dyDescent="0.3">
      <c r="A6" s="23"/>
      <c r="B6" s="23"/>
      <c r="C6" s="23"/>
      <c r="D6" s="23"/>
      <c r="E6" s="23"/>
      <c r="F6" s="23"/>
      <c r="G6" s="23"/>
      <c r="H6" s="30"/>
      <c r="I6" s="30"/>
      <c r="J6" s="30"/>
      <c r="K6" s="23"/>
      <c r="L6" s="23"/>
    </row>
    <row r="7" spans="1:12" ht="21" thickBot="1" x14ac:dyDescent="0.35">
      <c r="A7" s="6" t="s">
        <v>1</v>
      </c>
      <c r="B7" s="6" t="s">
        <v>41</v>
      </c>
      <c r="C7" s="6" t="s">
        <v>42</v>
      </c>
      <c r="D7" s="6" t="s">
        <v>43</v>
      </c>
      <c r="E7" s="6" t="s">
        <v>44</v>
      </c>
      <c r="F7" s="6" t="s">
        <v>45</v>
      </c>
      <c r="G7" s="6" t="s">
        <v>46</v>
      </c>
      <c r="H7" s="6" t="s">
        <v>47</v>
      </c>
      <c r="I7" s="6" t="s">
        <v>55</v>
      </c>
      <c r="J7" s="6" t="s">
        <v>88</v>
      </c>
      <c r="K7" s="6" t="s">
        <v>48</v>
      </c>
      <c r="L7" s="6" t="s">
        <v>14</v>
      </c>
    </row>
    <row r="8" spans="1:12" ht="21" thickTop="1" x14ac:dyDescent="0.3">
      <c r="A8" s="4">
        <v>1</v>
      </c>
      <c r="B8" s="5" t="s">
        <v>49</v>
      </c>
      <c r="C8" s="7" t="s">
        <v>49</v>
      </c>
      <c r="D8" s="7" t="s">
        <v>68</v>
      </c>
      <c r="E8" s="17" t="s">
        <v>70</v>
      </c>
      <c r="F8" s="31" t="s">
        <v>56</v>
      </c>
      <c r="G8" s="17"/>
      <c r="H8" s="31" t="s">
        <v>56</v>
      </c>
      <c r="I8" s="31"/>
      <c r="J8" s="31" t="s">
        <v>56</v>
      </c>
      <c r="K8" s="17"/>
      <c r="L8" s="17"/>
    </row>
    <row r="9" spans="1:12" x14ac:dyDescent="0.3">
      <c r="A9" s="4">
        <v>2</v>
      </c>
      <c r="B9" s="2" t="s">
        <v>50</v>
      </c>
      <c r="C9" s="2" t="s">
        <v>51</v>
      </c>
      <c r="D9" s="2" t="s">
        <v>69</v>
      </c>
      <c r="E9" s="17" t="s">
        <v>70</v>
      </c>
      <c r="F9" s="31" t="s">
        <v>56</v>
      </c>
      <c r="G9" s="18"/>
      <c r="H9" s="32"/>
      <c r="I9" s="32"/>
      <c r="J9" s="32"/>
      <c r="K9" s="18"/>
      <c r="L9" s="18"/>
    </row>
    <row r="10" spans="1:12" x14ac:dyDescent="0.3">
      <c r="A10" s="4">
        <v>3</v>
      </c>
      <c r="B10" s="2" t="s">
        <v>84</v>
      </c>
      <c r="C10" s="2" t="s">
        <v>85</v>
      </c>
      <c r="D10" s="2" t="s">
        <v>69</v>
      </c>
      <c r="E10" s="17" t="s">
        <v>70</v>
      </c>
      <c r="F10" s="31" t="s">
        <v>56</v>
      </c>
      <c r="G10" s="18" t="s">
        <v>86</v>
      </c>
      <c r="H10" s="32"/>
      <c r="I10" s="32"/>
      <c r="J10" s="32" t="s">
        <v>56</v>
      </c>
      <c r="K10" s="18" t="s">
        <v>87</v>
      </c>
      <c r="L10" s="18"/>
    </row>
    <row r="11" spans="1:12" x14ac:dyDescent="0.3">
      <c r="A11" s="4">
        <v>4</v>
      </c>
      <c r="B11" s="2" t="s">
        <v>82</v>
      </c>
      <c r="C11" s="2" t="s">
        <v>83</v>
      </c>
      <c r="D11" s="2" t="s">
        <v>69</v>
      </c>
      <c r="E11" s="17" t="s">
        <v>70</v>
      </c>
      <c r="F11" s="31" t="s">
        <v>56</v>
      </c>
      <c r="G11" s="18" t="s">
        <v>86</v>
      </c>
      <c r="H11" s="32"/>
      <c r="I11" s="32"/>
      <c r="J11" s="32" t="s">
        <v>56</v>
      </c>
      <c r="K11" s="18" t="s">
        <v>87</v>
      </c>
      <c r="L11" s="18"/>
    </row>
    <row r="12" spans="1:12" x14ac:dyDescent="0.3">
      <c r="A12" s="4">
        <v>5</v>
      </c>
      <c r="B12" s="2" t="s">
        <v>89</v>
      </c>
      <c r="C12" s="2" t="s">
        <v>90</v>
      </c>
      <c r="D12" s="2" t="s">
        <v>69</v>
      </c>
      <c r="E12" s="17" t="s">
        <v>70</v>
      </c>
      <c r="F12" s="31"/>
      <c r="G12" s="18"/>
      <c r="H12" s="32"/>
      <c r="I12" s="32"/>
      <c r="J12" s="32"/>
      <c r="K12" s="18"/>
      <c r="L12" s="18"/>
    </row>
    <row r="13" spans="1:12" x14ac:dyDescent="0.3">
      <c r="A13" s="4">
        <v>6</v>
      </c>
      <c r="B13" s="2" t="s">
        <v>91</v>
      </c>
      <c r="C13" s="2" t="s">
        <v>92</v>
      </c>
      <c r="D13" s="2" t="s">
        <v>69</v>
      </c>
      <c r="E13" s="17" t="s">
        <v>70</v>
      </c>
      <c r="F13" s="31"/>
      <c r="G13" s="18"/>
      <c r="H13" s="32"/>
      <c r="I13" s="32"/>
      <c r="J13" s="32"/>
      <c r="K13" s="18"/>
      <c r="L13" s="18" t="s">
        <v>93</v>
      </c>
    </row>
    <row r="14" spans="1:12" x14ac:dyDescent="0.3">
      <c r="A14" s="23"/>
      <c r="B14" s="23"/>
      <c r="C14" s="23"/>
      <c r="D14" s="23"/>
      <c r="E14" s="23"/>
      <c r="F14" s="23"/>
      <c r="G14" s="23"/>
      <c r="H14" s="30"/>
      <c r="I14" s="30"/>
      <c r="J14" s="30"/>
      <c r="K14" s="23"/>
      <c r="L14" s="23"/>
    </row>
    <row r="15" spans="1:12" x14ac:dyDescent="0.3">
      <c r="A15" s="23"/>
      <c r="B15" s="23"/>
      <c r="C15" s="23"/>
      <c r="D15" s="23"/>
      <c r="E15" s="23"/>
      <c r="F15" s="23"/>
      <c r="G15" s="23"/>
      <c r="H15" s="30"/>
      <c r="I15" s="30"/>
      <c r="J15" s="30"/>
      <c r="K15" s="23"/>
      <c r="L15" s="23"/>
    </row>
    <row r="16" spans="1:12" ht="21" thickBot="1" x14ac:dyDescent="0.35">
      <c r="A16" s="24"/>
      <c r="B16" s="24"/>
      <c r="C16" s="24"/>
      <c r="D16" s="24"/>
      <c r="E16" s="24"/>
      <c r="F16" s="24"/>
      <c r="G16" s="24"/>
      <c r="H16" s="33"/>
      <c r="I16" s="33"/>
      <c r="J16" s="33"/>
      <c r="K16" s="24"/>
      <c r="L16" s="24"/>
    </row>
    <row r="18" spans="1:12" x14ac:dyDescent="0.3">
      <c r="B18" s="20" t="s">
        <v>40</v>
      </c>
      <c r="C18" s="3">
        <v>2</v>
      </c>
    </row>
    <row r="19" spans="1:12" x14ac:dyDescent="0.3">
      <c r="B19" s="27" t="s">
        <v>16</v>
      </c>
      <c r="C19" s="28" t="str">
        <f ca="1">VLOOKUP(OFFSET(INDIRECT(ADDRESS(ROW(),COLUMN())), -1, 0),テーブル一覧!$A$3:$E$8,2,0)</f>
        <v>トピック情報</v>
      </c>
    </row>
    <row r="20" spans="1:12" x14ac:dyDescent="0.3">
      <c r="B20" s="27" t="s">
        <v>17</v>
      </c>
      <c r="C20" s="28" t="str">
        <f ca="1">VLOOKUP(OFFSET(INDIRECT(ADDRESS(ROW(),COLUMN())), -2, 0),テーブル一覧!$A$3:$E$8,3,0)</f>
        <v>topic</v>
      </c>
    </row>
    <row r="21" spans="1:12" x14ac:dyDescent="0.3">
      <c r="B21" s="27" t="s">
        <v>14</v>
      </c>
      <c r="C21" s="29" t="str">
        <f ca="1">VLOOKUP(OFFSET(INDIRECT(ADDRESS(ROW(),COLUMN())), -3, 0),テーブル一覧!$A$3:$E$8,4,0)</f>
        <v>投稿されたトピックに関する情報を管理する。</v>
      </c>
    </row>
    <row r="24" spans="1:12" ht="21" thickBot="1" x14ac:dyDescent="0.35">
      <c r="A24" s="6" t="s">
        <v>1</v>
      </c>
      <c r="B24" s="6" t="s">
        <v>41</v>
      </c>
      <c r="C24" s="6" t="s">
        <v>42</v>
      </c>
      <c r="D24" s="6" t="s">
        <v>43</v>
      </c>
      <c r="E24" s="6" t="s">
        <v>44</v>
      </c>
      <c r="F24" s="6" t="s">
        <v>45</v>
      </c>
      <c r="G24" s="6" t="s">
        <v>46</v>
      </c>
      <c r="H24" s="6" t="s">
        <v>47</v>
      </c>
      <c r="I24" s="6" t="s">
        <v>55</v>
      </c>
      <c r="J24" s="6" t="s">
        <v>88</v>
      </c>
      <c r="K24" s="6" t="s">
        <v>48</v>
      </c>
      <c r="L24" s="6" t="s">
        <v>14</v>
      </c>
    </row>
    <row r="25" spans="1:12" ht="21" thickTop="1" x14ac:dyDescent="0.3">
      <c r="A25" s="4">
        <v>1</v>
      </c>
      <c r="B25" s="5" t="s">
        <v>49</v>
      </c>
      <c r="C25" s="7" t="s">
        <v>49</v>
      </c>
      <c r="D25" s="7" t="s">
        <v>68</v>
      </c>
      <c r="E25" s="17" t="s">
        <v>70</v>
      </c>
      <c r="F25" s="31" t="s">
        <v>56</v>
      </c>
      <c r="G25" s="17"/>
      <c r="H25" s="31" t="s">
        <v>56</v>
      </c>
      <c r="I25" s="31"/>
      <c r="J25" s="31" t="s">
        <v>56</v>
      </c>
      <c r="K25" s="17"/>
      <c r="L25" s="17"/>
    </row>
    <row r="26" spans="1:12" x14ac:dyDescent="0.3">
      <c r="A26" s="4">
        <v>2</v>
      </c>
      <c r="B26" s="2" t="s">
        <v>53</v>
      </c>
      <c r="C26" s="2" t="s">
        <v>54</v>
      </c>
      <c r="D26" s="7" t="s">
        <v>68</v>
      </c>
      <c r="E26" s="17" t="s">
        <v>70</v>
      </c>
      <c r="F26" s="31" t="s">
        <v>56</v>
      </c>
      <c r="G26" s="17"/>
      <c r="H26" s="31"/>
      <c r="I26" s="31" t="s">
        <v>56</v>
      </c>
      <c r="J26" s="31" t="s">
        <v>56</v>
      </c>
      <c r="K26" s="17"/>
      <c r="L26" s="17"/>
    </row>
    <row r="27" spans="1:12" x14ac:dyDescent="0.3">
      <c r="A27" s="4">
        <v>3</v>
      </c>
      <c r="B27" s="2" t="s">
        <v>3</v>
      </c>
      <c r="C27" s="2" t="s">
        <v>57</v>
      </c>
      <c r="D27" s="2" t="s">
        <v>73</v>
      </c>
      <c r="E27" s="17" t="s">
        <v>70</v>
      </c>
      <c r="F27" s="31" t="s">
        <v>56</v>
      </c>
      <c r="G27" s="18"/>
      <c r="H27" s="32"/>
      <c r="I27" s="32"/>
      <c r="J27" s="32"/>
      <c r="K27" s="18"/>
      <c r="L27" s="18"/>
    </row>
    <row r="29" spans="1:12" ht="21" thickBot="1" x14ac:dyDescent="0.35">
      <c r="A29" s="24"/>
      <c r="B29" s="24"/>
      <c r="C29" s="24"/>
      <c r="D29" s="24"/>
      <c r="E29" s="24"/>
      <c r="F29" s="24"/>
      <c r="G29" s="24"/>
      <c r="H29" s="33"/>
      <c r="I29" s="33"/>
      <c r="J29" s="33"/>
      <c r="K29" s="24"/>
      <c r="L29" s="24"/>
    </row>
    <row r="31" spans="1:12" x14ac:dyDescent="0.3">
      <c r="B31" s="20" t="s">
        <v>40</v>
      </c>
      <c r="C31" s="3">
        <v>3</v>
      </c>
    </row>
    <row r="32" spans="1:12" x14ac:dyDescent="0.3">
      <c r="B32" s="25" t="s">
        <v>16</v>
      </c>
      <c r="C32" s="2" t="str">
        <f ca="1">VLOOKUP(OFFSET(INDIRECT(ADDRESS(ROW(),COLUMN())), -1, 0),テーブル一覧!$A$3:$E$8,2,0)</f>
        <v>コメント情報</v>
      </c>
    </row>
    <row r="33" spans="1:12" x14ac:dyDescent="0.3">
      <c r="B33" s="25" t="s">
        <v>17</v>
      </c>
      <c r="C33" s="2" t="str">
        <f ca="1">VLOOKUP(OFFSET(INDIRECT(ADDRESS(ROW(),COLUMN())), -2, 0),テーブル一覧!$A$3:$E$8,3,0)</f>
        <v>comment</v>
      </c>
    </row>
    <row r="34" spans="1:12" x14ac:dyDescent="0.3">
      <c r="B34" s="25" t="s">
        <v>14</v>
      </c>
      <c r="C34" s="26" t="str">
        <f ca="1">VLOOKUP(OFFSET(INDIRECT(ADDRESS(ROW(),COLUMN())), -3, 0),テーブル一覧!$A$3:$E$8,4,0)</f>
        <v>投稿されたトピックに関する情報を管理する。</v>
      </c>
    </row>
    <row r="37" spans="1:12" ht="21" thickBot="1" x14ac:dyDescent="0.35">
      <c r="A37" s="6" t="s">
        <v>1</v>
      </c>
      <c r="B37" s="6" t="s">
        <v>41</v>
      </c>
      <c r="C37" s="6" t="s">
        <v>42</v>
      </c>
      <c r="D37" s="6" t="s">
        <v>43</v>
      </c>
      <c r="E37" s="6" t="s">
        <v>44</v>
      </c>
      <c r="F37" s="6" t="s">
        <v>45</v>
      </c>
      <c r="G37" s="6" t="s">
        <v>46</v>
      </c>
      <c r="H37" s="6" t="s">
        <v>47</v>
      </c>
      <c r="I37" s="6" t="s">
        <v>55</v>
      </c>
      <c r="J37" s="6" t="s">
        <v>88</v>
      </c>
      <c r="K37" s="6" t="s">
        <v>48</v>
      </c>
      <c r="L37" s="6" t="s">
        <v>14</v>
      </c>
    </row>
    <row r="38" spans="1:12" ht="21" thickTop="1" x14ac:dyDescent="0.3">
      <c r="A38" s="4">
        <v>1</v>
      </c>
      <c r="B38" s="5" t="s">
        <v>49</v>
      </c>
      <c r="C38" s="7" t="s">
        <v>49</v>
      </c>
      <c r="D38" s="7" t="s">
        <v>68</v>
      </c>
      <c r="E38" s="17" t="s">
        <v>70</v>
      </c>
      <c r="F38" s="31" t="s">
        <v>56</v>
      </c>
      <c r="G38" s="17"/>
      <c r="H38" s="31" t="s">
        <v>56</v>
      </c>
      <c r="I38" s="31"/>
      <c r="J38" s="31" t="s">
        <v>56</v>
      </c>
      <c r="K38" s="17"/>
      <c r="L38" s="17"/>
    </row>
    <row r="39" spans="1:12" x14ac:dyDescent="0.3">
      <c r="A39" s="4" t="s">
        <v>75</v>
      </c>
      <c r="B39" s="2" t="s">
        <v>77</v>
      </c>
      <c r="C39" s="2" t="s">
        <v>78</v>
      </c>
      <c r="D39" s="7" t="s">
        <v>68</v>
      </c>
      <c r="E39" s="17" t="s">
        <v>70</v>
      </c>
      <c r="F39" s="31" t="s">
        <v>56</v>
      </c>
      <c r="G39" s="18"/>
      <c r="H39" s="32"/>
      <c r="I39" s="32" t="s">
        <v>56</v>
      </c>
      <c r="J39" s="31" t="s">
        <v>56</v>
      </c>
      <c r="K39" s="18"/>
      <c r="L39" s="18"/>
    </row>
    <row r="40" spans="1:12" x14ac:dyDescent="0.3">
      <c r="A40" s="4" t="s">
        <v>75</v>
      </c>
      <c r="B40" s="2" t="s">
        <v>76</v>
      </c>
      <c r="C40" s="2" t="s">
        <v>58</v>
      </c>
      <c r="D40" s="7" t="s">
        <v>68</v>
      </c>
      <c r="E40" s="17" t="s">
        <v>70</v>
      </c>
      <c r="F40" s="31" t="s">
        <v>56</v>
      </c>
      <c r="G40" s="18"/>
      <c r="H40" s="32"/>
      <c r="I40" s="32" t="s">
        <v>56</v>
      </c>
      <c r="J40" s="31" t="s">
        <v>56</v>
      </c>
      <c r="K40" s="18"/>
      <c r="L40" s="18"/>
    </row>
    <row r="41" spans="1:12" x14ac:dyDescent="0.3">
      <c r="A41" s="4">
        <v>3</v>
      </c>
      <c r="B41" s="2" t="s">
        <v>97</v>
      </c>
      <c r="C41" s="2" t="s">
        <v>57</v>
      </c>
      <c r="D41" s="2" t="s">
        <v>73</v>
      </c>
      <c r="E41" s="17" t="s">
        <v>70</v>
      </c>
      <c r="F41" s="31" t="s">
        <v>56</v>
      </c>
      <c r="G41" s="18"/>
      <c r="H41" s="32"/>
      <c r="I41" s="32"/>
      <c r="J41" s="32"/>
      <c r="K41" s="18"/>
      <c r="L41" s="18"/>
    </row>
    <row r="44" spans="1:12" ht="21" thickBot="1" x14ac:dyDescent="0.35">
      <c r="A44" s="24"/>
      <c r="B44" s="24"/>
      <c r="C44" s="24"/>
      <c r="D44" s="24"/>
      <c r="E44" s="24"/>
      <c r="F44" s="24"/>
      <c r="G44" s="24"/>
      <c r="H44" s="33"/>
      <c r="I44" s="33"/>
      <c r="J44" s="33"/>
      <c r="K44" s="24"/>
      <c r="L44" s="24"/>
    </row>
    <row r="46" spans="1:12" x14ac:dyDescent="0.3">
      <c r="B46" s="20" t="s">
        <v>40</v>
      </c>
      <c r="C46" s="3">
        <v>4</v>
      </c>
    </row>
    <row r="47" spans="1:12" x14ac:dyDescent="0.3">
      <c r="B47" s="25" t="s">
        <v>16</v>
      </c>
      <c r="C47" s="2" t="str">
        <f ca="1">VLOOKUP(OFFSET(INDIRECT(ADDRESS(ROW(),COLUMN())), -1, 0),テーブル一覧!$A$3:$E$8,2,0)</f>
        <v>関係情報</v>
      </c>
    </row>
    <row r="48" spans="1:12" x14ac:dyDescent="0.3">
      <c r="B48" s="25" t="s">
        <v>17</v>
      </c>
      <c r="C48" s="2" t="str">
        <f ca="1">VLOOKUP(OFFSET(INDIRECT(ADDRESS(ROW(),COLUMN())), -2, 0),テーブル一覧!$A$3:$E$8,3,0)</f>
        <v>relationship</v>
      </c>
    </row>
    <row r="49" spans="1:12" ht="40" x14ac:dyDescent="0.3">
      <c r="B49" s="25" t="s">
        <v>14</v>
      </c>
      <c r="C49" s="26" t="str">
        <f ca="1">VLOOKUP(OFFSET(INDIRECT(ADDRESS(ROW(),COLUMN())), -3, 0),テーブル一覧!$A$3:$E$8,4,0)</f>
        <v>ユーザー同士のフォロー・フォロワー関係を管理する中間テーブル。</v>
      </c>
    </row>
    <row r="52" spans="1:12" ht="21" thickBot="1" x14ac:dyDescent="0.35">
      <c r="A52" s="6" t="s">
        <v>1</v>
      </c>
      <c r="B52" s="6" t="s">
        <v>41</v>
      </c>
      <c r="C52" s="6" t="s">
        <v>42</v>
      </c>
      <c r="D52" s="6" t="s">
        <v>43</v>
      </c>
      <c r="E52" s="6" t="s">
        <v>44</v>
      </c>
      <c r="F52" s="6" t="s">
        <v>45</v>
      </c>
      <c r="G52" s="6" t="s">
        <v>46</v>
      </c>
      <c r="H52" s="6" t="s">
        <v>47</v>
      </c>
      <c r="I52" s="6" t="s">
        <v>55</v>
      </c>
      <c r="J52" s="6" t="s">
        <v>88</v>
      </c>
      <c r="K52" s="6" t="s">
        <v>48</v>
      </c>
      <c r="L52" s="6" t="s">
        <v>14</v>
      </c>
    </row>
    <row r="53" spans="1:12" ht="21" thickTop="1" x14ac:dyDescent="0.3">
      <c r="A53" s="4">
        <v>1</v>
      </c>
      <c r="B53" s="5" t="s">
        <v>59</v>
      </c>
      <c r="C53" s="7" t="s">
        <v>61</v>
      </c>
      <c r="D53" s="7" t="s">
        <v>68</v>
      </c>
      <c r="E53" s="17" t="s">
        <v>70</v>
      </c>
      <c r="F53" s="31" t="s">
        <v>56</v>
      </c>
      <c r="G53" s="17"/>
      <c r="H53" s="31" t="s">
        <v>56</v>
      </c>
      <c r="I53" s="31" t="s">
        <v>56</v>
      </c>
      <c r="J53" s="31" t="s">
        <v>56</v>
      </c>
      <c r="K53" s="17"/>
      <c r="L53" s="17"/>
    </row>
    <row r="54" spans="1:12" x14ac:dyDescent="0.3">
      <c r="A54" s="4">
        <v>2</v>
      </c>
      <c r="B54" s="5" t="s">
        <v>60</v>
      </c>
      <c r="C54" s="2" t="s">
        <v>62</v>
      </c>
      <c r="D54" s="7" t="s">
        <v>68</v>
      </c>
      <c r="E54" s="17" t="s">
        <v>70</v>
      </c>
      <c r="F54" s="31" t="s">
        <v>56</v>
      </c>
      <c r="G54" s="18"/>
      <c r="H54" s="32" t="s">
        <v>56</v>
      </c>
      <c r="I54" s="32" t="s">
        <v>56</v>
      </c>
      <c r="J54" s="32" t="s">
        <v>56</v>
      </c>
      <c r="K54" s="18"/>
      <c r="L54" s="18"/>
    </row>
    <row r="56" spans="1:12" ht="21" thickBot="1" x14ac:dyDescent="0.35">
      <c r="A56" s="24"/>
      <c r="B56" s="24"/>
      <c r="C56" s="24"/>
      <c r="D56" s="24"/>
      <c r="E56" s="24"/>
      <c r="F56" s="24"/>
      <c r="G56" s="24"/>
      <c r="H56" s="33"/>
      <c r="I56" s="33"/>
      <c r="J56" s="33"/>
      <c r="K56" s="24"/>
      <c r="L56" s="24"/>
    </row>
    <row r="58" spans="1:12" x14ac:dyDescent="0.3">
      <c r="B58" s="20" t="s">
        <v>40</v>
      </c>
      <c r="C58" s="3">
        <v>5</v>
      </c>
    </row>
    <row r="59" spans="1:12" x14ac:dyDescent="0.3">
      <c r="B59" s="25" t="s">
        <v>16</v>
      </c>
      <c r="C59" s="2" t="str">
        <f ca="1">VLOOKUP(OFFSET(INDIRECT(ADDRESS(ROW(),COLUMN())), -1, 0),テーブル一覧!$A$3:$E$8,2,0)</f>
        <v>メッセージ情報</v>
      </c>
    </row>
    <row r="60" spans="1:12" x14ac:dyDescent="0.3">
      <c r="B60" s="25" t="s">
        <v>17</v>
      </c>
      <c r="C60" s="2" t="str">
        <f ca="1">VLOOKUP(OFFSET(INDIRECT(ADDRESS(ROW(),COLUMN())), -2, 0),テーブル一覧!$A$3:$E$8,3,0)</f>
        <v>message</v>
      </c>
    </row>
    <row r="61" spans="1:12" ht="40" x14ac:dyDescent="0.3">
      <c r="B61" s="25" t="s">
        <v>14</v>
      </c>
      <c r="C61" s="26" t="str">
        <f ca="1">VLOOKUP(OFFSET(INDIRECT(ADDRESS(ROW(),COLUMN())), -3, 0),テーブル一覧!$A$3:$E$8,4,0)</f>
        <v>ユーザーが他のユーザーに送信した個別のメッセージに関する情報を管理する。</v>
      </c>
    </row>
    <row r="64" spans="1:12" ht="21" thickBot="1" x14ac:dyDescent="0.35">
      <c r="A64" s="6" t="s">
        <v>1</v>
      </c>
      <c r="B64" s="6" t="s">
        <v>41</v>
      </c>
      <c r="C64" s="6" t="s">
        <v>42</v>
      </c>
      <c r="D64" s="6" t="s">
        <v>43</v>
      </c>
      <c r="E64" s="6" t="s">
        <v>44</v>
      </c>
      <c r="F64" s="6" t="s">
        <v>45</v>
      </c>
      <c r="G64" s="6" t="s">
        <v>46</v>
      </c>
      <c r="H64" s="6" t="s">
        <v>47</v>
      </c>
      <c r="I64" s="6" t="s">
        <v>55</v>
      </c>
      <c r="J64" s="6" t="s">
        <v>88</v>
      </c>
      <c r="K64" s="6" t="s">
        <v>48</v>
      </c>
      <c r="L64" s="6" t="s">
        <v>14</v>
      </c>
    </row>
    <row r="65" spans="1:12" ht="21" thickTop="1" x14ac:dyDescent="0.3">
      <c r="A65" s="4">
        <v>1</v>
      </c>
      <c r="B65" s="5" t="s">
        <v>49</v>
      </c>
      <c r="C65" s="7" t="s">
        <v>49</v>
      </c>
      <c r="D65" s="7" t="s">
        <v>68</v>
      </c>
      <c r="E65" s="17" t="s">
        <v>70</v>
      </c>
      <c r="F65" s="31" t="s">
        <v>56</v>
      </c>
      <c r="G65" s="17"/>
      <c r="H65" s="31" t="s">
        <v>56</v>
      </c>
      <c r="I65" s="31"/>
      <c r="J65" s="31" t="s">
        <v>56</v>
      </c>
      <c r="K65" s="17"/>
      <c r="L65" s="17"/>
    </row>
    <row r="66" spans="1:12" x14ac:dyDescent="0.3">
      <c r="A66" s="4">
        <v>2</v>
      </c>
      <c r="B66" s="2" t="s">
        <v>96</v>
      </c>
      <c r="C66" s="2" t="s">
        <v>95</v>
      </c>
      <c r="D66" s="7" t="s">
        <v>73</v>
      </c>
      <c r="E66" s="17" t="s">
        <v>70</v>
      </c>
      <c r="F66" s="31" t="s">
        <v>56</v>
      </c>
      <c r="G66" s="18"/>
      <c r="H66" s="32"/>
      <c r="I66" s="32"/>
      <c r="J66" s="31"/>
      <c r="K66" s="18"/>
      <c r="L66" s="18"/>
    </row>
    <row r="67" spans="1:12" x14ac:dyDescent="0.3">
      <c r="A67" s="4">
        <v>3</v>
      </c>
      <c r="B67" s="2" t="s">
        <v>53</v>
      </c>
      <c r="C67" s="2" t="s">
        <v>54</v>
      </c>
      <c r="D67" s="7" t="s">
        <v>68</v>
      </c>
      <c r="E67" s="17" t="s">
        <v>70</v>
      </c>
      <c r="F67" s="31" t="s">
        <v>56</v>
      </c>
      <c r="G67" s="18"/>
      <c r="H67" s="32"/>
      <c r="I67" s="32" t="s">
        <v>56</v>
      </c>
      <c r="J67" s="31" t="s">
        <v>56</v>
      </c>
      <c r="K67" s="18"/>
      <c r="L67" s="18"/>
    </row>
    <row r="68" spans="1:12" x14ac:dyDescent="0.3">
      <c r="A68" s="4">
        <v>4</v>
      </c>
      <c r="B68" s="2" t="s">
        <v>63</v>
      </c>
      <c r="C68" s="2" t="s">
        <v>64</v>
      </c>
      <c r="D68" s="7" t="s">
        <v>68</v>
      </c>
      <c r="E68" s="17" t="s">
        <v>70</v>
      </c>
      <c r="F68" s="31" t="s">
        <v>56</v>
      </c>
      <c r="G68" s="18"/>
      <c r="H68" s="32"/>
      <c r="I68" s="32" t="s">
        <v>56</v>
      </c>
      <c r="J68" s="31" t="s">
        <v>56</v>
      </c>
      <c r="K68" s="18"/>
      <c r="L68" s="18"/>
    </row>
    <row r="69" spans="1:12" x14ac:dyDescent="0.3">
      <c r="A69" s="4">
        <v>5</v>
      </c>
      <c r="B69" s="2" t="s">
        <v>98</v>
      </c>
      <c r="C69" s="2" t="s">
        <v>79</v>
      </c>
      <c r="D69" s="2" t="s">
        <v>73</v>
      </c>
      <c r="E69" s="17" t="s">
        <v>70</v>
      </c>
      <c r="F69" s="31" t="s">
        <v>56</v>
      </c>
      <c r="G69" s="18"/>
      <c r="H69" s="32"/>
      <c r="I69" s="32"/>
      <c r="J69" s="32"/>
      <c r="K69" s="18"/>
      <c r="L69" s="18"/>
    </row>
    <row r="70" spans="1:12" x14ac:dyDescent="0.3">
      <c r="A70" s="4">
        <v>6</v>
      </c>
      <c r="B70" s="2" t="s">
        <v>71</v>
      </c>
      <c r="C70" s="2" t="s">
        <v>72</v>
      </c>
      <c r="D70" s="2" t="s">
        <v>74</v>
      </c>
      <c r="E70" s="17" t="s">
        <v>70</v>
      </c>
      <c r="F70" s="31" t="s">
        <v>56</v>
      </c>
      <c r="G70" s="18" t="b">
        <v>0</v>
      </c>
      <c r="H70" s="32"/>
      <c r="I70" s="32"/>
      <c r="J70" s="32"/>
      <c r="K70" s="18"/>
      <c r="L70" s="18"/>
    </row>
    <row r="72" spans="1:12" ht="21" thickBot="1" x14ac:dyDescent="0.35">
      <c r="A72" s="24"/>
      <c r="B72" s="24"/>
      <c r="C72" s="24"/>
      <c r="D72" s="24"/>
      <c r="E72" s="24"/>
      <c r="F72" s="24"/>
      <c r="G72" s="24"/>
      <c r="H72" s="33"/>
      <c r="I72" s="33"/>
      <c r="J72" s="33"/>
      <c r="K72" s="24"/>
      <c r="L72" s="24"/>
    </row>
    <row r="74" spans="1:12" x14ac:dyDescent="0.3">
      <c r="B74" s="20" t="s">
        <v>40</v>
      </c>
      <c r="C74" s="3">
        <v>6</v>
      </c>
    </row>
    <row r="75" spans="1:12" x14ac:dyDescent="0.3">
      <c r="B75" s="25" t="s">
        <v>16</v>
      </c>
      <c r="C75" s="2" t="str">
        <f ca="1">VLOOKUP(OFFSET(INDIRECT(ADDRESS(ROW(),COLUMN())), -1, 0),テーブル一覧!$A$3:$E$8,2,0)</f>
        <v>会話情報</v>
      </c>
    </row>
    <row r="76" spans="1:12" x14ac:dyDescent="0.3">
      <c r="B76" s="25" t="s">
        <v>17</v>
      </c>
      <c r="C76" s="2" t="str">
        <f ca="1">VLOOKUP(OFFSET(INDIRECT(ADDRESS(ROW(),COLUMN())), -2, 0),テーブル一覧!$A$3:$E$8,3,0)</f>
        <v>conversation</v>
      </c>
    </row>
    <row r="77" spans="1:12" ht="40" x14ac:dyDescent="0.3">
      <c r="B77" s="25" t="s">
        <v>14</v>
      </c>
      <c r="C77" s="26" t="str">
        <f ca="1">VLOOKUP(OFFSET(INDIRECT(ADDRESS(ROW(),COLUMN())), -3, 0),テーブル一覧!$A$3:$E$8,4,0)</f>
        <v>特定のユーザー間のメッセージに関する情報を管理する。</v>
      </c>
    </row>
    <row r="80" spans="1:12" ht="21" thickBot="1" x14ac:dyDescent="0.35">
      <c r="A80" s="6" t="s">
        <v>1</v>
      </c>
      <c r="B80" s="6" t="s">
        <v>41</v>
      </c>
      <c r="C80" s="6" t="s">
        <v>42</v>
      </c>
      <c r="D80" s="6" t="s">
        <v>43</v>
      </c>
      <c r="E80" s="6" t="s">
        <v>44</v>
      </c>
      <c r="F80" s="6" t="s">
        <v>45</v>
      </c>
      <c r="G80" s="6" t="s">
        <v>46</v>
      </c>
      <c r="H80" s="6" t="s">
        <v>47</v>
      </c>
      <c r="I80" s="6" t="s">
        <v>55</v>
      </c>
      <c r="J80" s="6" t="s">
        <v>88</v>
      </c>
      <c r="K80" s="6" t="s">
        <v>48</v>
      </c>
      <c r="L80" s="6" t="s">
        <v>14</v>
      </c>
    </row>
    <row r="81" spans="1:12" ht="21" thickTop="1" x14ac:dyDescent="0.3">
      <c r="A81" s="4">
        <v>1</v>
      </c>
      <c r="B81" s="5" t="s">
        <v>65</v>
      </c>
      <c r="C81" s="7" t="s">
        <v>67</v>
      </c>
      <c r="D81" s="7" t="s">
        <v>68</v>
      </c>
      <c r="E81" s="17" t="s">
        <v>70</v>
      </c>
      <c r="F81" s="31" t="s">
        <v>56</v>
      </c>
      <c r="G81" s="17"/>
      <c r="H81" s="31" t="s">
        <v>56</v>
      </c>
      <c r="I81" s="31" t="s">
        <v>56</v>
      </c>
      <c r="J81" s="31" t="s">
        <v>56</v>
      </c>
      <c r="K81" s="17"/>
      <c r="L81" s="17"/>
    </row>
    <row r="82" spans="1:12" x14ac:dyDescent="0.3">
      <c r="A82" s="4">
        <v>2</v>
      </c>
      <c r="B82" s="2" t="s">
        <v>66</v>
      </c>
      <c r="C82" s="2" t="s">
        <v>81</v>
      </c>
      <c r="D82" s="7" t="s">
        <v>68</v>
      </c>
      <c r="E82" s="17" t="s">
        <v>70</v>
      </c>
      <c r="F82" s="31" t="s">
        <v>56</v>
      </c>
      <c r="G82" s="18"/>
      <c r="H82" s="32" t="s">
        <v>56</v>
      </c>
      <c r="I82" s="32" t="s">
        <v>56</v>
      </c>
      <c r="J82" s="32" t="s">
        <v>56</v>
      </c>
      <c r="K82" s="18"/>
      <c r="L82" s="18"/>
    </row>
  </sheetData>
  <phoneticPr fontId="1"/>
  <dataValidations count="1">
    <dataValidation type="list" allowBlank="1" showInputMessage="1" showErrorMessage="1" sqref="F81:F82 F25:F27 F53:F54 F38:F41 H53:J54 H8:J13 H25:J27 H81:J82 H38:J41 F8:F13 H65:J70 F65:F70">
      <formula1>"○,,"</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7" sqref="K7"/>
    </sheetView>
  </sheetViews>
  <sheetFormatPr baseColWidth="12" defaultRowHeight="20" x14ac:dyDescent="0.3"/>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zoomScale="90" workbookViewId="0">
      <selection activeCell="K10" sqref="K10"/>
    </sheetView>
  </sheetViews>
  <sheetFormatPr baseColWidth="12" defaultRowHeight="20" x14ac:dyDescent="0.3"/>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概要</vt:lpstr>
      <vt:lpstr>要件</vt:lpstr>
      <vt:lpstr>機能一覧</vt:lpstr>
      <vt:lpstr>環境構築・必要なツール等</vt:lpstr>
      <vt:lpstr>テーブル一覧</vt:lpstr>
      <vt:lpstr>テーブル定義</vt:lpstr>
      <vt:lpstr>ER図</vt:lpstr>
      <vt:lpstr>画面遷移図</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2017-11-04T12:05:01Z</dcterms:created>
  <dcterms:modified xsi:type="dcterms:W3CDTF">2017-12-20T11:31:14Z</dcterms:modified>
</cp:coreProperties>
</file>