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Nash\Documents\05Homework\"/>
    </mc:Choice>
  </mc:AlternateContent>
  <bookViews>
    <workbookView xWindow="0" yWindow="0" windowWidth="15530" windowHeight="6950" xr2:uid="{00000000-000D-0000-FFFF-FFFF00000000}"/>
  </bookViews>
  <sheets>
    <sheet name="Sheet1" sheetId="1" r:id="rId1"/>
  </sheets>
  <definedNames>
    <definedName name="Country">Sheet1!#REF!</definedName>
    <definedName name="IfMM">Sheet1!$A$2</definedName>
  </definedNames>
  <calcPr calcId="171027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2" i="1"/>
  <c r="G2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3" i="1"/>
  <c r="R4" i="1"/>
  <c r="R5" i="1"/>
  <c r="R6" i="1"/>
  <c r="R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3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2" i="1"/>
</calcChain>
</file>

<file path=xl/sharedStrings.xml><?xml version="1.0" encoding="utf-8"?>
<sst xmlns="http://schemas.openxmlformats.org/spreadsheetml/2006/main" count="399" uniqueCount="215">
  <si>
    <t>Afghanistan</t>
  </si>
  <si>
    <t>Antigua</t>
  </si>
  <si>
    <t>Argentina</t>
  </si>
  <si>
    <t>Bahamas</t>
  </si>
  <si>
    <t>Barbados</t>
  </si>
  <si>
    <t>Belize</t>
  </si>
  <si>
    <t>Bolivia</t>
  </si>
  <si>
    <t>Brazil</t>
  </si>
  <si>
    <t>Canada</t>
  </si>
  <si>
    <t>Chile</t>
  </si>
  <si>
    <t>Coloumbia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</si>
  <si>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</si>
  <si>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</si>
  <si>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</si>
  <si>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</si>
  <si>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</si>
  <si>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</si>
  <si>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</si>
  <si>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</si>
  <si>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</si>
  <si>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</si>
  <si>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</si>
  <si>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</si>
  <si>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</si>
  <si>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</si>
  <si>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</si>
  <si>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</si>
  <si>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</si>
  <si>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</si>
  <si>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</si>
  <si>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</si>
  <si>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</si>
  <si>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</si>
  <si>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</si>
  <si>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</si>
  <si>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</t>
  </si>
  <si>
    <t>Kiribati</t>
  </si>
  <si>
    <t>Brunei</t>
  </si>
  <si>
    <t xml:space="preserve">Cyprus </t>
  </si>
  <si>
    <t xml:space="preserve">China </t>
  </si>
  <si>
    <t xml:space="preserve">Fiji </t>
  </si>
  <si>
    <t xml:space="preserve">India </t>
  </si>
  <si>
    <t xml:space="preserve">Iran </t>
  </si>
  <si>
    <t>Japan</t>
  </si>
  <si>
    <t xml:space="preserve">Kazakhstan </t>
  </si>
  <si>
    <t>Mongolia 1.9 0.6 2.5 1.5 3.0 1.9</t>
  </si>
  <si>
    <t>Nauru</t>
  </si>
  <si>
    <t>Nepal</t>
  </si>
  <si>
    <t xml:space="preserve">New Zealand </t>
  </si>
  <si>
    <t xml:space="preserve">Pakistan </t>
  </si>
  <si>
    <t xml:space="preserve">Palau </t>
  </si>
  <si>
    <t xml:space="preserve">Papua New Guinea </t>
  </si>
  <si>
    <t xml:space="preserve">Philippines </t>
  </si>
  <si>
    <t>Samoa</t>
  </si>
  <si>
    <t>Singapore</t>
  </si>
  <si>
    <t xml:space="preserve">Solomon Islands </t>
  </si>
  <si>
    <t>Sri Lanka</t>
  </si>
  <si>
    <t xml:space="preserve">Tajikistan </t>
  </si>
  <si>
    <t>Thailand</t>
  </si>
  <si>
    <t>Timor-Leste</t>
  </si>
  <si>
    <t>Tonga</t>
  </si>
  <si>
    <t>Turkey</t>
  </si>
  <si>
    <t>Turkmenistan</t>
  </si>
  <si>
    <t>Tuvalu</t>
  </si>
  <si>
    <t>Uzbekistan</t>
  </si>
  <si>
    <t>Vanuatu</t>
  </si>
  <si>
    <t>Vietnam</t>
  </si>
  <si>
    <t>Country</t>
  </si>
  <si>
    <t xml:space="preserve">Laos </t>
  </si>
  <si>
    <t>Kyrgyzstan</t>
  </si>
  <si>
    <t xml:space="preserve">Indonesia </t>
  </si>
  <si>
    <t xml:space="preserve">Hong Kong </t>
  </si>
  <si>
    <t xml:space="preserve">Federated States of Micronesia </t>
  </si>
  <si>
    <t xml:space="preserve">Cambodia </t>
  </si>
  <si>
    <t xml:space="preserve">Burma (Myanmar) </t>
  </si>
  <si>
    <t xml:space="preserve">Bhutan </t>
  </si>
  <si>
    <t xml:space="preserve">Bangladesh </t>
  </si>
  <si>
    <t xml:space="preserve">Azerbaijan </t>
  </si>
  <si>
    <t>Australia</t>
  </si>
  <si>
    <t xml:space="preserve">Armenia </t>
  </si>
  <si>
    <t>Malaysia</t>
  </si>
  <si>
    <t xml:space="preserve">Maldives </t>
  </si>
  <si>
    <t>Marshall Islands</t>
  </si>
  <si>
    <t>Albania</t>
  </si>
  <si>
    <t>Andorra</t>
  </si>
  <si>
    <t>Austria</t>
  </si>
  <si>
    <t xml:space="preserve">Belarus </t>
  </si>
  <si>
    <t>Belgium</t>
  </si>
  <si>
    <t xml:space="preserve">Bosnia-Herzegovina </t>
  </si>
  <si>
    <t>Bulgaria</t>
  </si>
  <si>
    <t xml:space="preserve">Croatia </t>
  </si>
  <si>
    <t>Czech Republic</t>
  </si>
  <si>
    <t xml:space="preserve">Denmark </t>
  </si>
  <si>
    <t xml:space="preserve">Estonia </t>
  </si>
  <si>
    <t xml:space="preserve">Finland </t>
  </si>
  <si>
    <t xml:space="preserve">France </t>
  </si>
  <si>
    <t>Georgia</t>
  </si>
  <si>
    <t xml:space="preserve">Germany </t>
  </si>
  <si>
    <t>Greece</t>
  </si>
  <si>
    <t xml:space="preserve">Hungary </t>
  </si>
  <si>
    <t xml:space="preserve">Ireland </t>
  </si>
  <si>
    <t xml:space="preserve">Italy </t>
  </si>
  <si>
    <t xml:space="preserve">Latvia </t>
  </si>
  <si>
    <t>Liechtenstein</t>
  </si>
  <si>
    <t xml:space="preserve">Lithuania </t>
  </si>
  <si>
    <t>Luxembourg</t>
  </si>
  <si>
    <t xml:space="preserve">Malta </t>
  </si>
  <si>
    <t xml:space="preserve">Monaco </t>
  </si>
  <si>
    <t>Montenegro</t>
  </si>
  <si>
    <t xml:space="preserve">Netherlands </t>
  </si>
  <si>
    <t xml:space="preserve">Norway </t>
  </si>
  <si>
    <t xml:space="preserve">Poland </t>
  </si>
  <si>
    <t xml:space="preserve">Portugal </t>
  </si>
  <si>
    <t xml:space="preserve">Romania </t>
  </si>
  <si>
    <t xml:space="preserve">Russia 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</si>
  <si>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</si>
  <si>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</si>
  <si>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</si>
  <si>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</si>
  <si>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</si>
  <si>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 xml:space="preserve">Sweden </t>
  </si>
  <si>
    <t xml:space="preserve">Switzerland </t>
  </si>
  <si>
    <t xml:space="preserve">Ukraine </t>
  </si>
  <si>
    <t xml:space="preserve">United Kingdom </t>
  </si>
  <si>
    <t xml:space="preserve">Algeria </t>
  </si>
  <si>
    <t>Bahrain</t>
  </si>
  <si>
    <t xml:space="preserve">Egypt </t>
  </si>
  <si>
    <t xml:space="preserve">Iraq </t>
  </si>
  <si>
    <t xml:space="preserve">Israel </t>
  </si>
  <si>
    <t>Jordan</t>
  </si>
  <si>
    <t>Kuwait</t>
  </si>
  <si>
    <t>Lebanon</t>
  </si>
  <si>
    <t xml:space="preserve">Libya </t>
  </si>
  <si>
    <t>Morocco</t>
  </si>
  <si>
    <t xml:space="preserve">Qatar </t>
  </si>
  <si>
    <t xml:space="preserve">Sudan </t>
  </si>
  <si>
    <t xml:space="preserve">Saudi Arabia </t>
  </si>
  <si>
    <t xml:space="preserve">Syria </t>
  </si>
  <si>
    <t xml:space="preserve">Tunisia </t>
  </si>
  <si>
    <t xml:space="preserve">United Arab Emirates </t>
  </si>
  <si>
    <t xml:space="preserve">Yemen </t>
  </si>
  <si>
    <t>Western Sahara</t>
  </si>
  <si>
    <t>Angola</t>
  </si>
  <si>
    <t>Benin</t>
  </si>
  <si>
    <t xml:space="preserve">Botswana </t>
  </si>
  <si>
    <t>Burkina Faso</t>
  </si>
  <si>
    <t xml:space="preserve">Burundi </t>
  </si>
  <si>
    <t xml:space="preserve">Cameroon </t>
  </si>
  <si>
    <t xml:space="preserve">Central African Republic </t>
  </si>
  <si>
    <t xml:space="preserve">Chad </t>
  </si>
  <si>
    <t>Comoros</t>
  </si>
  <si>
    <t>Democratic Republic of the Congo</t>
  </si>
  <si>
    <t>Djibouti</t>
  </si>
  <si>
    <t>Equatorial Guinea</t>
  </si>
  <si>
    <t>Eritrea</t>
  </si>
  <si>
    <t>Ethiopia</t>
  </si>
  <si>
    <t xml:space="preserve">Gabon </t>
  </si>
  <si>
    <t xml:space="preserve">Gambia </t>
  </si>
  <si>
    <t xml:space="preserve">Ghana </t>
  </si>
  <si>
    <t xml:space="preserve">Guinea </t>
  </si>
  <si>
    <t xml:space="preserve">Guinea-Bissau </t>
  </si>
  <si>
    <t xml:space="preserve">Kenya </t>
  </si>
  <si>
    <t xml:space="preserve">Lesotho </t>
  </si>
  <si>
    <t xml:space="preserve">Liberia </t>
  </si>
  <si>
    <t>Madagascar</t>
  </si>
  <si>
    <t xml:space="preserve">Malawi </t>
  </si>
  <si>
    <t>Mali</t>
  </si>
  <si>
    <t>Mauritania</t>
  </si>
  <si>
    <t xml:space="preserve">Mauritius </t>
  </si>
  <si>
    <t>Mozambique</t>
  </si>
  <si>
    <t>Namibia</t>
  </si>
  <si>
    <t xml:space="preserve">Nigeria </t>
  </si>
  <si>
    <t>Niger</t>
  </si>
  <si>
    <t xml:space="preserve">Rwanda </t>
  </si>
  <si>
    <t xml:space="preserve">Sao Tome and Principe </t>
  </si>
  <si>
    <t xml:space="preserve">Senegal </t>
  </si>
  <si>
    <t xml:space="preserve">Seychelles </t>
  </si>
  <si>
    <t xml:space="preserve">Sierra Leone </t>
  </si>
  <si>
    <t xml:space="preserve">Somalia </t>
  </si>
  <si>
    <t xml:space="preserve">South Africa </t>
  </si>
  <si>
    <t>South Sudan</t>
  </si>
  <si>
    <t xml:space="preserve">Swaziland </t>
  </si>
  <si>
    <t>Tanzania</t>
  </si>
  <si>
    <t>Togo</t>
  </si>
  <si>
    <t>Uganda</t>
  </si>
  <si>
    <t xml:space="preserve">Zambia </t>
  </si>
  <si>
    <t>Zimbabwe</t>
  </si>
  <si>
    <t>Oman</t>
  </si>
  <si>
    <t>Palestine</t>
  </si>
  <si>
    <t>Macedonia</t>
  </si>
  <si>
    <t>TotalIm</t>
  </si>
  <si>
    <t>Mus</t>
  </si>
  <si>
    <t>Hind</t>
  </si>
  <si>
    <t>Jew</t>
  </si>
  <si>
    <t>Buddh</t>
  </si>
  <si>
    <t>ImMus</t>
  </si>
  <si>
    <t>GDPppp</t>
  </si>
  <si>
    <t>GRI2015</t>
  </si>
  <si>
    <t>Unemp</t>
  </si>
  <si>
    <t>GDP%</t>
  </si>
  <si>
    <t>Pop</t>
  </si>
  <si>
    <t>PopD</t>
  </si>
  <si>
    <t>GDPpppD</t>
  </si>
  <si>
    <t>Religion</t>
  </si>
  <si>
    <t>Muslim</t>
  </si>
  <si>
    <t>Christian</t>
  </si>
  <si>
    <t>Buddhist</t>
  </si>
  <si>
    <t>Hindu</t>
  </si>
  <si>
    <t>Jewish</t>
  </si>
  <si>
    <t>Tim</t>
  </si>
  <si>
    <t>Mim</t>
  </si>
  <si>
    <t>GDPg</t>
  </si>
  <si>
    <t>RuralPer</t>
  </si>
  <si>
    <t>BoP</t>
  </si>
  <si>
    <t>BoPunclean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</si>
</sst>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2" fontId="1" fillId="0" borderId="0" xfId="0" applyNumberFormat="1" applyFont="1"/>
    <xf numFmtId="2" fontId="1" fillId="0" borderId="1" xfId="0" applyNumberFormat="1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left" indent="2"/>
    </xf>
    <xf numFmtId="2" fontId="1" fillId="0" borderId="2" xfId="0" applyNumberFormat="1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"/>
  <sheetViews>
    <sheetView tabSelected="1" workbookViewId="0">
      <selection activeCell="I2" sqref="I2"/>
    </sheetView>
  </sheetViews>
  <sheetFormatPr defaultRowHeight="14.5" x14ac:dyDescent="0.35"/>
  <cols>
    <col min="3" max="3" width="8.7265625" style="8"/>
    <col min="4" max="4" width="8.7265625" style="10"/>
    <col min="5" max="5" width="11.81640625" style="10" bestFit="1" customWidth="1"/>
    <col min="6" max="6" width="8.7265625" style="9"/>
    <col min="7" max="7" width="8.7265625" style="8"/>
    <col min="8" max="10" width="11.81640625" style="2" customWidth="1"/>
    <col min="16" max="16" width="8.7265625" style="8"/>
    <col min="18" max="18" width="8.7265625" style="8"/>
  </cols>
  <sheetData>
    <row r="1" spans="1:21" x14ac:dyDescent="0.35">
      <c r="A1" t="s">
        <v>67</v>
      </c>
      <c r="B1" t="s">
        <v>197</v>
      </c>
      <c r="C1" s="9" t="s">
        <v>211</v>
      </c>
      <c r="D1" s="10" t="s">
        <v>213</v>
      </c>
      <c r="E1" s="10" t="s">
        <v>214</v>
      </c>
      <c r="F1" s="10" t="s">
        <v>212</v>
      </c>
      <c r="G1" s="8" t="s">
        <v>209</v>
      </c>
      <c r="H1" s="2" t="s">
        <v>190</v>
      </c>
      <c r="I1" s="2" t="s">
        <v>210</v>
      </c>
      <c r="J1" s="2" t="s">
        <v>203</v>
      </c>
      <c r="K1" t="s">
        <v>195</v>
      </c>
      <c r="L1" t="s">
        <v>191</v>
      </c>
      <c r="M1" t="s">
        <v>192</v>
      </c>
      <c r="N1" t="s">
        <v>193</v>
      </c>
      <c r="O1" t="s">
        <v>194</v>
      </c>
      <c r="P1" s="8" t="s">
        <v>202</v>
      </c>
      <c r="Q1" t="s">
        <v>196</v>
      </c>
      <c r="R1" s="8" t="s">
        <v>201</v>
      </c>
      <c r="S1" t="s">
        <v>200</v>
      </c>
      <c r="T1" t="s">
        <v>198</v>
      </c>
      <c r="U1" s="8" t="s">
        <v>199</v>
      </c>
    </row>
    <row r="2" spans="1:21" x14ac:dyDescent="0.35">
      <c r="A2" t="s">
        <v>0</v>
      </c>
      <c r="B2">
        <v>5.5</v>
      </c>
      <c r="C2" s="9">
        <v>1.3100403923991735</v>
      </c>
      <c r="D2" s="10">
        <f>PRODUCT(E2/1000000000)</f>
        <v>1.5102436958735741</v>
      </c>
      <c r="E2" s="10">
        <v>1510243695.873574</v>
      </c>
      <c r="F2" s="10">
        <v>73.296999999999997</v>
      </c>
      <c r="G2" s="8">
        <f>H2/10000</f>
        <v>38.236499999999999</v>
      </c>
      <c r="H2" s="3">
        <v>382365</v>
      </c>
      <c r="I2" s="6">
        <f>K2/100000</f>
        <v>3.6339999999999999</v>
      </c>
      <c r="J2" s="6" t="s">
        <v>204</v>
      </c>
      <c r="K2">
        <v>363400</v>
      </c>
      <c r="L2">
        <v>1</v>
      </c>
      <c r="M2">
        <v>0</v>
      </c>
      <c r="N2">
        <v>0</v>
      </c>
      <c r="O2">
        <v>0</v>
      </c>
      <c r="P2" s="8">
        <f>Q2/10000</f>
        <v>5.9432308121996638E-2</v>
      </c>
      <c r="Q2">
        <v>594.32308121996641</v>
      </c>
      <c r="R2" s="8">
        <f>S2/100000</f>
        <v>325.26562000000001</v>
      </c>
      <c r="S2">
        <v>32526562</v>
      </c>
      <c r="T2">
        <v>8.5159997940063494</v>
      </c>
      <c r="U2" s="8">
        <v>0.84071852799227997</v>
      </c>
    </row>
    <row r="3" spans="1:21" x14ac:dyDescent="0.35">
      <c r="A3" t="s">
        <v>83</v>
      </c>
      <c r="B3">
        <v>2.5</v>
      </c>
      <c r="C3" s="9">
        <v>2.2265814137645918</v>
      </c>
      <c r="D3" s="10">
        <f>PRODUCT(E3/1000000000)</f>
        <v>3.5207491363558749</v>
      </c>
      <c r="E3" s="10">
        <v>3520749136.355875</v>
      </c>
      <c r="F3" s="10">
        <v>42.593000000000004</v>
      </c>
      <c r="G3" s="8">
        <f t="shared" ref="G3:G66" si="0">H3/10000</f>
        <v>5.7615999999999996</v>
      </c>
      <c r="H3" s="3">
        <v>57616</v>
      </c>
      <c r="I3" s="6">
        <f>K3/100000</f>
        <v>2.5899999999999999E-2</v>
      </c>
      <c r="J3" s="6" t="s">
        <v>204</v>
      </c>
      <c r="K3">
        <v>2590</v>
      </c>
      <c r="L3">
        <v>1</v>
      </c>
      <c r="M3">
        <v>0</v>
      </c>
      <c r="N3">
        <v>0</v>
      </c>
      <c r="O3">
        <v>0</v>
      </c>
      <c r="P3" s="8">
        <f t="shared" ref="P3:P66" si="1">Q3/10000</f>
        <v>0.39452175815091378</v>
      </c>
      <c r="Q3">
        <v>3945.2175815091377</v>
      </c>
      <c r="R3" s="8">
        <f t="shared" ref="R3:R66" si="2">S3/100000</f>
        <v>28.891670000000001</v>
      </c>
      <c r="S3">
        <v>2889167</v>
      </c>
      <c r="T3">
        <v>17.079999923706101</v>
      </c>
      <c r="U3" s="8">
        <v>2.8000000005355901</v>
      </c>
    </row>
    <row r="4" spans="1:21" x14ac:dyDescent="0.35">
      <c r="A4" t="s">
        <v>124</v>
      </c>
      <c r="B4">
        <v>7.2</v>
      </c>
      <c r="C4" s="9">
        <v>3.7634669578312554</v>
      </c>
      <c r="D4" s="10">
        <f>PRODUCT(E4/1000000000)</f>
        <v>39.943153275942869</v>
      </c>
      <c r="E4" s="10">
        <v>39943153275.942871</v>
      </c>
      <c r="F4" s="10">
        <v>29.272999999999996</v>
      </c>
      <c r="G4" s="8">
        <f t="shared" si="0"/>
        <v>24.239100000000001</v>
      </c>
      <c r="H4" s="3">
        <v>242391</v>
      </c>
      <c r="I4" s="6">
        <f t="shared" ref="I4:I67" si="3">K4/100000</f>
        <v>2.1883499999999998</v>
      </c>
      <c r="J4" s="6" t="s">
        <v>204</v>
      </c>
      <c r="K4">
        <v>218835</v>
      </c>
      <c r="L4">
        <v>1</v>
      </c>
      <c r="M4">
        <v>0</v>
      </c>
      <c r="N4">
        <v>0</v>
      </c>
      <c r="O4">
        <v>0</v>
      </c>
      <c r="P4" s="8">
        <f t="shared" si="1"/>
        <v>0.41541196923013796</v>
      </c>
      <c r="Q4">
        <v>4154.1196923013795</v>
      </c>
      <c r="R4" s="8">
        <f t="shared" si="2"/>
        <v>396.66519</v>
      </c>
      <c r="S4">
        <v>39666519</v>
      </c>
      <c r="T4">
        <v>11.001000404357899</v>
      </c>
      <c r="U4" s="8">
        <v>3.7634669566719623</v>
      </c>
    </row>
    <row r="5" spans="1:21" x14ac:dyDescent="0.35">
      <c r="A5" t="s">
        <v>84</v>
      </c>
      <c r="B5">
        <v>2.2999999999999998</v>
      </c>
      <c r="C5" s="9">
        <v>0.84220351837413432</v>
      </c>
      <c r="D5" s="10">
        <f>PRODUCT(E5/1000000000)</f>
        <v>1405040</v>
      </c>
      <c r="E5" s="10">
        <v>1405040000000000</v>
      </c>
      <c r="F5" s="10">
        <v>14.885000000000005</v>
      </c>
      <c r="G5" s="8">
        <f t="shared" si="0"/>
        <v>4.2081999999999997</v>
      </c>
      <c r="H5" s="3">
        <v>42082</v>
      </c>
      <c r="I5" s="6">
        <f t="shared" si="3"/>
        <v>4.4099999999999999E-3</v>
      </c>
      <c r="J5" s="6" t="s">
        <v>205</v>
      </c>
      <c r="K5">
        <v>441</v>
      </c>
      <c r="L5">
        <v>0</v>
      </c>
      <c r="M5">
        <v>0</v>
      </c>
      <c r="N5">
        <v>0</v>
      </c>
      <c r="O5">
        <v>0</v>
      </c>
      <c r="P5" s="8">
        <f t="shared" si="1"/>
        <v>4.0999999999999996</v>
      </c>
      <c r="Q5">
        <v>41000</v>
      </c>
      <c r="R5" s="8">
        <f t="shared" si="2"/>
        <v>0.70472999999999997</v>
      </c>
      <c r="S5">
        <v>70473</v>
      </c>
      <c r="T5">
        <v>9.0500000000000007</v>
      </c>
      <c r="U5" s="8">
        <v>2.7842600000000002</v>
      </c>
    </row>
    <row r="6" spans="1:21" x14ac:dyDescent="0.35">
      <c r="A6" t="s">
        <v>142</v>
      </c>
      <c r="B6">
        <v>4.3</v>
      </c>
      <c r="C6" s="9">
        <v>3.006980545041543</v>
      </c>
      <c r="D6" s="10">
        <f>PRODUCT(E6/1000000000)</f>
        <v>34.603647352964408</v>
      </c>
      <c r="E6" s="10">
        <v>34603647352.964409</v>
      </c>
      <c r="F6" s="10">
        <v>55.95</v>
      </c>
      <c r="G6" s="8">
        <f t="shared" si="0"/>
        <v>10.6845</v>
      </c>
      <c r="H6" s="3">
        <v>106845</v>
      </c>
      <c r="I6" s="6">
        <f t="shared" si="3"/>
        <v>4.1799999999999997E-3</v>
      </c>
      <c r="J6" s="6" t="s">
        <v>205</v>
      </c>
      <c r="K6">
        <v>418</v>
      </c>
      <c r="L6">
        <v>0</v>
      </c>
      <c r="M6">
        <v>0</v>
      </c>
      <c r="N6">
        <v>0</v>
      </c>
      <c r="O6">
        <v>0</v>
      </c>
      <c r="P6" s="8">
        <f t="shared" si="1"/>
        <v>0.41014721518296382</v>
      </c>
      <c r="Q6">
        <v>4101.4721518296383</v>
      </c>
      <c r="R6" s="8">
        <f t="shared" si="2"/>
        <v>250.21974</v>
      </c>
      <c r="S6">
        <v>25021974</v>
      </c>
      <c r="T6">
        <v>6.6710000038146999</v>
      </c>
      <c r="U6" s="8">
        <v>3.006980545041543</v>
      </c>
    </row>
    <row r="7" spans="1:21" x14ac:dyDescent="0.35">
      <c r="A7" s="1" t="s">
        <v>1</v>
      </c>
      <c r="B7">
        <v>2.4</v>
      </c>
      <c r="C7" s="9">
        <v>4.0602189626983289</v>
      </c>
      <c r="D7" s="10">
        <f>PRODUCT(E7/1000000000)</f>
        <v>1.0528579581344968</v>
      </c>
      <c r="E7" s="10">
        <v>1052857958.1344968</v>
      </c>
      <c r="F7" s="10">
        <v>76.227000000000004</v>
      </c>
      <c r="G7" s="8">
        <f t="shared" si="0"/>
        <v>2.8083</v>
      </c>
      <c r="H7" s="3">
        <v>28083</v>
      </c>
      <c r="I7" s="6">
        <f t="shared" si="3"/>
        <v>3.0899999999999999E-3</v>
      </c>
      <c r="J7" s="6" t="s">
        <v>205</v>
      </c>
      <c r="K7">
        <v>309</v>
      </c>
      <c r="L7">
        <v>0</v>
      </c>
      <c r="M7">
        <v>0</v>
      </c>
      <c r="N7">
        <v>0</v>
      </c>
      <c r="O7">
        <v>0</v>
      </c>
      <c r="P7" s="8">
        <f t="shared" si="1"/>
        <v>1.3714731961698785</v>
      </c>
      <c r="Q7">
        <v>13714.731961698786</v>
      </c>
      <c r="R7" s="8">
        <f t="shared" si="2"/>
        <v>0.91818</v>
      </c>
      <c r="S7">
        <v>91818</v>
      </c>
      <c r="T7">
        <v>9.0500000000000007</v>
      </c>
      <c r="U7" s="8">
        <v>4.126998335351189</v>
      </c>
    </row>
    <row r="8" spans="1:21" x14ac:dyDescent="0.35">
      <c r="A8" t="s">
        <v>2</v>
      </c>
      <c r="B8">
        <v>2.6</v>
      </c>
      <c r="C8" s="9">
        <v>2.647271414775787</v>
      </c>
      <c r="D8" s="10">
        <f>PRODUCT(E8/1000000000)</f>
        <v>72.381928419362055</v>
      </c>
      <c r="E8" s="10">
        <v>72381928419.362061</v>
      </c>
      <c r="F8" s="10">
        <v>8.2489999999999952</v>
      </c>
      <c r="G8" s="8">
        <f t="shared" si="0"/>
        <v>208.6302</v>
      </c>
      <c r="H8" s="3">
        <v>2086302</v>
      </c>
      <c r="I8" s="6">
        <f t="shared" si="3"/>
        <v>3.6679999999999997E-2</v>
      </c>
      <c r="J8" s="6" t="s">
        <v>205</v>
      </c>
      <c r="K8">
        <v>3668</v>
      </c>
      <c r="L8">
        <v>0</v>
      </c>
      <c r="M8">
        <v>0</v>
      </c>
      <c r="N8">
        <v>0</v>
      </c>
      <c r="O8">
        <v>0</v>
      </c>
      <c r="P8" s="8">
        <f t="shared" si="1"/>
        <v>1.346741564092278</v>
      </c>
      <c r="Q8">
        <v>13467.41564092278</v>
      </c>
      <c r="R8" s="8">
        <f t="shared" si="2"/>
        <v>434.16755000000001</v>
      </c>
      <c r="S8">
        <v>43416755</v>
      </c>
      <c r="T8">
        <v>6.6220002174377397</v>
      </c>
      <c r="U8" s="8">
        <v>2.6472714190456799</v>
      </c>
    </row>
    <row r="9" spans="1:21" x14ac:dyDescent="0.35">
      <c r="A9" t="s">
        <v>79</v>
      </c>
      <c r="B9">
        <v>3.8</v>
      </c>
      <c r="C9" s="9">
        <v>3.2000000021264157</v>
      </c>
      <c r="D9" s="10">
        <f>PRODUCT(E9/1000000000)</f>
        <v>4.0222537802782048</v>
      </c>
      <c r="E9" s="10">
        <v>4022253780.2782049</v>
      </c>
      <c r="F9" s="10">
        <v>37.326999999999998</v>
      </c>
      <c r="G9" s="8">
        <f t="shared" si="0"/>
        <v>19.119900000000001</v>
      </c>
      <c r="H9" s="3">
        <v>191199</v>
      </c>
      <c r="I9" s="6">
        <f t="shared" si="3"/>
        <v>1.0351699999999999</v>
      </c>
      <c r="J9" s="6" t="s">
        <v>205</v>
      </c>
      <c r="K9">
        <v>103517</v>
      </c>
      <c r="L9">
        <v>0</v>
      </c>
      <c r="M9">
        <v>0</v>
      </c>
      <c r="N9">
        <v>0</v>
      </c>
      <c r="O9">
        <v>0</v>
      </c>
      <c r="P9" s="8">
        <f t="shared" si="1"/>
        <v>0.34891276895699525</v>
      </c>
      <c r="Q9">
        <v>3489.1276895699525</v>
      </c>
      <c r="R9" s="8">
        <f t="shared" si="2"/>
        <v>30.177119999999999</v>
      </c>
      <c r="S9">
        <v>3017712</v>
      </c>
      <c r="T9">
        <v>17.034000396728501</v>
      </c>
      <c r="U9" s="8">
        <v>2.9999999999998295</v>
      </c>
    </row>
    <row r="10" spans="1:21" x14ac:dyDescent="0.35">
      <c r="A10" t="s">
        <v>78</v>
      </c>
      <c r="B10">
        <v>1.1000000000000001</v>
      </c>
      <c r="C10" s="9">
        <v>2.4216105559721939</v>
      </c>
      <c r="D10" s="10">
        <f>PRODUCT(E10/1000000000)</f>
        <v>275.78281327242229</v>
      </c>
      <c r="E10" s="10">
        <v>275782813272.4223</v>
      </c>
      <c r="F10" s="10">
        <v>10.576999999999998</v>
      </c>
      <c r="G10" s="8">
        <f t="shared" si="0"/>
        <v>676.36630000000002</v>
      </c>
      <c r="H10" s="3">
        <v>6763663</v>
      </c>
      <c r="I10" s="6">
        <f t="shared" si="3"/>
        <v>8.1965900000000005</v>
      </c>
      <c r="J10" s="6" t="s">
        <v>205</v>
      </c>
      <c r="K10">
        <v>819659</v>
      </c>
      <c r="L10">
        <v>0</v>
      </c>
      <c r="M10">
        <v>0</v>
      </c>
      <c r="N10">
        <v>0</v>
      </c>
      <c r="O10">
        <v>0</v>
      </c>
      <c r="P10" s="8">
        <f t="shared" si="1"/>
        <v>5.629064680868165</v>
      </c>
      <c r="Q10">
        <v>56290.646808681653</v>
      </c>
      <c r="R10" s="8">
        <f t="shared" si="2"/>
        <v>237.89751999999999</v>
      </c>
      <c r="S10">
        <v>23789752</v>
      </c>
      <c r="T10">
        <v>6.0599999427795401</v>
      </c>
      <c r="U10" s="8">
        <v>2.2400285754314382</v>
      </c>
    </row>
    <row r="11" spans="1:21" x14ac:dyDescent="0.35">
      <c r="A11" t="s">
        <v>85</v>
      </c>
      <c r="B11">
        <v>4.0999999999999996</v>
      </c>
      <c r="C11" s="9">
        <v>1.0918542316619408</v>
      </c>
      <c r="D11" s="10">
        <f>PRODUCT(E11/1000000000)</f>
        <v>219.57355104218419</v>
      </c>
      <c r="E11" s="10">
        <v>219573551042.1842</v>
      </c>
      <c r="F11" s="10">
        <v>34.031999999999996</v>
      </c>
      <c r="G11" s="8">
        <f t="shared" si="0"/>
        <v>149.23740000000001</v>
      </c>
      <c r="H11" s="3">
        <v>1492374</v>
      </c>
      <c r="I11" s="6">
        <f t="shared" si="3"/>
        <v>4.1960100000000002</v>
      </c>
      <c r="J11" s="6" t="s">
        <v>205</v>
      </c>
      <c r="K11">
        <v>419601</v>
      </c>
      <c r="L11">
        <v>0</v>
      </c>
      <c r="M11">
        <v>0</v>
      </c>
      <c r="N11">
        <v>0</v>
      </c>
      <c r="O11">
        <v>0</v>
      </c>
      <c r="P11" s="8">
        <f t="shared" si="1"/>
        <v>4.3636753701876962</v>
      </c>
      <c r="Q11">
        <v>43636.753701876965</v>
      </c>
      <c r="R11" s="8">
        <f t="shared" si="2"/>
        <v>86.383660000000006</v>
      </c>
      <c r="S11">
        <v>8638366</v>
      </c>
      <c r="T11">
        <v>5.72300004959106</v>
      </c>
      <c r="U11" s="8">
        <v>0.96305839893334166</v>
      </c>
    </row>
    <row r="12" spans="1:21" x14ac:dyDescent="0.35">
      <c r="A12" t="s">
        <v>77</v>
      </c>
      <c r="B12">
        <v>6.8</v>
      </c>
      <c r="C12" s="9">
        <v>1.0999998090950953</v>
      </c>
      <c r="D12" s="10">
        <f>PRODUCT(E12/1000000000)</f>
        <v>21.288283</v>
      </c>
      <c r="E12" s="10">
        <v>21288283000</v>
      </c>
      <c r="F12" s="10">
        <v>45.38</v>
      </c>
      <c r="G12" s="8">
        <f t="shared" si="0"/>
        <v>26.424099999999999</v>
      </c>
      <c r="H12" s="3">
        <v>264241</v>
      </c>
      <c r="I12" s="6">
        <f t="shared" si="3"/>
        <v>0.29016999999999998</v>
      </c>
      <c r="J12" s="6" t="s">
        <v>204</v>
      </c>
      <c r="K12">
        <v>29017</v>
      </c>
      <c r="L12">
        <v>1</v>
      </c>
      <c r="M12">
        <v>0</v>
      </c>
      <c r="N12">
        <v>0</v>
      </c>
      <c r="O12">
        <v>0</v>
      </c>
      <c r="P12" s="8">
        <f t="shared" si="1"/>
        <v>0.54974884137116375</v>
      </c>
      <c r="Q12">
        <v>5497.4884137116378</v>
      </c>
      <c r="R12" s="8">
        <f t="shared" si="2"/>
        <v>96.493409999999997</v>
      </c>
      <c r="S12">
        <v>9649341</v>
      </c>
      <c r="T12">
        <v>4.96000003814697</v>
      </c>
      <c r="U12" s="8">
        <v>1.0999999999999943</v>
      </c>
    </row>
    <row r="13" spans="1:21" x14ac:dyDescent="0.35">
      <c r="A13" t="s">
        <v>3</v>
      </c>
      <c r="B13">
        <v>3.6</v>
      </c>
      <c r="C13" s="9">
        <v>-3.0710920282696463</v>
      </c>
      <c r="D13" s="10">
        <f>PRODUCT(E13/1000000000)</f>
        <v>3.4603953031949999</v>
      </c>
      <c r="E13" s="10">
        <v>3460395303.1949997</v>
      </c>
      <c r="F13" s="10">
        <v>17.126000000000005</v>
      </c>
      <c r="G13" s="8">
        <f t="shared" si="0"/>
        <v>5.9306000000000001</v>
      </c>
      <c r="H13" s="3">
        <v>59306</v>
      </c>
      <c r="I13" s="6">
        <f t="shared" si="3"/>
        <v>6.4000000000000005E-4</v>
      </c>
      <c r="J13" s="6" t="s">
        <v>205</v>
      </c>
      <c r="K13">
        <v>64</v>
      </c>
      <c r="L13">
        <v>0</v>
      </c>
      <c r="M13">
        <v>0</v>
      </c>
      <c r="N13">
        <v>0</v>
      </c>
      <c r="O13">
        <v>0</v>
      </c>
      <c r="P13" s="8">
        <f t="shared" si="1"/>
        <v>2.2817230857251833</v>
      </c>
      <c r="Q13">
        <v>22817.230857251834</v>
      </c>
      <c r="R13" s="8">
        <f t="shared" si="2"/>
        <v>3.8801899999999998</v>
      </c>
      <c r="S13">
        <v>388019</v>
      </c>
      <c r="T13">
        <v>16.100000000000001</v>
      </c>
      <c r="U13" s="8">
        <v>-1.6636441073191577</v>
      </c>
    </row>
    <row r="14" spans="1:21" x14ac:dyDescent="0.35">
      <c r="A14" t="s">
        <v>125</v>
      </c>
      <c r="B14">
        <v>5.9</v>
      </c>
      <c r="C14" s="9">
        <v>2.8619678250822176</v>
      </c>
      <c r="D14" s="10">
        <f>PRODUCT(E14/1000000000)</f>
        <v>1405040</v>
      </c>
      <c r="E14" s="10">
        <v>1405040000000000</v>
      </c>
      <c r="F14" s="10">
        <v>11.224999999999994</v>
      </c>
      <c r="G14" s="8">
        <f t="shared" si="0"/>
        <v>70.413700000000006</v>
      </c>
      <c r="H14" s="3">
        <v>704137</v>
      </c>
      <c r="I14" s="6">
        <f t="shared" si="3"/>
        <v>3.2324299999999999</v>
      </c>
      <c r="J14" s="6" t="s">
        <v>204</v>
      </c>
      <c r="K14">
        <v>323243</v>
      </c>
      <c r="L14">
        <v>1</v>
      </c>
      <c r="M14">
        <v>0</v>
      </c>
      <c r="N14">
        <v>0</v>
      </c>
      <c r="O14">
        <v>0</v>
      </c>
      <c r="P14" s="8">
        <f t="shared" si="1"/>
        <v>2.260021409810351</v>
      </c>
      <c r="Q14">
        <v>22600.214098103512</v>
      </c>
      <c r="R14" s="8">
        <f t="shared" si="2"/>
        <v>13.77237</v>
      </c>
      <c r="S14">
        <v>1377237</v>
      </c>
      <c r="T14">
        <v>1.2300000190734901</v>
      </c>
      <c r="U14" s="8">
        <v>2.8629558752814006</v>
      </c>
    </row>
    <row r="15" spans="1:21" x14ac:dyDescent="0.35">
      <c r="A15" t="s">
        <v>76</v>
      </c>
      <c r="B15">
        <v>5</v>
      </c>
      <c r="C15" s="9">
        <v>6.5526333160280217</v>
      </c>
      <c r="D15" s="10">
        <f>PRODUCT(E15/1000000000)</f>
        <v>35.10795364947878</v>
      </c>
      <c r="E15" s="10">
        <v>35107953649.478783</v>
      </c>
      <c r="F15" s="10">
        <v>65.722999999999999</v>
      </c>
      <c r="G15" s="8">
        <f t="shared" si="0"/>
        <v>142.28049999999999</v>
      </c>
      <c r="H15" s="3">
        <v>1422805</v>
      </c>
      <c r="I15" s="6">
        <f t="shared" si="3"/>
        <v>4.2158300000000004</v>
      </c>
      <c r="J15" s="6" t="s">
        <v>204</v>
      </c>
      <c r="K15">
        <v>421583</v>
      </c>
      <c r="L15">
        <v>1</v>
      </c>
      <c r="M15">
        <v>0</v>
      </c>
      <c r="N15">
        <v>0</v>
      </c>
      <c r="O15">
        <v>0</v>
      </c>
      <c r="P15" s="8">
        <f t="shared" si="1"/>
        <v>0.12117015305766135</v>
      </c>
      <c r="Q15">
        <v>1211.7015305766135</v>
      </c>
      <c r="R15" s="8">
        <f t="shared" si="2"/>
        <v>1609.95642</v>
      </c>
      <c r="S15">
        <v>160995642</v>
      </c>
      <c r="T15">
        <v>4.1230001449584996</v>
      </c>
      <c r="U15" s="8">
        <v>6.5526333160280217</v>
      </c>
    </row>
    <row r="16" spans="1:21" x14ac:dyDescent="0.35">
      <c r="A16" t="s">
        <v>4</v>
      </c>
      <c r="B16">
        <v>2.2000000000000002</v>
      </c>
      <c r="C16" s="9">
        <v>0.90415913200723708</v>
      </c>
      <c r="D16" s="10">
        <f>PRODUCT(E16/1000000000)</f>
        <v>1405040</v>
      </c>
      <c r="E16" s="10">
        <v>1405040000000000</v>
      </c>
      <c r="F16" s="10">
        <v>68.525000000000006</v>
      </c>
      <c r="G16" s="8">
        <f t="shared" si="0"/>
        <v>3.4474999999999998</v>
      </c>
      <c r="H16" s="3">
        <v>34475</v>
      </c>
      <c r="I16" s="6">
        <f t="shared" si="3"/>
        <v>0</v>
      </c>
      <c r="J16" s="6" t="s">
        <v>205</v>
      </c>
      <c r="K16">
        <v>0</v>
      </c>
      <c r="L16">
        <v>0</v>
      </c>
      <c r="M16">
        <v>0</v>
      </c>
      <c r="N16">
        <v>0</v>
      </c>
      <c r="O16">
        <v>0</v>
      </c>
      <c r="P16" s="8">
        <f t="shared" si="1"/>
        <v>1.5429340464085288</v>
      </c>
      <c r="Q16">
        <v>15429.340464085288</v>
      </c>
      <c r="R16" s="8">
        <f t="shared" si="2"/>
        <v>2.8421500000000002</v>
      </c>
      <c r="S16">
        <v>284215</v>
      </c>
      <c r="T16">
        <v>11.3500003814697</v>
      </c>
      <c r="U16" s="8">
        <v>0.88240590671708219</v>
      </c>
    </row>
    <row r="17" spans="1:21" x14ac:dyDescent="0.35">
      <c r="A17" t="s">
        <v>86</v>
      </c>
      <c r="B17">
        <v>6.4</v>
      </c>
      <c r="C17" s="9">
        <v>-3.8295693658558179</v>
      </c>
      <c r="D17" s="10">
        <f>PRODUCT(E17/1000000000)</f>
        <v>33.4056</v>
      </c>
      <c r="E17" s="10">
        <v>33405600000</v>
      </c>
      <c r="F17" s="10">
        <v>23.332999999999998</v>
      </c>
      <c r="G17" s="8">
        <f t="shared" si="0"/>
        <v>108.29049999999999</v>
      </c>
      <c r="H17" s="3">
        <v>1082905</v>
      </c>
      <c r="I17" s="6">
        <f t="shared" si="3"/>
        <v>1.1530499999999999</v>
      </c>
      <c r="J17" s="6" t="s">
        <v>205</v>
      </c>
      <c r="K17">
        <v>115305</v>
      </c>
      <c r="L17">
        <v>0</v>
      </c>
      <c r="M17">
        <v>0</v>
      </c>
      <c r="N17">
        <v>0</v>
      </c>
      <c r="O17">
        <v>0</v>
      </c>
      <c r="P17" s="8">
        <f t="shared" si="1"/>
        <v>0.57546019391080472</v>
      </c>
      <c r="Q17">
        <v>5754.6019391080472</v>
      </c>
      <c r="R17" s="8">
        <f t="shared" si="2"/>
        <v>94.896159999999995</v>
      </c>
      <c r="S17">
        <v>9489616</v>
      </c>
      <c r="T17">
        <v>0.51099997758865401</v>
      </c>
      <c r="U17" s="8">
        <v>-3.8876985023515971</v>
      </c>
    </row>
    <row r="18" spans="1:21" x14ac:dyDescent="0.35">
      <c r="A18" t="s">
        <v>87</v>
      </c>
      <c r="B18">
        <v>3.9</v>
      </c>
      <c r="C18" s="9">
        <v>1.4044948775460142</v>
      </c>
      <c r="D18" s="10">
        <f>PRODUCT(E18/1000000000)</f>
        <v>417.67014189818786</v>
      </c>
      <c r="E18" s="10">
        <v>417670141898.18787</v>
      </c>
      <c r="F18" s="10">
        <v>2.1419999999999959</v>
      </c>
      <c r="G18" s="8">
        <f t="shared" si="0"/>
        <v>138.79400000000001</v>
      </c>
      <c r="H18" s="3">
        <v>1387940</v>
      </c>
      <c r="I18" s="6">
        <f t="shared" si="3"/>
        <v>2.47261</v>
      </c>
      <c r="J18" s="6" t="s">
        <v>205</v>
      </c>
      <c r="K18">
        <v>247261</v>
      </c>
      <c r="L18">
        <v>0</v>
      </c>
      <c r="M18">
        <v>0</v>
      </c>
      <c r="N18">
        <v>0</v>
      </c>
      <c r="O18">
        <v>0</v>
      </c>
      <c r="P18" s="8">
        <f t="shared" si="1"/>
        <v>4.0454169971736036</v>
      </c>
      <c r="Q18">
        <v>40454.169971736039</v>
      </c>
      <c r="R18" s="8">
        <f t="shared" si="2"/>
        <v>112.49420000000001</v>
      </c>
      <c r="S18">
        <v>11249420</v>
      </c>
      <c r="T18">
        <v>8.4820003509521502</v>
      </c>
      <c r="U18" s="8">
        <v>1.5002308005777252</v>
      </c>
    </row>
    <row r="19" spans="1:21" x14ac:dyDescent="0.35">
      <c r="A19" t="s">
        <v>5</v>
      </c>
      <c r="B19">
        <v>1.1000000000000001</v>
      </c>
      <c r="C19" s="9">
        <v>2.8719350406085908</v>
      </c>
      <c r="D19" s="10">
        <f>PRODUCT(E19/1000000000)</f>
        <v>1.0409194949443115</v>
      </c>
      <c r="E19" s="10">
        <v>1040919494.9443114</v>
      </c>
      <c r="F19" s="10">
        <v>56.027000000000001</v>
      </c>
      <c r="G19" s="8">
        <f t="shared" si="0"/>
        <v>5.3860000000000001</v>
      </c>
      <c r="H19" s="3">
        <v>53860</v>
      </c>
      <c r="I19" s="6">
        <f t="shared" si="3"/>
        <v>5.2999999999999998E-4</v>
      </c>
      <c r="J19" s="6" t="s">
        <v>205</v>
      </c>
      <c r="K19">
        <v>53</v>
      </c>
      <c r="L19">
        <v>0</v>
      </c>
      <c r="M19">
        <v>0</v>
      </c>
      <c r="N19">
        <v>0</v>
      </c>
      <c r="O19">
        <v>0</v>
      </c>
      <c r="P19" s="8">
        <f t="shared" si="1"/>
        <v>0.48787212672474506</v>
      </c>
      <c r="Q19">
        <v>4878.7212672474507</v>
      </c>
      <c r="R19" s="8">
        <f t="shared" si="2"/>
        <v>3.59287</v>
      </c>
      <c r="S19">
        <v>359287</v>
      </c>
      <c r="T19">
        <v>9.9700002670288104</v>
      </c>
      <c r="U19" s="8">
        <v>1.0438010550798253</v>
      </c>
    </row>
    <row r="20" spans="1:21" x14ac:dyDescent="0.35">
      <c r="A20" t="s">
        <v>143</v>
      </c>
      <c r="B20">
        <v>0.7</v>
      </c>
      <c r="C20" s="9">
        <v>2.0944579812328215</v>
      </c>
      <c r="D20" s="10">
        <f>PRODUCT(E20/1000000000)</f>
        <v>2.1296083591806712</v>
      </c>
      <c r="E20" s="10">
        <v>2129608359.1806712</v>
      </c>
      <c r="F20" s="10">
        <v>56.05</v>
      </c>
      <c r="G20" s="8">
        <f t="shared" si="0"/>
        <v>24.539899999999999</v>
      </c>
      <c r="H20" s="3">
        <v>245399</v>
      </c>
      <c r="I20" s="6">
        <f t="shared" si="3"/>
        <v>0.87712000000000001</v>
      </c>
      <c r="J20" s="6" t="s">
        <v>205</v>
      </c>
      <c r="K20">
        <v>87712</v>
      </c>
      <c r="L20">
        <v>0</v>
      </c>
      <c r="M20">
        <v>0</v>
      </c>
      <c r="N20">
        <v>0</v>
      </c>
      <c r="O20">
        <v>0</v>
      </c>
      <c r="P20" s="8">
        <f t="shared" si="1"/>
        <v>7.6205120544196522E-2</v>
      </c>
      <c r="Q20">
        <v>762.05120544196518</v>
      </c>
      <c r="R20" s="8">
        <f t="shared" si="2"/>
        <v>108.79828999999999</v>
      </c>
      <c r="S20">
        <v>10879829</v>
      </c>
      <c r="T20">
        <v>1.0199999809265099</v>
      </c>
      <c r="U20" s="8">
        <v>2.0944579812328215</v>
      </c>
    </row>
    <row r="21" spans="1:21" x14ac:dyDescent="0.35">
      <c r="A21" t="s">
        <v>75</v>
      </c>
      <c r="B21">
        <v>5.2</v>
      </c>
      <c r="C21" s="9">
        <v>6.5974484858867442</v>
      </c>
      <c r="D21" s="10">
        <f>PRODUCT(E21/1000000000)</f>
        <v>0.73319217682423032</v>
      </c>
      <c r="E21" s="10">
        <v>733192176.82423031</v>
      </c>
      <c r="F21" s="10">
        <v>61.356000000000002</v>
      </c>
      <c r="G21" s="8">
        <f t="shared" si="0"/>
        <v>5.1105999999999998</v>
      </c>
      <c r="H21" s="3">
        <v>51106</v>
      </c>
      <c r="I21" s="6">
        <f t="shared" si="3"/>
        <v>7.3999999999999999E-4</v>
      </c>
      <c r="J21" s="6" t="s">
        <v>206</v>
      </c>
      <c r="K21">
        <v>74</v>
      </c>
      <c r="L21">
        <v>0</v>
      </c>
      <c r="M21">
        <v>0</v>
      </c>
      <c r="N21">
        <v>0</v>
      </c>
      <c r="O21">
        <v>1</v>
      </c>
      <c r="P21" s="8">
        <f t="shared" si="1"/>
        <v>0.26559988916185812</v>
      </c>
      <c r="Q21">
        <v>2655.9988916185812</v>
      </c>
      <c r="R21" s="8">
        <f t="shared" si="2"/>
        <v>7.7483000000000004</v>
      </c>
      <c r="S21">
        <v>774830</v>
      </c>
      <c r="T21">
        <v>2.4500000476837198</v>
      </c>
      <c r="U21" s="8">
        <v>2.7842600000000002</v>
      </c>
    </row>
    <row r="22" spans="1:21" x14ac:dyDescent="0.35">
      <c r="A22" t="s">
        <v>6</v>
      </c>
      <c r="B22">
        <v>1</v>
      </c>
      <c r="C22" s="9">
        <v>4.857187894912002</v>
      </c>
      <c r="D22" s="10">
        <f>PRODUCT(E22/1000000000)</f>
        <v>10.038518414695382</v>
      </c>
      <c r="E22" s="10">
        <v>10038518414.695381</v>
      </c>
      <c r="F22" s="10">
        <v>31.488</v>
      </c>
      <c r="G22" s="8">
        <f t="shared" si="0"/>
        <v>14.2989</v>
      </c>
      <c r="H22" s="3">
        <v>142989</v>
      </c>
      <c r="I22" s="6">
        <f t="shared" si="3"/>
        <v>3.9500000000000004E-3</v>
      </c>
      <c r="J22" s="6" t="s">
        <v>205</v>
      </c>
      <c r="K22">
        <v>395</v>
      </c>
      <c r="L22">
        <v>0</v>
      </c>
      <c r="M22">
        <v>0</v>
      </c>
      <c r="N22">
        <v>0</v>
      </c>
      <c r="O22">
        <v>0</v>
      </c>
      <c r="P22" s="8">
        <f t="shared" si="1"/>
        <v>0.3076791810608811</v>
      </c>
      <c r="Q22">
        <v>3076.7918106088109</v>
      </c>
      <c r="R22" s="8">
        <f t="shared" si="2"/>
        <v>107.24705</v>
      </c>
      <c r="S22">
        <v>10724705</v>
      </c>
      <c r="T22">
        <v>3.5030000209808398</v>
      </c>
      <c r="U22" s="8">
        <v>6.4913705872106533</v>
      </c>
    </row>
    <row r="23" spans="1:21" x14ac:dyDescent="0.35">
      <c r="A23" t="s">
        <v>88</v>
      </c>
      <c r="B23">
        <v>2.1</v>
      </c>
      <c r="C23" s="9">
        <v>3.0737720887666029</v>
      </c>
      <c r="D23" s="10">
        <f>PRODUCT(E23/1000000000)</f>
        <v>6.1325178323632423</v>
      </c>
      <c r="E23" s="10">
        <v>6132517832.3632421</v>
      </c>
      <c r="F23" s="10">
        <v>60.232999999999997</v>
      </c>
      <c r="G23" s="8">
        <f t="shared" si="0"/>
        <v>3.4803000000000002</v>
      </c>
      <c r="H23" s="3">
        <v>34803</v>
      </c>
      <c r="I23" s="6">
        <f t="shared" si="3"/>
        <v>0</v>
      </c>
      <c r="J23" s="6" t="s">
        <v>204</v>
      </c>
      <c r="K23">
        <v>0</v>
      </c>
      <c r="L23">
        <v>1</v>
      </c>
      <c r="M23">
        <v>0</v>
      </c>
      <c r="N23">
        <v>0</v>
      </c>
      <c r="O23">
        <v>0</v>
      </c>
      <c r="P23" s="8">
        <f t="shared" si="1"/>
        <v>0.42493303131948995</v>
      </c>
      <c r="Q23">
        <v>4249.3303131948996</v>
      </c>
      <c r="R23" s="8">
        <f t="shared" si="2"/>
        <v>38.10416</v>
      </c>
      <c r="S23">
        <v>3810416</v>
      </c>
      <c r="T23">
        <v>26.2600002288818</v>
      </c>
      <c r="U23" s="8">
        <v>4.848723760717462</v>
      </c>
    </row>
    <row r="24" spans="1:21" x14ac:dyDescent="0.35">
      <c r="A24" t="s">
        <v>144</v>
      </c>
      <c r="B24">
        <v>1.1000000000000001</v>
      </c>
      <c r="C24" s="9">
        <v>-1.699936142583951</v>
      </c>
      <c r="D24" s="10">
        <f>PRODUCT(E24/1000000000)</f>
        <v>7.8625497622809339</v>
      </c>
      <c r="E24" s="10">
        <v>7862549762.2809343</v>
      </c>
      <c r="F24" s="10">
        <v>42.555999999999997</v>
      </c>
      <c r="G24" s="8">
        <f t="shared" si="0"/>
        <v>16.064399999999999</v>
      </c>
      <c r="H24" s="3">
        <v>160644</v>
      </c>
      <c r="I24" s="6">
        <f t="shared" si="3"/>
        <v>3.6670000000000001E-2</v>
      </c>
      <c r="J24" s="6" t="s">
        <v>205</v>
      </c>
      <c r="K24">
        <v>3667</v>
      </c>
      <c r="L24">
        <v>0</v>
      </c>
      <c r="M24">
        <v>0</v>
      </c>
      <c r="N24">
        <v>0</v>
      </c>
      <c r="O24">
        <v>0</v>
      </c>
      <c r="P24" s="8">
        <f t="shared" si="1"/>
        <v>0.63601382201883649</v>
      </c>
      <c r="Q24">
        <v>6360.1382201883653</v>
      </c>
      <c r="R24" s="8">
        <f t="shared" si="2"/>
        <v>22.624849999999999</v>
      </c>
      <c r="S24">
        <v>2262485</v>
      </c>
      <c r="T24">
        <v>17.856000900268601</v>
      </c>
      <c r="U24" s="8">
        <v>3.0348267237576749</v>
      </c>
    </row>
    <row r="25" spans="1:21" x14ac:dyDescent="0.35">
      <c r="A25" t="s">
        <v>7</v>
      </c>
      <c r="B25">
        <v>0.7</v>
      </c>
      <c r="C25" s="9">
        <v>-3.7692526693952288</v>
      </c>
      <c r="D25" s="10">
        <f>PRODUCT(E25/1000000000)</f>
        <v>235.80027542923</v>
      </c>
      <c r="E25" s="10">
        <v>235800275429.23001</v>
      </c>
      <c r="F25" s="10">
        <v>14.313000000000002</v>
      </c>
      <c r="G25" s="8">
        <f t="shared" si="0"/>
        <v>71.356800000000007</v>
      </c>
      <c r="H25" s="3">
        <v>713568</v>
      </c>
      <c r="I25" s="6">
        <f t="shared" si="3"/>
        <v>0.28815000000000002</v>
      </c>
      <c r="J25" s="6" t="s">
        <v>205</v>
      </c>
      <c r="K25">
        <v>28815</v>
      </c>
      <c r="L25">
        <v>0</v>
      </c>
      <c r="M25">
        <v>0</v>
      </c>
      <c r="N25">
        <v>0</v>
      </c>
      <c r="O25">
        <v>0</v>
      </c>
      <c r="P25" s="8">
        <f t="shared" si="1"/>
        <v>0.86777681070796975</v>
      </c>
      <c r="Q25">
        <v>8677.7681070796971</v>
      </c>
      <c r="R25" s="8">
        <f t="shared" si="2"/>
        <v>2078.4752800000001</v>
      </c>
      <c r="S25">
        <v>207847528</v>
      </c>
      <c r="T25">
        <v>8.5209999084472692</v>
      </c>
      <c r="U25" s="8">
        <v>-0.25494143642312395</v>
      </c>
    </row>
    <row r="26" spans="1:21" x14ac:dyDescent="0.35">
      <c r="A26" t="s">
        <v>37</v>
      </c>
      <c r="B26">
        <v>6.9</v>
      </c>
      <c r="C26" s="9">
        <v>-0.56681460884445301</v>
      </c>
      <c r="D26" s="10">
        <f>PRODUCT(E26/1000000000)</f>
        <v>7.8698540545622597</v>
      </c>
      <c r="E26" s="10">
        <v>7869854054.5622597</v>
      </c>
      <c r="F26" s="10">
        <v>22.798000000000002</v>
      </c>
      <c r="G26" s="8">
        <f t="shared" si="0"/>
        <v>10.273300000000001</v>
      </c>
      <c r="H26" s="3">
        <v>102733</v>
      </c>
      <c r="I26" s="6">
        <f t="shared" si="3"/>
        <v>0.56505000000000005</v>
      </c>
      <c r="J26" s="6" t="s">
        <v>204</v>
      </c>
      <c r="K26">
        <v>56505</v>
      </c>
      <c r="L26">
        <v>1</v>
      </c>
      <c r="M26">
        <v>0</v>
      </c>
      <c r="N26">
        <v>0</v>
      </c>
      <c r="O26">
        <v>0</v>
      </c>
      <c r="P26" s="8">
        <f t="shared" si="1"/>
        <v>3.0554729665807301</v>
      </c>
      <c r="Q26">
        <v>30554.729665807299</v>
      </c>
      <c r="R26" s="8">
        <f t="shared" si="2"/>
        <v>4.2318800000000003</v>
      </c>
      <c r="S26">
        <v>423188</v>
      </c>
      <c r="T26">
        <v>1.8600000143051101</v>
      </c>
      <c r="U26" s="8">
        <v>-3.7692526693952288</v>
      </c>
    </row>
    <row r="27" spans="1:21" x14ac:dyDescent="0.35">
      <c r="A27" t="s">
        <v>89</v>
      </c>
      <c r="B27">
        <v>5</v>
      </c>
      <c r="C27" s="9">
        <v>3.6174426325092668</v>
      </c>
      <c r="D27" s="10">
        <f>PRODUCT(E27/1000000000)</f>
        <v>33.118699999999997</v>
      </c>
      <c r="E27" s="10">
        <v>33118700000</v>
      </c>
      <c r="F27" s="10">
        <v>26.052000000000007</v>
      </c>
      <c r="G27" s="8">
        <f t="shared" si="0"/>
        <v>10.2113</v>
      </c>
      <c r="H27" s="3">
        <v>102113</v>
      </c>
      <c r="I27" s="6">
        <f t="shared" si="3"/>
        <v>0.17945</v>
      </c>
      <c r="J27" s="6" t="s">
        <v>205</v>
      </c>
      <c r="K27">
        <v>17945</v>
      </c>
      <c r="L27">
        <v>0</v>
      </c>
      <c r="M27">
        <v>0</v>
      </c>
      <c r="N27">
        <v>0</v>
      </c>
      <c r="O27">
        <v>0</v>
      </c>
      <c r="P27" s="8">
        <f t="shared" si="1"/>
        <v>0.69934773597572752</v>
      </c>
      <c r="Q27">
        <v>6993.4773597572757</v>
      </c>
      <c r="R27" s="8">
        <f t="shared" si="2"/>
        <v>71.779910000000001</v>
      </c>
      <c r="S27">
        <v>7177991</v>
      </c>
      <c r="T27">
        <v>9.1429996490478498</v>
      </c>
      <c r="U27" s="8">
        <v>-0.56681460884445301</v>
      </c>
    </row>
    <row r="28" spans="1:21" x14ac:dyDescent="0.35">
      <c r="A28" t="s">
        <v>145</v>
      </c>
      <c r="B28">
        <v>1.6</v>
      </c>
      <c r="C28" s="9">
        <v>3.8945453009054489</v>
      </c>
      <c r="D28" s="10">
        <f>PRODUCT(E28/1000000000)</f>
        <v>2.9121098088726591</v>
      </c>
      <c r="E28" s="10">
        <v>2912109808.8726592</v>
      </c>
      <c r="F28" s="10">
        <v>70.140999999999991</v>
      </c>
      <c r="G28" s="8">
        <f t="shared" si="0"/>
        <v>70.467600000000004</v>
      </c>
      <c r="H28" s="3">
        <v>704676</v>
      </c>
      <c r="I28" s="6">
        <f t="shared" si="3"/>
        <v>0.60604999999999998</v>
      </c>
      <c r="J28" s="6" t="s">
        <v>204</v>
      </c>
      <c r="K28">
        <v>60605</v>
      </c>
      <c r="L28">
        <v>1</v>
      </c>
      <c r="M28">
        <v>0</v>
      </c>
      <c r="N28">
        <v>0</v>
      </c>
      <c r="O28">
        <v>0</v>
      </c>
      <c r="P28" s="8">
        <f t="shared" si="1"/>
        <v>5.897744141366168E-2</v>
      </c>
      <c r="Q28">
        <v>589.77441413661677</v>
      </c>
      <c r="R28" s="8">
        <f t="shared" si="2"/>
        <v>181.0557</v>
      </c>
      <c r="S28">
        <v>18105570</v>
      </c>
      <c r="T28">
        <v>3.0840001106262198</v>
      </c>
      <c r="U28" s="8">
        <v>3.6174426325092668</v>
      </c>
    </row>
    <row r="29" spans="1:21" x14ac:dyDescent="0.35">
      <c r="A29" t="s">
        <v>74</v>
      </c>
      <c r="B29">
        <v>6.4</v>
      </c>
      <c r="C29" s="9">
        <v>6.9925155741065623</v>
      </c>
      <c r="D29" s="10">
        <f>PRODUCT(E29/1000000000)</f>
        <v>14.157546583237819</v>
      </c>
      <c r="E29" s="10">
        <v>14157546583.23782</v>
      </c>
      <c r="F29" s="10">
        <v>65.902000000000001</v>
      </c>
      <c r="G29" s="8">
        <f t="shared" si="0"/>
        <v>7.3308</v>
      </c>
      <c r="H29" s="3">
        <v>73308</v>
      </c>
      <c r="I29" s="6">
        <f t="shared" si="3"/>
        <v>3.9989999999999998E-2</v>
      </c>
      <c r="J29" s="6" t="s">
        <v>205</v>
      </c>
      <c r="K29">
        <v>3999</v>
      </c>
      <c r="L29">
        <v>0</v>
      </c>
      <c r="M29">
        <v>0</v>
      </c>
      <c r="N29">
        <v>0</v>
      </c>
      <c r="O29">
        <v>1</v>
      </c>
      <c r="P29" s="8">
        <f t="shared" si="1"/>
        <v>0.11614881579108749</v>
      </c>
      <c r="Q29">
        <v>1161.4881579108749</v>
      </c>
      <c r="R29" s="8">
        <f t="shared" si="2"/>
        <v>538.97154</v>
      </c>
      <c r="S29">
        <v>53897154</v>
      </c>
      <c r="T29">
        <v>0.80000001192092896</v>
      </c>
      <c r="U29" s="8">
        <v>4.0210494090787705</v>
      </c>
    </row>
    <row r="30" spans="1:21" x14ac:dyDescent="0.35">
      <c r="A30" t="s">
        <v>146</v>
      </c>
      <c r="B30">
        <v>2.9</v>
      </c>
      <c r="C30" s="9">
        <v>-3.9</v>
      </c>
      <c r="D30" s="10">
        <f>PRODUCT(E30/1000000000)</f>
        <v>0.19345856761304572</v>
      </c>
      <c r="E30" s="10">
        <v>193458567.61304572</v>
      </c>
      <c r="F30" s="10">
        <v>87.942999999999998</v>
      </c>
      <c r="G30" s="8">
        <f t="shared" si="0"/>
        <v>28.681000000000001</v>
      </c>
      <c r="H30" s="3">
        <v>286810</v>
      </c>
      <c r="I30" s="6">
        <f t="shared" si="3"/>
        <v>0.28008</v>
      </c>
      <c r="J30" s="6" t="s">
        <v>205</v>
      </c>
      <c r="K30">
        <v>28008</v>
      </c>
      <c r="L30">
        <v>0</v>
      </c>
      <c r="M30">
        <v>0</v>
      </c>
      <c r="N30">
        <v>0</v>
      </c>
      <c r="O30">
        <v>0</v>
      </c>
      <c r="P30" s="8">
        <f t="shared" si="1"/>
        <v>2.7706830917091359E-2</v>
      </c>
      <c r="Q30">
        <v>277.06830917091361</v>
      </c>
      <c r="R30" s="8">
        <f t="shared" si="2"/>
        <v>111.78921</v>
      </c>
      <c r="S30">
        <v>11178921</v>
      </c>
      <c r="T30">
        <v>1.6150000095367401</v>
      </c>
      <c r="U30" s="8">
        <v>7.294031845397015</v>
      </c>
    </row>
    <row r="31" spans="1:21" x14ac:dyDescent="0.35">
      <c r="A31" t="s">
        <v>73</v>
      </c>
      <c r="B31">
        <v>3.4</v>
      </c>
      <c r="C31" s="9">
        <v>7.0360871792963167</v>
      </c>
      <c r="D31" s="10">
        <f>PRODUCT(E31/1000000000)</f>
        <v>12.536693197544654</v>
      </c>
      <c r="E31" s="10">
        <v>12536693197.544655</v>
      </c>
      <c r="F31" s="10">
        <v>79.277000000000001</v>
      </c>
      <c r="G31" s="8">
        <f t="shared" si="0"/>
        <v>7.3963000000000001</v>
      </c>
      <c r="H31" s="3">
        <v>73963</v>
      </c>
      <c r="I31" s="6">
        <f t="shared" si="3"/>
        <v>3.1800000000000001E-3</v>
      </c>
      <c r="J31" s="6" t="s">
        <v>205</v>
      </c>
      <c r="K31">
        <v>318</v>
      </c>
      <c r="L31">
        <v>0</v>
      </c>
      <c r="M31">
        <v>0</v>
      </c>
      <c r="N31">
        <v>0</v>
      </c>
      <c r="O31">
        <v>1</v>
      </c>
      <c r="P31" s="8">
        <f t="shared" si="1"/>
        <v>0.11586899035244035</v>
      </c>
      <c r="Q31">
        <v>1158.6899035244035</v>
      </c>
      <c r="R31" s="8">
        <f t="shared" si="2"/>
        <v>155.77898999999999</v>
      </c>
      <c r="S31">
        <v>15577899</v>
      </c>
      <c r="T31">
        <v>0.17900000512599901</v>
      </c>
      <c r="U31" s="8">
        <v>-3.9049193526436596</v>
      </c>
    </row>
    <row r="32" spans="1:21" x14ac:dyDescent="0.35">
      <c r="A32" t="s">
        <v>147</v>
      </c>
      <c r="B32">
        <v>3.2</v>
      </c>
      <c r="C32" s="9">
        <v>5.6514637436282982</v>
      </c>
      <c r="D32" s="10">
        <f>PRODUCT(E32/1000000000)</f>
        <v>6.912761527454605</v>
      </c>
      <c r="E32" s="10">
        <v>6912761527.4546051</v>
      </c>
      <c r="F32" s="10">
        <v>45.619</v>
      </c>
      <c r="G32" s="8">
        <f t="shared" si="0"/>
        <v>38.198399999999999</v>
      </c>
      <c r="H32" s="3">
        <v>381984</v>
      </c>
      <c r="I32" s="6">
        <f t="shared" si="3"/>
        <v>0.74475000000000002</v>
      </c>
      <c r="J32" s="6" t="s">
        <v>205</v>
      </c>
      <c r="K32">
        <v>74475</v>
      </c>
      <c r="L32">
        <v>0</v>
      </c>
      <c r="M32">
        <v>0</v>
      </c>
      <c r="N32">
        <v>0</v>
      </c>
      <c r="O32">
        <v>0</v>
      </c>
      <c r="P32" s="8">
        <f t="shared" si="1"/>
        <v>0.12172606704842667</v>
      </c>
      <c r="Q32">
        <v>1217.2606704842667</v>
      </c>
      <c r="R32" s="8">
        <f t="shared" si="2"/>
        <v>233.44179</v>
      </c>
      <c r="S32">
        <v>23344179</v>
      </c>
      <c r="T32">
        <v>4.3660001754760698</v>
      </c>
      <c r="U32" s="8">
        <v>7.0360871792963167</v>
      </c>
    </row>
    <row r="33" spans="1:21" x14ac:dyDescent="0.35">
      <c r="A33" t="s">
        <v>8</v>
      </c>
      <c r="B33">
        <v>1.2</v>
      </c>
      <c r="C33" s="9">
        <v>1.0008824940799173</v>
      </c>
      <c r="D33" s="10">
        <f>PRODUCT(E33/1000000000)</f>
        <v>562.77147008721397</v>
      </c>
      <c r="E33" s="10">
        <v>562771470087.21399</v>
      </c>
      <c r="F33" s="10">
        <v>18.171999999999997</v>
      </c>
      <c r="G33" s="8">
        <f t="shared" si="0"/>
        <v>783.55020000000002</v>
      </c>
      <c r="H33" s="3">
        <v>7835502</v>
      </c>
      <c r="I33" s="6">
        <f t="shared" si="3"/>
        <v>11.049569999999999</v>
      </c>
      <c r="J33" s="6" t="s">
        <v>205</v>
      </c>
      <c r="K33">
        <v>1104957</v>
      </c>
      <c r="L33">
        <v>0</v>
      </c>
      <c r="M33">
        <v>0</v>
      </c>
      <c r="N33">
        <v>0</v>
      </c>
      <c r="O33">
        <v>0</v>
      </c>
      <c r="P33" s="8">
        <f t="shared" si="1"/>
        <v>4.3315700441812757</v>
      </c>
      <c r="Q33">
        <v>43315.700441812754</v>
      </c>
      <c r="R33" s="8">
        <f t="shared" si="2"/>
        <v>358.48610000000002</v>
      </c>
      <c r="S33">
        <v>35848610</v>
      </c>
      <c r="T33">
        <v>6.9000000953674299</v>
      </c>
      <c r="U33" s="8">
        <v>5.7732475806071477</v>
      </c>
    </row>
    <row r="34" spans="1:21" x14ac:dyDescent="0.35">
      <c r="A34" t="s">
        <v>148</v>
      </c>
      <c r="B34">
        <v>2.9</v>
      </c>
      <c r="C34" s="9">
        <v>4.7998860811566288</v>
      </c>
      <c r="D34" s="10">
        <f>PRODUCT(E34/1000000000)</f>
        <v>1405040</v>
      </c>
      <c r="E34" s="10">
        <v>1405040000000000</v>
      </c>
      <c r="F34" s="10">
        <v>59.963000000000001</v>
      </c>
      <c r="G34" s="8">
        <f t="shared" si="0"/>
        <v>8.1598000000000006</v>
      </c>
      <c r="H34" s="3">
        <v>81598</v>
      </c>
      <c r="I34" s="6">
        <f t="shared" si="3"/>
        <v>0.29920999999999998</v>
      </c>
      <c r="J34" s="6" t="s">
        <v>205</v>
      </c>
      <c r="K34">
        <v>29921</v>
      </c>
      <c r="L34">
        <v>0</v>
      </c>
      <c r="M34">
        <v>0</v>
      </c>
      <c r="N34">
        <v>0</v>
      </c>
      <c r="O34">
        <v>0</v>
      </c>
      <c r="P34" s="8">
        <f t="shared" si="1"/>
        <v>3.2320167402414064E-2</v>
      </c>
      <c r="Q34">
        <v>323.20167402414063</v>
      </c>
      <c r="R34" s="8">
        <f t="shared" si="2"/>
        <v>49.002740000000003</v>
      </c>
      <c r="S34">
        <v>4900274</v>
      </c>
      <c r="T34">
        <v>6.7649998664856001</v>
      </c>
      <c r="U34" s="8">
        <v>0.94167585700499501</v>
      </c>
    </row>
    <row r="35" spans="1:21" x14ac:dyDescent="0.35">
      <c r="A35" t="s">
        <v>149</v>
      </c>
      <c r="B35">
        <v>3</v>
      </c>
      <c r="C35" s="9">
        <v>1.7999995211984725</v>
      </c>
      <c r="D35" s="10">
        <f>PRODUCT(E35/1000000000)</f>
        <v>1405040</v>
      </c>
      <c r="E35" s="10">
        <v>1405040000000000</v>
      </c>
      <c r="F35" s="10">
        <v>77.528999999999996</v>
      </c>
      <c r="G35" s="8">
        <f t="shared" si="0"/>
        <v>51.696800000000003</v>
      </c>
      <c r="H35" s="3">
        <v>516968</v>
      </c>
      <c r="I35" s="6">
        <f t="shared" si="3"/>
        <v>3.6788699999999999</v>
      </c>
      <c r="J35" s="6" t="s">
        <v>204</v>
      </c>
      <c r="K35">
        <v>367887</v>
      </c>
      <c r="L35">
        <v>1</v>
      </c>
      <c r="M35">
        <v>0</v>
      </c>
      <c r="N35">
        <v>0</v>
      </c>
      <c r="O35">
        <v>0</v>
      </c>
      <c r="P35" s="8">
        <f t="shared" si="1"/>
        <v>7.7569509052531335E-2</v>
      </c>
      <c r="Q35">
        <v>775.69509052531339</v>
      </c>
      <c r="R35" s="8">
        <f t="shared" si="2"/>
        <v>140.37472</v>
      </c>
      <c r="S35">
        <v>14037472</v>
      </c>
      <c r="T35">
        <v>5.7839999198913601</v>
      </c>
      <c r="U35" s="8">
        <v>1.7999995211984441</v>
      </c>
    </row>
    <row r="36" spans="1:21" x14ac:dyDescent="0.35">
      <c r="A36" t="s">
        <v>9</v>
      </c>
      <c r="B36">
        <v>1.3</v>
      </c>
      <c r="C36" s="9">
        <v>2.2525367527366882</v>
      </c>
      <c r="D36" s="10">
        <f>PRODUCT(E36/1000000000)</f>
        <v>80.490678103929028</v>
      </c>
      <c r="E36" s="10">
        <v>80490678103.929031</v>
      </c>
      <c r="F36" s="10">
        <v>10.469999999999999</v>
      </c>
      <c r="G36" s="8">
        <f t="shared" si="0"/>
        <v>46.943600000000004</v>
      </c>
      <c r="H36" s="3">
        <v>469436</v>
      </c>
      <c r="I36" s="6">
        <f t="shared" si="3"/>
        <v>2.52E-2</v>
      </c>
      <c r="J36" s="6" t="s">
        <v>205</v>
      </c>
      <c r="K36">
        <v>2520</v>
      </c>
      <c r="L36">
        <v>0</v>
      </c>
      <c r="M36">
        <v>0</v>
      </c>
      <c r="N36">
        <v>0</v>
      </c>
      <c r="O36">
        <v>0</v>
      </c>
      <c r="P36" s="8">
        <f t="shared" si="1"/>
        <v>1.3416230039018529</v>
      </c>
      <c r="Q36">
        <v>13416.230039018528</v>
      </c>
      <c r="R36" s="8">
        <f t="shared" si="2"/>
        <v>179.48141000000001</v>
      </c>
      <c r="S36">
        <v>17948141</v>
      </c>
      <c r="T36">
        <v>6.2129998207092303</v>
      </c>
      <c r="U36" s="8">
        <v>2.3055669945707393</v>
      </c>
    </row>
    <row r="37" spans="1:21" x14ac:dyDescent="0.35">
      <c r="A37" t="s">
        <v>39</v>
      </c>
      <c r="B37">
        <v>8.6</v>
      </c>
      <c r="C37" s="9">
        <v>6.9002048167243686</v>
      </c>
      <c r="D37" s="10">
        <f>PRODUCT(E37/1000000000)</f>
        <v>2583.352015699807</v>
      </c>
      <c r="E37" s="10">
        <v>2583352015699.8071</v>
      </c>
      <c r="F37" s="10">
        <v>44.386000000000003</v>
      </c>
      <c r="G37" s="8">
        <f t="shared" si="0"/>
        <v>97.804599999999994</v>
      </c>
      <c r="H37" s="3">
        <v>978046</v>
      </c>
      <c r="I37" s="6">
        <f t="shared" si="3"/>
        <v>0.54288000000000003</v>
      </c>
      <c r="J37" s="6" t="s">
        <v>206</v>
      </c>
      <c r="K37">
        <v>54288</v>
      </c>
      <c r="L37">
        <v>0</v>
      </c>
      <c r="M37">
        <v>0</v>
      </c>
      <c r="N37">
        <v>0</v>
      </c>
      <c r="O37">
        <v>1</v>
      </c>
      <c r="P37" s="8">
        <f t="shared" si="1"/>
        <v>0.80692119377311589</v>
      </c>
      <c r="Q37">
        <v>8069.2119377311592</v>
      </c>
      <c r="R37" s="8">
        <f t="shared" si="2"/>
        <v>13712.2</v>
      </c>
      <c r="S37">
        <v>1371220000</v>
      </c>
      <c r="T37">
        <v>4.58500003814697</v>
      </c>
      <c r="U37" s="8">
        <v>6.9183364228735229</v>
      </c>
    </row>
    <row r="38" spans="1:21" x14ac:dyDescent="0.35">
      <c r="A38" t="s">
        <v>10</v>
      </c>
      <c r="B38">
        <v>1.7</v>
      </c>
      <c r="C38" s="9">
        <v>3.0520165732996105</v>
      </c>
      <c r="D38" s="10">
        <f>PRODUCT(E38/1000000000)</f>
        <v>50.48176782479262</v>
      </c>
      <c r="E38" s="10">
        <v>50481767824.792618</v>
      </c>
      <c r="F38" s="10">
        <v>23.563999999999993</v>
      </c>
      <c r="G38" s="8">
        <f t="shared" si="0"/>
        <v>13.3134</v>
      </c>
      <c r="H38" s="3">
        <v>133134</v>
      </c>
      <c r="I38" s="6">
        <f t="shared" si="3"/>
        <v>2.341E-2</v>
      </c>
      <c r="J38" s="6" t="s">
        <v>205</v>
      </c>
      <c r="K38">
        <v>2341</v>
      </c>
      <c r="L38">
        <v>0</v>
      </c>
      <c r="M38">
        <v>0</v>
      </c>
      <c r="N38">
        <v>0</v>
      </c>
      <c r="O38">
        <v>0</v>
      </c>
      <c r="P38" s="8">
        <f t="shared" si="1"/>
        <v>0.60561477172040523</v>
      </c>
      <c r="Q38">
        <v>6056.1477172040522</v>
      </c>
      <c r="R38" s="8">
        <f t="shared" si="2"/>
        <v>482.28703999999999</v>
      </c>
      <c r="S38">
        <v>48228704</v>
      </c>
      <c r="T38">
        <v>8.9530000686645508</v>
      </c>
      <c r="U38" s="8">
        <v>3.0832859673048318</v>
      </c>
    </row>
    <row r="39" spans="1:21" x14ac:dyDescent="0.35">
      <c r="A39" t="s">
        <v>150</v>
      </c>
      <c r="B39">
        <v>6.1</v>
      </c>
      <c r="C39" s="9">
        <v>1.0151184591981348</v>
      </c>
      <c r="D39" s="10">
        <f>PRODUCT(E39/1000000000)</f>
        <v>1405040</v>
      </c>
      <c r="E39" s="10">
        <v>1405040000000000</v>
      </c>
      <c r="F39" s="10">
        <v>71.704000000000008</v>
      </c>
      <c r="G39" s="8">
        <f t="shared" si="0"/>
        <v>1.2555000000000001</v>
      </c>
      <c r="H39" s="3">
        <v>12555</v>
      </c>
      <c r="I39" s="6">
        <f t="shared" si="3"/>
        <v>1.4499999999999999E-3</v>
      </c>
      <c r="J39" s="6" t="s">
        <v>204</v>
      </c>
      <c r="K39">
        <v>145</v>
      </c>
      <c r="L39">
        <v>1</v>
      </c>
      <c r="M39">
        <v>0</v>
      </c>
      <c r="N39">
        <v>0</v>
      </c>
      <c r="O39">
        <v>0</v>
      </c>
      <c r="P39" s="8">
        <f t="shared" si="1"/>
        <v>7.1744884996091218E-2</v>
      </c>
      <c r="Q39">
        <v>717.44884996091218</v>
      </c>
      <c r="R39" s="8">
        <f t="shared" si="2"/>
        <v>7.8847399999999999</v>
      </c>
      <c r="S39">
        <v>788474</v>
      </c>
      <c r="T39">
        <v>19.878999710083001</v>
      </c>
      <c r="U39" s="8">
        <v>1.0151184160334594</v>
      </c>
    </row>
    <row r="40" spans="1:21" x14ac:dyDescent="0.35">
      <c r="A40" t="s">
        <v>11</v>
      </c>
      <c r="B40">
        <v>2.9</v>
      </c>
      <c r="C40" s="9">
        <v>4.723266702372527</v>
      </c>
      <c r="D40" s="10">
        <f>PRODUCT(E40/1000000000)</f>
        <v>17.443847022116049</v>
      </c>
      <c r="E40" s="10">
        <v>17443847022.116051</v>
      </c>
      <c r="F40" s="10">
        <v>23.179000000000002</v>
      </c>
      <c r="G40" s="8">
        <f t="shared" si="0"/>
        <v>42.169699999999999</v>
      </c>
      <c r="H40" s="3">
        <v>421697</v>
      </c>
      <c r="I40" s="6">
        <f t="shared" si="3"/>
        <v>3.6099999999999999E-3</v>
      </c>
      <c r="J40" s="6" t="s">
        <v>205</v>
      </c>
      <c r="K40">
        <v>361</v>
      </c>
      <c r="L40">
        <v>0</v>
      </c>
      <c r="M40">
        <v>0</v>
      </c>
      <c r="N40">
        <v>0</v>
      </c>
      <c r="O40">
        <v>0</v>
      </c>
      <c r="P40" s="8">
        <f t="shared" si="1"/>
        <v>1.1260092159877495</v>
      </c>
      <c r="Q40">
        <v>11260.092159877495</v>
      </c>
      <c r="R40" s="8">
        <f t="shared" si="2"/>
        <v>48.078499999999998</v>
      </c>
      <c r="S40">
        <v>4807850</v>
      </c>
      <c r="T40">
        <v>9.6129999160766602</v>
      </c>
      <c r="U40" s="8">
        <v>3.7491448297983965</v>
      </c>
    </row>
    <row r="41" spans="1:21" x14ac:dyDescent="0.35">
      <c r="A41" t="s">
        <v>90</v>
      </c>
      <c r="B41">
        <v>1.4</v>
      </c>
      <c r="C41" s="9">
        <v>2.2469825860064674</v>
      </c>
      <c r="D41" s="10">
        <f>PRODUCT(E41/1000000000)</f>
        <v>25.463621634815787</v>
      </c>
      <c r="E41" s="10">
        <v>25463621634.815788</v>
      </c>
      <c r="F41" s="10">
        <v>41.036000000000001</v>
      </c>
      <c r="G41" s="8">
        <f t="shared" si="0"/>
        <v>57.688299999999998</v>
      </c>
      <c r="H41" s="3">
        <v>576883</v>
      </c>
      <c r="I41" s="6">
        <f t="shared" si="3"/>
        <v>4.3400000000000001E-3</v>
      </c>
      <c r="J41" s="6" t="s">
        <v>205</v>
      </c>
      <c r="K41">
        <v>434</v>
      </c>
      <c r="L41">
        <v>0</v>
      </c>
      <c r="M41">
        <v>0</v>
      </c>
      <c r="N41">
        <v>0</v>
      </c>
      <c r="O41">
        <v>0</v>
      </c>
      <c r="P41" s="8">
        <f t="shared" si="1"/>
        <v>1.159291019667408</v>
      </c>
      <c r="Q41">
        <v>11592.91019667408</v>
      </c>
      <c r="R41" s="8">
        <f t="shared" si="2"/>
        <v>42.03604</v>
      </c>
      <c r="S41">
        <v>4203604</v>
      </c>
      <c r="T41">
        <v>16.277000427246101</v>
      </c>
      <c r="U41" s="8">
        <v>1.6446132588368698</v>
      </c>
    </row>
    <row r="42" spans="1:21" x14ac:dyDescent="0.35">
      <c r="A42" t="s">
        <v>12</v>
      </c>
      <c r="B42">
        <v>4.9000000000000004</v>
      </c>
      <c r="C42" s="9">
        <v>4.4383335888394981</v>
      </c>
      <c r="D42" s="10">
        <f>PRODUCT(E42/1000000000)</f>
        <v>1405040</v>
      </c>
      <c r="E42" s="10">
        <v>1405040000000000</v>
      </c>
      <c r="F42" s="10">
        <v>22.926000000000002</v>
      </c>
      <c r="G42" s="8">
        <f t="shared" si="0"/>
        <v>1.3335999999999999</v>
      </c>
      <c r="H42" s="3">
        <v>13336</v>
      </c>
      <c r="I42" s="6">
        <f t="shared" si="3"/>
        <v>1.99E-3</v>
      </c>
      <c r="J42" s="6" t="s">
        <v>205</v>
      </c>
      <c r="K42">
        <v>199</v>
      </c>
      <c r="L42">
        <v>0</v>
      </c>
      <c r="M42">
        <v>0</v>
      </c>
      <c r="N42">
        <v>0</v>
      </c>
      <c r="O42">
        <v>0</v>
      </c>
      <c r="P42" s="8">
        <f t="shared" si="1"/>
        <v>0.76502327306352957</v>
      </c>
      <c r="Q42">
        <v>7650.2327306352954</v>
      </c>
      <c r="R42" s="8">
        <f t="shared" si="2"/>
        <v>113.89561999999999</v>
      </c>
      <c r="S42">
        <v>11389562</v>
      </c>
      <c r="T42">
        <v>2.90700006484985</v>
      </c>
      <c r="U42" s="8">
        <v>4.4383335888394981</v>
      </c>
    </row>
    <row r="43" spans="1:21" x14ac:dyDescent="0.35">
      <c r="A43" t="s">
        <v>38</v>
      </c>
      <c r="B43">
        <v>2.2999999999999998</v>
      </c>
      <c r="C43" s="9">
        <v>1.9790635904380025</v>
      </c>
      <c r="D43" s="10">
        <f>PRODUCT(E43/1000000000)</f>
        <v>30.829814353</v>
      </c>
      <c r="E43" s="10">
        <v>30829814353</v>
      </c>
      <c r="F43" s="10">
        <v>33.078999999999994</v>
      </c>
      <c r="G43" s="8">
        <f t="shared" si="0"/>
        <v>19.616700000000002</v>
      </c>
      <c r="H43" s="3">
        <v>196167</v>
      </c>
      <c r="I43" s="6">
        <f t="shared" si="3"/>
        <v>0.20221</v>
      </c>
      <c r="J43" s="6" t="s">
        <v>205</v>
      </c>
      <c r="K43">
        <v>20221</v>
      </c>
      <c r="L43">
        <v>0</v>
      </c>
      <c r="M43">
        <v>0</v>
      </c>
      <c r="N43">
        <v>0</v>
      </c>
      <c r="O43">
        <v>0</v>
      </c>
      <c r="P43" s="8">
        <f t="shared" si="1"/>
        <v>2.3075112699315201</v>
      </c>
      <c r="Q43">
        <v>23075.112699315199</v>
      </c>
      <c r="R43" s="8">
        <f t="shared" si="2"/>
        <v>11.653</v>
      </c>
      <c r="S43">
        <v>1165300</v>
      </c>
      <c r="T43">
        <v>14.9079999923706</v>
      </c>
      <c r="U43" s="8">
        <v>1.6792737287969715</v>
      </c>
    </row>
    <row r="44" spans="1:21" x14ac:dyDescent="0.35">
      <c r="A44" t="s">
        <v>91</v>
      </c>
      <c r="B44">
        <v>2.2000000000000002</v>
      </c>
      <c r="C44" s="9">
        <v>5.3092385190981446</v>
      </c>
      <c r="D44" s="10">
        <f>PRODUCT(E44/1000000000)</f>
        <v>158.36466887798676</v>
      </c>
      <c r="E44" s="10">
        <v>158364668877.98676</v>
      </c>
      <c r="F44" s="10">
        <v>27.007999999999996</v>
      </c>
      <c r="G44" s="8">
        <f t="shared" si="0"/>
        <v>40.509300000000003</v>
      </c>
      <c r="H44" s="3">
        <v>405093</v>
      </c>
      <c r="I44" s="6">
        <f t="shared" si="3"/>
        <v>0.22700000000000001</v>
      </c>
      <c r="J44" s="6" t="s">
        <v>205</v>
      </c>
      <c r="K44">
        <v>22700</v>
      </c>
      <c r="L44">
        <v>0</v>
      </c>
      <c r="M44">
        <v>0</v>
      </c>
      <c r="N44">
        <v>0</v>
      </c>
      <c r="O44">
        <v>0</v>
      </c>
      <c r="P44" s="8">
        <f t="shared" si="1"/>
        <v>1.7556924304246393</v>
      </c>
      <c r="Q44">
        <v>17556.924304246393</v>
      </c>
      <c r="R44" s="8">
        <f t="shared" si="2"/>
        <v>105.46059</v>
      </c>
      <c r="S44">
        <v>10546059</v>
      </c>
      <c r="T44">
        <v>5.0460000038146999</v>
      </c>
      <c r="U44" s="8">
        <v>4.5356286985865921</v>
      </c>
    </row>
    <row r="45" spans="1:21" x14ac:dyDescent="0.35">
      <c r="A45" t="s">
        <v>151</v>
      </c>
      <c r="B45">
        <v>2.4</v>
      </c>
      <c r="C45" s="9">
        <v>6.9</v>
      </c>
      <c r="D45" s="10">
        <f>PRODUCT(E45/1000000000)</f>
        <v>5.1353333540000001</v>
      </c>
      <c r="E45" s="10">
        <v>5135333354</v>
      </c>
      <c r="F45" s="10">
        <v>47.12</v>
      </c>
      <c r="G45" s="8">
        <f t="shared" si="0"/>
        <v>54.569400000000002</v>
      </c>
      <c r="H45" s="3">
        <v>545694</v>
      </c>
      <c r="I45" s="6">
        <f t="shared" si="3"/>
        <v>0.14369999999999999</v>
      </c>
      <c r="J45" s="6" t="s">
        <v>205</v>
      </c>
      <c r="K45">
        <v>14370</v>
      </c>
      <c r="L45">
        <v>0</v>
      </c>
      <c r="M45">
        <v>0</v>
      </c>
      <c r="N45">
        <v>0</v>
      </c>
      <c r="O45">
        <v>0</v>
      </c>
      <c r="P45" s="8">
        <f t="shared" si="1"/>
        <v>4.5610000000000005E-2</v>
      </c>
      <c r="Q45">
        <v>456.1</v>
      </c>
      <c r="R45" s="8">
        <f t="shared" si="2"/>
        <v>772.66813999999999</v>
      </c>
      <c r="S45">
        <v>77266814</v>
      </c>
      <c r="T45">
        <v>3.6659998893737802</v>
      </c>
      <c r="U45" s="8">
        <v>6.9161878104535361</v>
      </c>
    </row>
    <row r="46" spans="1:21" x14ac:dyDescent="0.35">
      <c r="A46" t="s">
        <v>92</v>
      </c>
      <c r="B46">
        <v>3.7</v>
      </c>
      <c r="C46" s="9">
        <v>1.6066089943387709</v>
      </c>
      <c r="D46" s="10">
        <f>PRODUCT(E46/1000000000)</f>
        <v>196.42547314713133</v>
      </c>
      <c r="E46" s="10">
        <v>196425473147.13132</v>
      </c>
      <c r="F46" s="10">
        <v>12.323999999999998</v>
      </c>
      <c r="G46" s="8">
        <f t="shared" si="0"/>
        <v>57.252000000000002</v>
      </c>
      <c r="H46" s="3">
        <v>572520</v>
      </c>
      <c r="I46" s="6">
        <f t="shared" si="3"/>
        <v>1.6431</v>
      </c>
      <c r="J46" s="6" t="s">
        <v>205</v>
      </c>
      <c r="K46">
        <v>164310</v>
      </c>
      <c r="L46">
        <v>0</v>
      </c>
      <c r="M46">
        <v>0</v>
      </c>
      <c r="N46">
        <v>0</v>
      </c>
      <c r="O46">
        <v>0</v>
      </c>
      <c r="P46" s="8">
        <f t="shared" si="1"/>
        <v>5.301464416161938</v>
      </c>
      <c r="Q46">
        <v>53014.644161619377</v>
      </c>
      <c r="R46" s="8">
        <f t="shared" si="2"/>
        <v>56.834829999999997</v>
      </c>
      <c r="S46">
        <v>5683483</v>
      </c>
      <c r="T46">
        <v>6.1680002212524396</v>
      </c>
      <c r="U46" s="8">
        <v>1.6060861319050446</v>
      </c>
    </row>
    <row r="47" spans="1:21" x14ac:dyDescent="0.35">
      <c r="A47" t="s">
        <v>152</v>
      </c>
      <c r="B47">
        <v>3.4</v>
      </c>
      <c r="C47" s="9">
        <v>6.5005083079179258</v>
      </c>
      <c r="D47" s="10">
        <f>PRODUCT(E47/1000000000)</f>
        <v>0.63187035786630674</v>
      </c>
      <c r="E47" s="10">
        <v>631870357.86630678</v>
      </c>
      <c r="F47" s="10">
        <v>22.656999999999996</v>
      </c>
      <c r="G47" s="8">
        <f t="shared" si="0"/>
        <v>11.235099999999999</v>
      </c>
      <c r="H47" s="3">
        <v>112351</v>
      </c>
      <c r="I47" s="6">
        <f t="shared" si="3"/>
        <v>0.93306999999999995</v>
      </c>
      <c r="J47" s="6" t="s">
        <v>204</v>
      </c>
      <c r="K47">
        <v>93307</v>
      </c>
      <c r="L47">
        <v>1</v>
      </c>
      <c r="M47">
        <v>0</v>
      </c>
      <c r="N47">
        <v>0</v>
      </c>
      <c r="O47">
        <v>0</v>
      </c>
      <c r="P47" s="8">
        <f t="shared" si="1"/>
        <v>0.19451242931044388</v>
      </c>
      <c r="Q47">
        <v>1945.1242931044387</v>
      </c>
      <c r="R47" s="8">
        <f t="shared" si="2"/>
        <v>8.8786100000000001</v>
      </c>
      <c r="S47">
        <v>887861</v>
      </c>
      <c r="T47">
        <v>6.59899997711182</v>
      </c>
      <c r="U47" s="8">
        <v>6.5005083079179258</v>
      </c>
    </row>
    <row r="48" spans="1:21" x14ac:dyDescent="0.35">
      <c r="A48" t="s">
        <v>13</v>
      </c>
      <c r="B48">
        <v>1.8</v>
      </c>
      <c r="C48" s="9">
        <v>-2.5437333480527968</v>
      </c>
      <c r="D48" s="10">
        <f>PRODUCT(E48/1000000000)</f>
        <v>0.27988916785125051</v>
      </c>
      <c r="E48" s="10">
        <v>279889167.85125053</v>
      </c>
      <c r="F48" s="10">
        <v>30.460999999999999</v>
      </c>
      <c r="G48" s="8">
        <f t="shared" si="0"/>
        <v>0.67200000000000004</v>
      </c>
      <c r="H48" s="3">
        <v>6720</v>
      </c>
      <c r="I48" s="6">
        <f t="shared" si="3"/>
        <v>5.0000000000000001E-4</v>
      </c>
      <c r="J48" s="6" t="s">
        <v>205</v>
      </c>
      <c r="K48">
        <v>50</v>
      </c>
      <c r="L48">
        <v>0</v>
      </c>
      <c r="M48">
        <v>0</v>
      </c>
      <c r="N48">
        <v>0</v>
      </c>
      <c r="O48">
        <v>0</v>
      </c>
      <c r="P48" s="8">
        <f t="shared" si="1"/>
        <v>0.71163863918954717</v>
      </c>
      <c r="Q48">
        <v>7116.3863918954712</v>
      </c>
      <c r="R48" s="8">
        <f t="shared" si="2"/>
        <v>0.7268</v>
      </c>
      <c r="S48">
        <v>72680</v>
      </c>
      <c r="T48">
        <v>9.0500000000000007</v>
      </c>
      <c r="U48" s="8">
        <v>-1.7621450052978105</v>
      </c>
    </row>
    <row r="49" spans="1:21" x14ac:dyDescent="0.35">
      <c r="A49" t="s">
        <v>14</v>
      </c>
      <c r="B49">
        <v>1.5</v>
      </c>
      <c r="C49" s="9">
        <v>7.0409361889940243</v>
      </c>
      <c r="D49" s="10">
        <f>PRODUCT(E49/1000000000)</f>
        <v>17.5291</v>
      </c>
      <c r="E49" s="10">
        <v>17529100000</v>
      </c>
      <c r="F49" s="10">
        <v>21.019999999999996</v>
      </c>
      <c r="G49" s="8">
        <f t="shared" si="0"/>
        <v>41.556399999999996</v>
      </c>
      <c r="H49" s="3">
        <v>415564</v>
      </c>
      <c r="I49" s="6">
        <f t="shared" si="3"/>
        <v>4.7200000000000002E-3</v>
      </c>
      <c r="J49" s="6" t="s">
        <v>205</v>
      </c>
      <c r="K49">
        <v>472</v>
      </c>
      <c r="L49">
        <v>0</v>
      </c>
      <c r="M49">
        <v>0</v>
      </c>
      <c r="N49">
        <v>0</v>
      </c>
      <c r="O49">
        <v>0</v>
      </c>
      <c r="P49" s="8">
        <f t="shared" si="1"/>
        <v>0.64684734915433029</v>
      </c>
      <c r="Q49">
        <v>6468.4734915433028</v>
      </c>
      <c r="R49" s="8">
        <f t="shared" si="2"/>
        <v>105.28391000000001</v>
      </c>
      <c r="S49">
        <v>10528391</v>
      </c>
      <c r="T49">
        <v>14.397000312805201</v>
      </c>
      <c r="U49" s="8">
        <v>7.0409361889940243</v>
      </c>
    </row>
    <row r="50" spans="1:21" x14ac:dyDescent="0.35">
      <c r="A50" t="s">
        <v>15</v>
      </c>
      <c r="B50">
        <v>1.6</v>
      </c>
      <c r="C50" s="9">
        <v>9.8872608346283641E-2</v>
      </c>
      <c r="D50" s="10">
        <f>PRODUCT(E50/1000000000)</f>
        <v>21.580392707973147</v>
      </c>
      <c r="E50" s="10">
        <v>21580392707.973148</v>
      </c>
      <c r="F50" s="10">
        <v>36.258000000000003</v>
      </c>
      <c r="G50" s="8">
        <f t="shared" si="0"/>
        <v>38.751300000000001</v>
      </c>
      <c r="H50" s="3">
        <v>387513</v>
      </c>
      <c r="I50" s="6">
        <f t="shared" si="3"/>
        <v>1.478E-2</v>
      </c>
      <c r="J50" s="6" t="s">
        <v>205</v>
      </c>
      <c r="K50">
        <v>1478</v>
      </c>
      <c r="L50">
        <v>0</v>
      </c>
      <c r="M50">
        <v>0</v>
      </c>
      <c r="N50">
        <v>0</v>
      </c>
      <c r="O50">
        <v>0</v>
      </c>
      <c r="P50" s="8">
        <f t="shared" si="1"/>
        <v>0.62050641452995081</v>
      </c>
      <c r="Q50">
        <v>6205.0641452995078</v>
      </c>
      <c r="R50" s="8">
        <f t="shared" si="2"/>
        <v>161.44363000000001</v>
      </c>
      <c r="S50">
        <v>16144363</v>
      </c>
      <c r="T50">
        <v>4.7699999809265101</v>
      </c>
      <c r="U50" s="8">
        <v>0.15774372433267558</v>
      </c>
    </row>
    <row r="51" spans="1:21" x14ac:dyDescent="0.35">
      <c r="A51" t="s">
        <v>126</v>
      </c>
      <c r="B51">
        <v>8.6999999999999993</v>
      </c>
      <c r="C51" s="9">
        <v>4.3720190779014274</v>
      </c>
      <c r="D51" s="10">
        <f>PRODUCT(E51/1000000000)</f>
        <v>37.872900000000001</v>
      </c>
      <c r="E51" s="10">
        <v>37872900000</v>
      </c>
      <c r="F51" s="10">
        <v>56.865000000000002</v>
      </c>
      <c r="G51" s="8">
        <f t="shared" si="0"/>
        <v>49.164299999999997</v>
      </c>
      <c r="H51" s="3">
        <v>491643</v>
      </c>
      <c r="I51" s="6">
        <f t="shared" si="3"/>
        <v>4.1812100000000001</v>
      </c>
      <c r="J51" s="6" t="s">
        <v>204</v>
      </c>
      <c r="K51">
        <v>418121</v>
      </c>
      <c r="L51">
        <v>1</v>
      </c>
      <c r="M51">
        <v>0</v>
      </c>
      <c r="N51">
        <v>0</v>
      </c>
      <c r="O51">
        <v>0</v>
      </c>
      <c r="P51" s="8">
        <f t="shared" si="1"/>
        <v>0.36147467661627125</v>
      </c>
      <c r="Q51">
        <v>3614.7467661627124</v>
      </c>
      <c r="R51" s="8">
        <f t="shared" si="2"/>
        <v>915.08083999999997</v>
      </c>
      <c r="S51">
        <v>91508084</v>
      </c>
      <c r="T51">
        <v>12.8400001525879</v>
      </c>
      <c r="U51" s="8">
        <v>4.2000000000000028</v>
      </c>
    </row>
    <row r="52" spans="1:21" x14ac:dyDescent="0.35">
      <c r="A52" t="s">
        <v>16</v>
      </c>
      <c r="B52">
        <v>1.7</v>
      </c>
      <c r="C52" s="9">
        <v>2.2987705203472615</v>
      </c>
      <c r="D52" s="10">
        <f>PRODUCT(E52/1000000000)</f>
        <v>6.8440248948912812</v>
      </c>
      <c r="E52" s="10">
        <v>6844024894.8912811</v>
      </c>
      <c r="F52" s="10">
        <v>33.274000000000001</v>
      </c>
      <c r="G52" s="8">
        <f t="shared" si="0"/>
        <v>4.2045000000000003</v>
      </c>
      <c r="H52" s="3">
        <v>42045</v>
      </c>
      <c r="I52" s="6">
        <f t="shared" si="3"/>
        <v>6.9999999999999999E-4</v>
      </c>
      <c r="J52" s="6" t="s">
        <v>205</v>
      </c>
      <c r="K52">
        <v>70</v>
      </c>
      <c r="L52">
        <v>0</v>
      </c>
      <c r="M52">
        <v>0</v>
      </c>
      <c r="N52">
        <v>0</v>
      </c>
      <c r="O52">
        <v>0</v>
      </c>
      <c r="P52" s="8">
        <f t="shared" si="1"/>
        <v>0.42193503295393209</v>
      </c>
      <c r="Q52">
        <v>4219.3503295393211</v>
      </c>
      <c r="R52" s="8">
        <f t="shared" si="2"/>
        <v>61.265830000000001</v>
      </c>
      <c r="S52">
        <v>6126583</v>
      </c>
      <c r="T52">
        <v>6.1750001907348597</v>
      </c>
      <c r="U52" s="8">
        <v>2.4550622215394213</v>
      </c>
    </row>
    <row r="53" spans="1:21" x14ac:dyDescent="0.35">
      <c r="A53" t="s">
        <v>153</v>
      </c>
      <c r="B53">
        <v>3.9</v>
      </c>
      <c r="C53" s="9">
        <v>-9.0283915374479164</v>
      </c>
      <c r="D53" s="10">
        <f>PRODUCT(E53/1000000000)</f>
        <v>1405040</v>
      </c>
      <c r="E53" s="10">
        <v>1405040000000000</v>
      </c>
      <c r="F53" s="10">
        <v>60.076999999999998</v>
      </c>
      <c r="G53" s="8">
        <f t="shared" si="0"/>
        <v>1.0825</v>
      </c>
      <c r="H53" s="3">
        <v>10825</v>
      </c>
      <c r="I53" s="6">
        <f t="shared" si="3"/>
        <v>0</v>
      </c>
      <c r="J53" s="6" t="s">
        <v>205</v>
      </c>
      <c r="K53">
        <v>0</v>
      </c>
      <c r="L53">
        <v>0</v>
      </c>
      <c r="M53">
        <v>0</v>
      </c>
      <c r="N53">
        <v>0</v>
      </c>
      <c r="O53">
        <v>0</v>
      </c>
      <c r="P53" s="8">
        <f t="shared" si="1"/>
        <v>1.4439594447851649</v>
      </c>
      <c r="Q53">
        <v>14439.594447851649</v>
      </c>
      <c r="R53" s="8">
        <f t="shared" si="2"/>
        <v>8.4505999999999997</v>
      </c>
      <c r="S53">
        <v>845060</v>
      </c>
      <c r="T53">
        <v>6.9559998512268102</v>
      </c>
      <c r="U53" s="8">
        <v>-8.2849688554576346</v>
      </c>
    </row>
    <row r="54" spans="1:21" x14ac:dyDescent="0.35">
      <c r="A54" t="s">
        <v>154</v>
      </c>
      <c r="B54">
        <v>6.7</v>
      </c>
      <c r="C54" s="9">
        <v>2.84</v>
      </c>
      <c r="D54" s="10">
        <f>PRODUCT(E54/1000000000)</f>
        <v>1405040</v>
      </c>
      <c r="E54" s="10">
        <v>1405040000000000</v>
      </c>
      <c r="F54" s="10">
        <v>42.789000000000001</v>
      </c>
      <c r="G54" s="8">
        <f t="shared" si="0"/>
        <v>1.5941000000000001</v>
      </c>
      <c r="H54" s="3">
        <v>15941</v>
      </c>
      <c r="I54" s="6">
        <f t="shared" si="3"/>
        <v>4.8730000000000002E-2</v>
      </c>
      <c r="J54" s="6" t="s">
        <v>204</v>
      </c>
      <c r="K54">
        <v>4873</v>
      </c>
      <c r="L54">
        <v>1</v>
      </c>
      <c r="M54">
        <v>0</v>
      </c>
      <c r="N54">
        <v>0</v>
      </c>
      <c r="O54">
        <v>0</v>
      </c>
      <c r="P54" s="8">
        <f t="shared" si="1"/>
        <v>4.8037999999999997E-2</v>
      </c>
      <c r="Q54">
        <v>480.38</v>
      </c>
      <c r="R54" s="8">
        <f t="shared" si="2"/>
        <v>52.277909999999999</v>
      </c>
      <c r="S54">
        <v>5227791</v>
      </c>
      <c r="T54">
        <v>7.18400001525879</v>
      </c>
      <c r="U54" s="8">
        <v>2.7842600000000002</v>
      </c>
    </row>
    <row r="55" spans="1:21" x14ac:dyDescent="0.35">
      <c r="A55" t="s">
        <v>93</v>
      </c>
      <c r="B55">
        <v>1.2</v>
      </c>
      <c r="C55" s="9">
        <v>1.6742866228291575</v>
      </c>
      <c r="D55" s="10">
        <f>PRODUCT(E55/1000000000)</f>
        <v>18.833609908193509</v>
      </c>
      <c r="E55" s="10">
        <v>18833609908.193508</v>
      </c>
      <c r="F55" s="10">
        <v>32.462000000000003</v>
      </c>
      <c r="G55" s="8">
        <f t="shared" si="0"/>
        <v>20.2348</v>
      </c>
      <c r="H55" s="3">
        <v>202348</v>
      </c>
      <c r="I55" s="6">
        <f t="shared" si="3"/>
        <v>7.9490000000000005E-2</v>
      </c>
      <c r="J55" s="6" t="s">
        <v>205</v>
      </c>
      <c r="K55">
        <v>7949</v>
      </c>
      <c r="L55">
        <v>0</v>
      </c>
      <c r="M55">
        <v>0</v>
      </c>
      <c r="N55">
        <v>0</v>
      </c>
      <c r="O55">
        <v>0</v>
      </c>
      <c r="P55" s="8">
        <f t="shared" si="1"/>
        <v>1.708451741798021</v>
      </c>
      <c r="Q55">
        <v>17084.517417980209</v>
      </c>
      <c r="R55" s="8">
        <f t="shared" si="2"/>
        <v>13.14608</v>
      </c>
      <c r="S55">
        <v>1314608</v>
      </c>
      <c r="T55">
        <v>6.1869997978210396</v>
      </c>
      <c r="U55" s="8">
        <v>1.4442131030086216</v>
      </c>
    </row>
    <row r="56" spans="1:21" x14ac:dyDescent="0.35">
      <c r="A56" t="s">
        <v>155</v>
      </c>
      <c r="B56">
        <v>3.1</v>
      </c>
      <c r="C56" s="9">
        <v>10.392463021811267</v>
      </c>
      <c r="D56" s="10">
        <f>PRODUCT(E56/1000000000)</f>
        <v>6.0185493217440973</v>
      </c>
      <c r="E56" s="10">
        <v>6018549321.7440977</v>
      </c>
      <c r="F56" s="10">
        <v>80.527999999999992</v>
      </c>
      <c r="G56" s="8">
        <f t="shared" si="0"/>
        <v>107.2949</v>
      </c>
      <c r="H56" s="3">
        <v>1072949</v>
      </c>
      <c r="I56" s="6">
        <f t="shared" si="3"/>
        <v>10.025309999999999</v>
      </c>
      <c r="J56" s="6" t="s">
        <v>205</v>
      </c>
      <c r="K56">
        <v>1002531</v>
      </c>
      <c r="L56">
        <v>0</v>
      </c>
      <c r="M56">
        <v>0</v>
      </c>
      <c r="N56">
        <v>0</v>
      </c>
      <c r="O56">
        <v>0</v>
      </c>
      <c r="P56" s="8">
        <f t="shared" si="1"/>
        <v>6.1916940647589069E-2</v>
      </c>
      <c r="Q56">
        <v>619.1694064758907</v>
      </c>
      <c r="R56" s="8">
        <f t="shared" si="2"/>
        <v>993.90750000000003</v>
      </c>
      <c r="S56">
        <v>99390750</v>
      </c>
      <c r="T56">
        <v>5.2740001678466797</v>
      </c>
      <c r="U56" s="8">
        <v>9.6075180010107886</v>
      </c>
    </row>
    <row r="57" spans="1:21" x14ac:dyDescent="0.35">
      <c r="A57" t="s">
        <v>72</v>
      </c>
      <c r="B57">
        <v>0.5</v>
      </c>
      <c r="C57" s="9">
        <v>4.9000000000000004</v>
      </c>
      <c r="D57" s="10">
        <f>PRODUCT(E57/1000000000)</f>
        <v>1405040</v>
      </c>
      <c r="E57" s="10">
        <v>1405040000000000</v>
      </c>
      <c r="F57" s="10">
        <v>77.569999999999993</v>
      </c>
      <c r="G57" s="8">
        <f t="shared" si="0"/>
        <v>0.27560000000000001</v>
      </c>
      <c r="H57" s="3">
        <v>2756</v>
      </c>
      <c r="I57" s="6">
        <f t="shared" si="3"/>
        <v>6.3099999999999996E-3</v>
      </c>
      <c r="J57" s="6" t="s">
        <v>205</v>
      </c>
      <c r="K57">
        <v>631</v>
      </c>
      <c r="L57">
        <v>0</v>
      </c>
      <c r="M57">
        <v>0</v>
      </c>
      <c r="N57">
        <v>0</v>
      </c>
      <c r="O57">
        <v>0</v>
      </c>
      <c r="P57" s="8">
        <f t="shared" si="1"/>
        <v>0.30152319999999999</v>
      </c>
      <c r="Q57">
        <v>3015.232</v>
      </c>
      <c r="R57" s="8">
        <f t="shared" si="2"/>
        <v>1.0446</v>
      </c>
      <c r="S57">
        <v>104460</v>
      </c>
      <c r="T57">
        <v>9.0500000000000007</v>
      </c>
      <c r="U57" s="8">
        <v>3.7726855348610115</v>
      </c>
    </row>
    <row r="58" spans="1:21" x14ac:dyDescent="0.35">
      <c r="A58" t="s">
        <v>40</v>
      </c>
      <c r="B58">
        <v>1.5</v>
      </c>
      <c r="C58" s="9">
        <v>3.8444066651331923</v>
      </c>
      <c r="D58" s="10">
        <f>PRODUCT(E58/1000000000)</f>
        <v>2.207949817281853</v>
      </c>
      <c r="E58" s="10">
        <v>2207949817.2818532</v>
      </c>
      <c r="F58" s="10">
        <v>46.271999999999998</v>
      </c>
      <c r="G58" s="8">
        <f t="shared" si="0"/>
        <v>1.3751</v>
      </c>
      <c r="H58" s="3">
        <v>13751</v>
      </c>
      <c r="I58" s="6">
        <f t="shared" si="3"/>
        <v>3.1899999999999998E-2</v>
      </c>
      <c r="J58" s="6" t="s">
        <v>205</v>
      </c>
      <c r="K58">
        <v>3190</v>
      </c>
      <c r="L58">
        <v>0</v>
      </c>
      <c r="M58">
        <v>0</v>
      </c>
      <c r="N58">
        <v>0</v>
      </c>
      <c r="O58">
        <v>0</v>
      </c>
      <c r="P58" s="8">
        <f t="shared" si="1"/>
        <v>0.49605199543841916</v>
      </c>
      <c r="Q58">
        <v>4960.5199543841918</v>
      </c>
      <c r="R58" s="8">
        <f t="shared" si="2"/>
        <v>8.9214500000000001</v>
      </c>
      <c r="S58">
        <v>892145</v>
      </c>
      <c r="T58">
        <v>8.2200002670288104</v>
      </c>
      <c r="U58" s="8">
        <v>5.563460807465745</v>
      </c>
    </row>
    <row r="59" spans="1:21" x14ac:dyDescent="0.35">
      <c r="A59" t="s">
        <v>94</v>
      </c>
      <c r="B59">
        <v>2</v>
      </c>
      <c r="C59" s="9">
        <v>0.13508225544482855</v>
      </c>
      <c r="D59" s="10">
        <f>PRODUCT(E59/1000000000)</f>
        <v>101.78143710361771</v>
      </c>
      <c r="E59" s="10">
        <v>101781437103.61771</v>
      </c>
      <c r="F59" s="10">
        <v>15.778999999999996</v>
      </c>
      <c r="G59" s="8">
        <f t="shared" si="0"/>
        <v>31.588100000000001</v>
      </c>
      <c r="H59" s="3">
        <v>315881</v>
      </c>
      <c r="I59" s="6">
        <f t="shared" si="3"/>
        <v>0.63993999999999995</v>
      </c>
      <c r="J59" s="6" t="s">
        <v>205</v>
      </c>
      <c r="K59">
        <v>63994</v>
      </c>
      <c r="L59">
        <v>0</v>
      </c>
      <c r="M59">
        <v>0</v>
      </c>
      <c r="N59">
        <v>0</v>
      </c>
      <c r="O59">
        <v>0</v>
      </c>
      <c r="P59" s="8">
        <f t="shared" si="1"/>
        <v>4.2403467479494878</v>
      </c>
      <c r="Q59">
        <v>42403.467479494881</v>
      </c>
      <c r="R59" s="8">
        <f t="shared" si="2"/>
        <v>54.795310000000001</v>
      </c>
      <c r="S59">
        <v>5479531</v>
      </c>
      <c r="T59">
        <v>9.3760004043579102</v>
      </c>
      <c r="U59" s="8">
        <v>0.26855638880103072</v>
      </c>
    </row>
    <row r="60" spans="1:21" x14ac:dyDescent="0.35">
      <c r="A60" t="s">
        <v>95</v>
      </c>
      <c r="B60">
        <v>5.2</v>
      </c>
      <c r="C60" s="9">
        <v>1.0674616484885036</v>
      </c>
      <c r="D60" s="10">
        <f>PRODUCT(E60/1000000000)</f>
        <v>933.860753668749</v>
      </c>
      <c r="E60" s="10">
        <v>933860753668.74902</v>
      </c>
      <c r="F60" s="10">
        <v>20.480000000000004</v>
      </c>
      <c r="G60" s="8">
        <f t="shared" si="0"/>
        <v>778.44179999999994</v>
      </c>
      <c r="H60" s="3">
        <v>7784418</v>
      </c>
      <c r="I60" s="6">
        <f t="shared" si="3"/>
        <v>35.662280000000003</v>
      </c>
      <c r="J60" s="6" t="s">
        <v>205</v>
      </c>
      <c r="K60">
        <v>3566228</v>
      </c>
      <c r="L60">
        <v>0</v>
      </c>
      <c r="M60">
        <v>0</v>
      </c>
      <c r="N60">
        <v>0</v>
      </c>
      <c r="O60">
        <v>0</v>
      </c>
      <c r="P60" s="8">
        <f t="shared" si="1"/>
        <v>3.6352480072479265</v>
      </c>
      <c r="Q60">
        <v>36352.480072479266</v>
      </c>
      <c r="R60" s="8">
        <f t="shared" si="2"/>
        <v>665.38391000000001</v>
      </c>
      <c r="S60">
        <v>66538391</v>
      </c>
      <c r="T60">
        <v>10.3590002059937</v>
      </c>
      <c r="U60" s="8">
        <v>1.2741803246989321</v>
      </c>
    </row>
    <row r="61" spans="1:21" x14ac:dyDescent="0.35">
      <c r="A61" t="s">
        <v>156</v>
      </c>
      <c r="B61">
        <v>1</v>
      </c>
      <c r="C61" s="9">
        <v>3.879257595191234</v>
      </c>
      <c r="D61" s="10">
        <f>PRODUCT(E61/1000000000)</f>
        <v>1405040</v>
      </c>
      <c r="E61" s="10">
        <v>1405040000000000</v>
      </c>
      <c r="F61" s="10">
        <v>12.843999999999994</v>
      </c>
      <c r="G61" s="8">
        <f t="shared" si="0"/>
        <v>26.8384</v>
      </c>
      <c r="H61" s="3">
        <v>268384</v>
      </c>
      <c r="I61" s="6">
        <f t="shared" si="3"/>
        <v>0.68449000000000004</v>
      </c>
      <c r="J61" s="6" t="s">
        <v>205</v>
      </c>
      <c r="K61">
        <v>68449</v>
      </c>
      <c r="L61">
        <v>0</v>
      </c>
      <c r="M61">
        <v>0</v>
      </c>
      <c r="N61">
        <v>0</v>
      </c>
      <c r="O61">
        <v>0</v>
      </c>
      <c r="P61" s="8">
        <f t="shared" si="1"/>
        <v>0.82664456050623958</v>
      </c>
      <c r="Q61">
        <v>8266.4456050623958</v>
      </c>
      <c r="R61" s="8">
        <f t="shared" si="2"/>
        <v>17.25292</v>
      </c>
      <c r="S61">
        <v>1725292</v>
      </c>
      <c r="T61">
        <v>19.110000610351602</v>
      </c>
      <c r="U61" s="8">
        <v>4.0128275649133656</v>
      </c>
    </row>
    <row r="62" spans="1:21" x14ac:dyDescent="0.35">
      <c r="A62" t="s">
        <v>157</v>
      </c>
      <c r="B62">
        <v>1.7</v>
      </c>
      <c r="C62" s="9">
        <v>4.2999997728945658</v>
      </c>
      <c r="D62" s="10">
        <f>PRODUCT(E62/1000000000)</f>
        <v>0.26608821774207597</v>
      </c>
      <c r="E62" s="10">
        <v>266088217.74207595</v>
      </c>
      <c r="F62" s="10">
        <v>40.368000000000002</v>
      </c>
      <c r="G62" s="8">
        <f t="shared" si="0"/>
        <v>19.254000000000001</v>
      </c>
      <c r="H62" s="3">
        <v>192540</v>
      </c>
      <c r="I62" s="6">
        <f t="shared" si="3"/>
        <v>1.8598699999999999</v>
      </c>
      <c r="J62" s="6" t="s">
        <v>204</v>
      </c>
      <c r="K62">
        <v>185987</v>
      </c>
      <c r="L62">
        <v>1</v>
      </c>
      <c r="M62">
        <v>0</v>
      </c>
      <c r="N62">
        <v>0</v>
      </c>
      <c r="O62">
        <v>0</v>
      </c>
      <c r="P62" s="8">
        <f t="shared" si="1"/>
        <v>4.715371954723474E-2</v>
      </c>
      <c r="Q62">
        <v>471.53719547234738</v>
      </c>
      <c r="R62" s="8">
        <f t="shared" si="2"/>
        <v>19.90924</v>
      </c>
      <c r="S62">
        <v>1990924</v>
      </c>
      <c r="T62">
        <v>29.572999954223601</v>
      </c>
      <c r="U62" s="8">
        <v>4.7158791337820389</v>
      </c>
    </row>
    <row r="63" spans="1:21" x14ac:dyDescent="0.35">
      <c r="A63" t="s">
        <v>96</v>
      </c>
      <c r="B63">
        <v>4.2</v>
      </c>
      <c r="C63" s="9">
        <v>2.8803185090410182</v>
      </c>
      <c r="D63" s="10">
        <f>PRODUCT(E63/1000000000)</f>
        <v>7.0200879393399997</v>
      </c>
      <c r="E63" s="10">
        <v>7020087939.3400002</v>
      </c>
      <c r="F63" s="10">
        <v>46.359000000000002</v>
      </c>
      <c r="G63" s="8">
        <f t="shared" si="0"/>
        <v>16.880199999999999</v>
      </c>
      <c r="H63" s="3">
        <v>168802</v>
      </c>
      <c r="I63" s="6">
        <f t="shared" si="3"/>
        <v>0.27555000000000002</v>
      </c>
      <c r="J63" s="6" t="s">
        <v>205</v>
      </c>
      <c r="K63">
        <v>27555</v>
      </c>
      <c r="L63">
        <v>0</v>
      </c>
      <c r="M63">
        <v>0</v>
      </c>
      <c r="N63">
        <v>0</v>
      </c>
      <c r="O63">
        <v>0</v>
      </c>
      <c r="P63" s="8">
        <f t="shared" si="1"/>
        <v>0.37570648628740416</v>
      </c>
      <c r="Q63">
        <v>3757.0648628740414</v>
      </c>
      <c r="R63" s="8">
        <f t="shared" si="2"/>
        <v>37.170999999999999</v>
      </c>
      <c r="S63">
        <v>3717100</v>
      </c>
      <c r="T63">
        <v>11.960000038146999</v>
      </c>
      <c r="U63" s="8">
        <v>2.774928094540499</v>
      </c>
    </row>
    <row r="64" spans="1:21" x14ac:dyDescent="0.35">
      <c r="A64" t="s">
        <v>97</v>
      </c>
      <c r="B64">
        <v>3.7</v>
      </c>
      <c r="C64" s="9">
        <v>1.7432053936599345</v>
      </c>
      <c r="D64" s="10">
        <f>PRODUCT(E64/1000000000)</f>
        <v>1794.5049845922169</v>
      </c>
      <c r="E64" s="10">
        <v>1794504984592.217</v>
      </c>
      <c r="F64" s="10">
        <v>24.698999999999998</v>
      </c>
      <c r="G64" s="8">
        <f t="shared" si="0"/>
        <v>1200.569</v>
      </c>
      <c r="H64" s="3">
        <v>12005690</v>
      </c>
      <c r="I64" s="6">
        <f t="shared" si="3"/>
        <v>39.084290000000003</v>
      </c>
      <c r="J64" s="6" t="s">
        <v>205</v>
      </c>
      <c r="K64">
        <v>3908429</v>
      </c>
      <c r="L64">
        <v>0</v>
      </c>
      <c r="M64">
        <v>0</v>
      </c>
      <c r="N64">
        <v>0</v>
      </c>
      <c r="O64">
        <v>0</v>
      </c>
      <c r="P64" s="8">
        <f t="shared" si="1"/>
        <v>4.1178456597597544</v>
      </c>
      <c r="Q64">
        <v>41178.456597597542</v>
      </c>
      <c r="R64" s="8">
        <f t="shared" si="2"/>
        <v>816.79768999999999</v>
      </c>
      <c r="S64">
        <v>81679769</v>
      </c>
      <c r="T64">
        <v>4.6240000724792498</v>
      </c>
      <c r="U64" s="8">
        <v>1.7207335002515975</v>
      </c>
    </row>
    <row r="65" spans="1:21" x14ac:dyDescent="0.35">
      <c r="A65" t="s">
        <v>158</v>
      </c>
      <c r="B65">
        <v>2</v>
      </c>
      <c r="C65" s="9">
        <v>3.9158956444854454</v>
      </c>
      <c r="D65" s="10">
        <f>PRODUCT(E65/1000000000)</f>
        <v>16.857799270201458</v>
      </c>
      <c r="E65" s="10">
        <v>16857799270.201456</v>
      </c>
      <c r="F65" s="10">
        <v>45.957999999999998</v>
      </c>
      <c r="G65" s="8">
        <f t="shared" si="0"/>
        <v>39.947099999999999</v>
      </c>
      <c r="H65" s="3">
        <v>399471</v>
      </c>
      <c r="I65" s="6">
        <f t="shared" si="3"/>
        <v>0.72246999999999995</v>
      </c>
      <c r="J65" s="6" t="s">
        <v>205</v>
      </c>
      <c r="K65">
        <v>72247</v>
      </c>
      <c r="L65">
        <v>0</v>
      </c>
      <c r="M65">
        <v>0</v>
      </c>
      <c r="N65">
        <v>0</v>
      </c>
      <c r="O65">
        <v>0</v>
      </c>
      <c r="P65" s="8">
        <f t="shared" si="1"/>
        <v>0.13697011222758476</v>
      </c>
      <c r="Q65">
        <v>1369.7011222758476</v>
      </c>
      <c r="R65" s="8">
        <f t="shared" si="2"/>
        <v>274.09893</v>
      </c>
      <c r="S65">
        <v>27409893</v>
      </c>
      <c r="T65">
        <v>5.5370001792907697</v>
      </c>
      <c r="U65" s="8">
        <v>3.9172216443425185</v>
      </c>
    </row>
    <row r="66" spans="1:21" x14ac:dyDescent="0.35">
      <c r="A66" t="s">
        <v>98</v>
      </c>
      <c r="B66">
        <v>4.2</v>
      </c>
      <c r="C66" s="9">
        <v>-0.29090229694254788</v>
      </c>
      <c r="D66" s="10">
        <f>PRODUCT(E66/1000000000)</f>
        <v>66.271435597542492</v>
      </c>
      <c r="E66" s="10">
        <v>66271435597.542496</v>
      </c>
      <c r="F66" s="10">
        <v>21.992999999999995</v>
      </c>
      <c r="G66" s="8">
        <f t="shared" si="0"/>
        <v>124.2514</v>
      </c>
      <c r="H66" s="3">
        <v>1242514</v>
      </c>
      <c r="I66" s="6">
        <f t="shared" si="3"/>
        <v>6.11388</v>
      </c>
      <c r="J66" s="6" t="s">
        <v>205</v>
      </c>
      <c r="K66">
        <v>611388</v>
      </c>
      <c r="L66">
        <v>0</v>
      </c>
      <c r="M66">
        <v>0</v>
      </c>
      <c r="N66">
        <v>0</v>
      </c>
      <c r="O66">
        <v>0</v>
      </c>
      <c r="P66" s="8">
        <f t="shared" si="1"/>
        <v>1.8006970334573609</v>
      </c>
      <c r="Q66">
        <v>18006.970334573609</v>
      </c>
      <c r="R66" s="8">
        <f t="shared" si="2"/>
        <v>108.20883000000001</v>
      </c>
      <c r="S66">
        <v>10820883</v>
      </c>
      <c r="T66">
        <v>24.896999359130898</v>
      </c>
      <c r="U66" s="8">
        <v>-0.21914717826305719</v>
      </c>
    </row>
    <row r="67" spans="1:21" x14ac:dyDescent="0.35">
      <c r="A67" t="s">
        <v>17</v>
      </c>
      <c r="B67">
        <v>1.9</v>
      </c>
      <c r="C67" s="9">
        <v>6.43796546053143</v>
      </c>
      <c r="D67" s="10">
        <f>PRODUCT(E67/1000000000)</f>
        <v>0.59452708424217449</v>
      </c>
      <c r="E67" s="10">
        <v>594527084.24217451</v>
      </c>
      <c r="F67" s="10">
        <v>64.408999999999992</v>
      </c>
      <c r="G67" s="8">
        <f t="shared" ref="G67:G130" si="4">H67/10000</f>
        <v>0.70569999999999999</v>
      </c>
      <c r="H67" s="3">
        <v>7057</v>
      </c>
      <c r="I67" s="6">
        <f t="shared" si="3"/>
        <v>0</v>
      </c>
      <c r="J67" s="6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 s="8">
        <f t="shared" ref="P67:P130" si="5">Q67/10000</f>
        <v>0.92120203517348387</v>
      </c>
      <c r="Q67">
        <v>9212.0203517348382</v>
      </c>
      <c r="R67" s="8">
        <f t="shared" ref="R67:R130" si="6">S67/100000</f>
        <v>1.0682499999999999</v>
      </c>
      <c r="S67">
        <v>106825</v>
      </c>
      <c r="T67">
        <v>9.0500000000000007</v>
      </c>
      <c r="U67" s="8">
        <v>6.228710462287097</v>
      </c>
    </row>
    <row r="68" spans="1:21" x14ac:dyDescent="0.35">
      <c r="A68" t="s">
        <v>18</v>
      </c>
      <c r="B68">
        <v>1.7</v>
      </c>
      <c r="C68" s="9">
        <v>4.140044358254741</v>
      </c>
      <c r="D68" s="10">
        <f>PRODUCT(E68/1000000000)</f>
        <v>14.179218714876567</v>
      </c>
      <c r="E68" s="10">
        <v>14179218714.876568</v>
      </c>
      <c r="F68" s="10">
        <v>48.429000000000002</v>
      </c>
      <c r="G68" s="8">
        <f t="shared" si="4"/>
        <v>7.6352000000000002</v>
      </c>
      <c r="H68" s="3">
        <v>76352</v>
      </c>
      <c r="I68" s="6">
        <f t="shared" ref="I68:I131" si="7">K68/100000</f>
        <v>3.2200000000000002E-3</v>
      </c>
      <c r="J68" s="6" t="s">
        <v>205</v>
      </c>
      <c r="K68">
        <v>322</v>
      </c>
      <c r="L68">
        <v>0</v>
      </c>
      <c r="M68">
        <v>0</v>
      </c>
      <c r="N68">
        <v>0</v>
      </c>
      <c r="O68">
        <v>0</v>
      </c>
      <c r="P68" s="8">
        <f t="shared" si="5"/>
        <v>0.39034788560461309</v>
      </c>
      <c r="Q68">
        <v>3903.4788560461307</v>
      </c>
      <c r="R68" s="8">
        <f t="shared" si="6"/>
        <v>163.42896999999999</v>
      </c>
      <c r="S68">
        <v>16342897</v>
      </c>
      <c r="T68">
        <v>2.4200000762939502</v>
      </c>
      <c r="U68" s="8">
        <v>4.1487844747838807</v>
      </c>
    </row>
    <row r="69" spans="1:21" x14ac:dyDescent="0.35">
      <c r="A69" t="s">
        <v>159</v>
      </c>
      <c r="B69">
        <v>2.9</v>
      </c>
      <c r="C69" s="9">
        <v>3.5059249972633637</v>
      </c>
      <c r="D69" s="10">
        <f>PRODUCT(E69/1000000000)</f>
        <v>1.8950596880863853</v>
      </c>
      <c r="E69" s="10">
        <v>1895059688.0863853</v>
      </c>
      <c r="F69" s="10">
        <v>62.838999999999999</v>
      </c>
      <c r="G69" s="8">
        <f t="shared" si="4"/>
        <v>22.8413</v>
      </c>
      <c r="H69" s="3">
        <v>228413</v>
      </c>
      <c r="I69" s="6">
        <f t="shared" si="7"/>
        <v>1.3236699999999999</v>
      </c>
      <c r="J69" s="6" t="s">
        <v>204</v>
      </c>
      <c r="K69">
        <v>132367</v>
      </c>
      <c r="L69">
        <v>1</v>
      </c>
      <c r="M69">
        <v>0</v>
      </c>
      <c r="N69">
        <v>0</v>
      </c>
      <c r="O69">
        <v>0</v>
      </c>
      <c r="P69" s="8">
        <f t="shared" si="5"/>
        <v>5.3132059518871441E-2</v>
      </c>
      <c r="Q69">
        <v>531.32059518871438</v>
      </c>
      <c r="R69" s="8">
        <f t="shared" si="6"/>
        <v>126.0859</v>
      </c>
      <c r="S69">
        <v>12608590</v>
      </c>
      <c r="T69">
        <v>6.90199995040894</v>
      </c>
      <c r="U69" s="8">
        <v>9.9994527774470043E-2</v>
      </c>
    </row>
    <row r="70" spans="1:21" x14ac:dyDescent="0.35">
      <c r="A70" t="s">
        <v>160</v>
      </c>
      <c r="B70">
        <v>0.4</v>
      </c>
      <c r="C70" s="9">
        <v>6.1325971243701787</v>
      </c>
      <c r="D70" s="10">
        <f>PRODUCT(E70/1000000000)</f>
        <v>0.34225437240649886</v>
      </c>
      <c r="E70" s="10">
        <v>342254372.40649885</v>
      </c>
      <c r="F70" s="10">
        <v>50.667999999999999</v>
      </c>
      <c r="G70" s="8">
        <f t="shared" si="4"/>
        <v>2.2332999999999998</v>
      </c>
      <c r="H70" s="3">
        <v>22333</v>
      </c>
      <c r="I70" s="6">
        <f t="shared" si="7"/>
        <v>0.18890999999999999</v>
      </c>
      <c r="J70" s="6" t="s">
        <v>204</v>
      </c>
      <c r="K70">
        <v>18891</v>
      </c>
      <c r="L70">
        <v>1</v>
      </c>
      <c r="M70">
        <v>0</v>
      </c>
      <c r="N70">
        <v>0</v>
      </c>
      <c r="O70">
        <v>0</v>
      </c>
      <c r="P70" s="8">
        <f t="shared" si="5"/>
        <v>5.7298842854307114E-2</v>
      </c>
      <c r="Q70">
        <v>572.98842854307111</v>
      </c>
      <c r="R70" s="8">
        <f t="shared" si="6"/>
        <v>18.443249999999999</v>
      </c>
      <c r="S70">
        <v>1844325</v>
      </c>
      <c r="T70">
        <v>6.5450000762939498</v>
      </c>
      <c r="U70" s="8">
        <v>4.7967798313801637</v>
      </c>
    </row>
    <row r="71" spans="1:21" x14ac:dyDescent="0.35">
      <c r="A71" t="s">
        <v>19</v>
      </c>
      <c r="B71">
        <v>1.3</v>
      </c>
      <c r="C71" s="9">
        <v>3.0548397196599382</v>
      </c>
      <c r="D71" s="10">
        <f>PRODUCT(E71/1000000000)</f>
        <v>1.3660496148976968</v>
      </c>
      <c r="E71" s="10">
        <v>1366049614.8976967</v>
      </c>
      <c r="F71" s="10">
        <v>71.447000000000003</v>
      </c>
      <c r="G71" s="8">
        <f t="shared" si="4"/>
        <v>1.5384</v>
      </c>
      <c r="H71" s="3">
        <v>15384</v>
      </c>
      <c r="I71" s="6">
        <f t="shared" si="7"/>
        <v>0</v>
      </c>
      <c r="J71" s="6" t="s">
        <v>205</v>
      </c>
      <c r="K71">
        <v>0</v>
      </c>
      <c r="L71">
        <v>0</v>
      </c>
      <c r="M71">
        <v>0</v>
      </c>
      <c r="N71">
        <v>0</v>
      </c>
      <c r="O71">
        <v>0</v>
      </c>
      <c r="P71" s="8">
        <f t="shared" si="5"/>
        <v>0.41273510180619777</v>
      </c>
      <c r="Q71">
        <v>4127.3510180619778</v>
      </c>
      <c r="R71" s="8">
        <f t="shared" si="6"/>
        <v>7.6708499999999997</v>
      </c>
      <c r="S71">
        <v>767085</v>
      </c>
      <c r="T71">
        <v>11.6020002365112</v>
      </c>
      <c r="U71" s="8">
        <v>3.005814077845173</v>
      </c>
    </row>
    <row r="72" spans="1:21" x14ac:dyDescent="0.35">
      <c r="A72" t="s">
        <v>20</v>
      </c>
      <c r="B72">
        <v>1.9</v>
      </c>
      <c r="C72" s="9">
        <v>1.2112183431569434</v>
      </c>
      <c r="D72" s="10">
        <f>PRODUCT(E72/1000000000)</f>
        <v>1.8096008485599</v>
      </c>
      <c r="E72" s="10">
        <v>1809600848.5599</v>
      </c>
      <c r="F72" s="10">
        <v>41.354999999999997</v>
      </c>
      <c r="G72" s="8">
        <f t="shared" si="4"/>
        <v>3.9529000000000001</v>
      </c>
      <c r="H72" s="3">
        <v>39529</v>
      </c>
      <c r="I72" s="6">
        <f t="shared" si="7"/>
        <v>0</v>
      </c>
      <c r="J72" s="6" t="s">
        <v>205</v>
      </c>
      <c r="K72">
        <v>0</v>
      </c>
      <c r="L72">
        <v>0</v>
      </c>
      <c r="M72">
        <v>0</v>
      </c>
      <c r="N72">
        <v>0</v>
      </c>
      <c r="O72">
        <v>0</v>
      </c>
      <c r="P72" s="8">
        <f t="shared" si="5"/>
        <v>8.1834329763454935E-2</v>
      </c>
      <c r="Q72">
        <v>818.34329763454934</v>
      </c>
      <c r="R72" s="8">
        <f t="shared" si="6"/>
        <v>107.11067</v>
      </c>
      <c r="S72">
        <v>10711067</v>
      </c>
      <c r="T72">
        <v>13.4899997711182</v>
      </c>
      <c r="U72" s="8">
        <v>1.1854634967934317</v>
      </c>
    </row>
    <row r="73" spans="1:21" x14ac:dyDescent="0.35">
      <c r="A73" t="s">
        <v>21</v>
      </c>
      <c r="B73">
        <v>2.5</v>
      </c>
      <c r="C73" s="9">
        <v>3.6406988717214688</v>
      </c>
      <c r="D73" s="10">
        <f>PRODUCT(E73/1000000000)</f>
        <v>6.6896435572197417</v>
      </c>
      <c r="E73" s="10">
        <v>6689643557.2197418</v>
      </c>
      <c r="F73" s="10">
        <v>45.27</v>
      </c>
      <c r="G73" s="8">
        <f t="shared" si="4"/>
        <v>2.8069999999999999</v>
      </c>
      <c r="H73" s="3">
        <v>28070</v>
      </c>
      <c r="I73" s="6">
        <f t="shared" si="7"/>
        <v>1.4300000000000001E-3</v>
      </c>
      <c r="J73" s="6" t="s">
        <v>205</v>
      </c>
      <c r="K73">
        <v>143</v>
      </c>
      <c r="L73">
        <v>0</v>
      </c>
      <c r="M73">
        <v>0</v>
      </c>
      <c r="N73">
        <v>0</v>
      </c>
      <c r="O73">
        <v>0</v>
      </c>
      <c r="P73" s="8">
        <f t="shared" si="5"/>
        <v>0.252889354988523</v>
      </c>
      <c r="Q73">
        <v>2528.8935498852302</v>
      </c>
      <c r="R73" s="8">
        <f t="shared" si="6"/>
        <v>80.750600000000006</v>
      </c>
      <c r="S73">
        <v>8075060</v>
      </c>
      <c r="T73">
        <v>7.3800001144409197</v>
      </c>
      <c r="U73" s="8">
        <v>3.6430171908645264</v>
      </c>
    </row>
    <row r="74" spans="1:21" x14ac:dyDescent="0.35">
      <c r="A74" t="s">
        <v>71</v>
      </c>
      <c r="B74">
        <v>1.9</v>
      </c>
      <c r="C74" s="9">
        <v>2.3943007760569088</v>
      </c>
      <c r="D74" s="10">
        <f>PRODUCT(E74/1000000000)</f>
        <v>770.49255262537906</v>
      </c>
      <c r="E74" s="10">
        <v>770492552625.37903</v>
      </c>
      <c r="F74" s="10">
        <v>0</v>
      </c>
      <c r="G74" s="8">
        <f t="shared" si="4"/>
        <v>283.86649999999997</v>
      </c>
      <c r="H74" s="3">
        <v>2838665</v>
      </c>
      <c r="I74" s="6">
        <f t="shared" si="7"/>
        <v>1.57864</v>
      </c>
      <c r="J74" s="6" t="s">
        <v>206</v>
      </c>
      <c r="K74">
        <v>157864</v>
      </c>
      <c r="L74">
        <v>0</v>
      </c>
      <c r="M74">
        <v>0</v>
      </c>
      <c r="N74">
        <v>0</v>
      </c>
      <c r="O74">
        <v>1</v>
      </c>
      <c r="P74" s="8">
        <f t="shared" si="5"/>
        <v>4.2327839957034454</v>
      </c>
      <c r="Q74">
        <v>42327.839957034455</v>
      </c>
      <c r="R74" s="8">
        <f t="shared" si="6"/>
        <v>73.057000000000002</v>
      </c>
      <c r="S74">
        <v>7305700</v>
      </c>
      <c r="T74">
        <v>3.2799999713897701</v>
      </c>
      <c r="U74" s="8">
        <v>2.4367918909404125</v>
      </c>
    </row>
    <row r="75" spans="1:21" x14ac:dyDescent="0.35">
      <c r="A75" t="s">
        <v>99</v>
      </c>
      <c r="B75">
        <v>2.2000000000000002</v>
      </c>
      <c r="C75" s="9">
        <v>3.3671451753610313</v>
      </c>
      <c r="D75" s="10">
        <f>PRODUCT(E75/1000000000)</f>
        <v>122.39663004120879</v>
      </c>
      <c r="E75" s="10">
        <v>122396630041.2088</v>
      </c>
      <c r="F75" s="10">
        <v>28.772999999999996</v>
      </c>
      <c r="G75" s="8">
        <f t="shared" si="4"/>
        <v>44.963200000000001</v>
      </c>
      <c r="H75" s="3">
        <v>449632</v>
      </c>
      <c r="I75" s="6">
        <f t="shared" si="7"/>
        <v>0.15745000000000001</v>
      </c>
      <c r="J75" s="6" t="s">
        <v>205</v>
      </c>
      <c r="K75">
        <v>15745</v>
      </c>
      <c r="L75">
        <v>0</v>
      </c>
      <c r="M75">
        <v>0</v>
      </c>
      <c r="N75">
        <v>0</v>
      </c>
      <c r="O75">
        <v>0</v>
      </c>
      <c r="P75" s="8">
        <f t="shared" si="5"/>
        <v>1.2365626025613949</v>
      </c>
      <c r="Q75">
        <v>12365.626025613949</v>
      </c>
      <c r="R75" s="8">
        <f t="shared" si="6"/>
        <v>98.430279999999996</v>
      </c>
      <c r="S75">
        <v>9843028</v>
      </c>
      <c r="T75">
        <v>6.8130002021789604</v>
      </c>
      <c r="U75" s="8">
        <v>3.1480838290241877</v>
      </c>
    </row>
    <row r="76" spans="1:21" x14ac:dyDescent="0.35">
      <c r="A76" t="s">
        <v>41</v>
      </c>
      <c r="B76">
        <v>5.0999999999999996</v>
      </c>
      <c r="C76" s="9">
        <v>8.0100526501375384</v>
      </c>
      <c r="D76" s="10">
        <f>PRODUCT(E76/1000000000)</f>
        <v>443.16429703846541</v>
      </c>
      <c r="E76" s="10">
        <v>443164297038.46539</v>
      </c>
      <c r="F76" s="10">
        <v>67.253</v>
      </c>
      <c r="G76" s="8">
        <f t="shared" si="4"/>
        <v>524.096</v>
      </c>
      <c r="H76" s="3">
        <v>5240960</v>
      </c>
      <c r="I76" s="6">
        <f t="shared" si="7"/>
        <v>43.512239999999998</v>
      </c>
      <c r="J76" s="6" t="s">
        <v>207</v>
      </c>
      <c r="K76">
        <v>4351224</v>
      </c>
      <c r="L76">
        <v>0</v>
      </c>
      <c r="M76">
        <v>1</v>
      </c>
      <c r="N76">
        <v>0</v>
      </c>
      <c r="O76">
        <v>0</v>
      </c>
      <c r="P76" s="8">
        <f t="shared" si="5"/>
        <v>0.15932577030146428</v>
      </c>
      <c r="Q76">
        <v>1593.2577030146429</v>
      </c>
      <c r="R76" s="8">
        <f t="shared" si="6"/>
        <v>13110.50527</v>
      </c>
      <c r="S76">
        <v>1311050527</v>
      </c>
      <c r="T76">
        <v>3.4900000095367401</v>
      </c>
      <c r="U76" s="8">
        <v>7.933744293044569</v>
      </c>
    </row>
    <row r="77" spans="1:21" x14ac:dyDescent="0.35">
      <c r="A77" t="s">
        <v>70</v>
      </c>
      <c r="B77">
        <v>7.6</v>
      </c>
      <c r="C77" s="9">
        <v>4.8762545817117484</v>
      </c>
      <c r="D77" s="10">
        <f>PRODUCT(E77/1000000000)</f>
        <v>174.16705940986984</v>
      </c>
      <c r="E77" s="10">
        <v>174167059409.86984</v>
      </c>
      <c r="F77" s="10">
        <v>46.258000000000003</v>
      </c>
      <c r="G77" s="8">
        <f t="shared" si="4"/>
        <v>32.884599999999999</v>
      </c>
      <c r="H77" s="3">
        <v>328846</v>
      </c>
      <c r="I77" s="6">
        <f t="shared" si="7"/>
        <v>0.28449999999999998</v>
      </c>
      <c r="J77" s="6" t="s">
        <v>204</v>
      </c>
      <c r="K77">
        <v>28450</v>
      </c>
      <c r="L77">
        <v>1</v>
      </c>
      <c r="M77">
        <v>0</v>
      </c>
      <c r="N77">
        <v>0</v>
      </c>
      <c r="O77">
        <v>0</v>
      </c>
      <c r="P77" s="8">
        <f t="shared" si="5"/>
        <v>0.33464870394947838</v>
      </c>
      <c r="Q77">
        <v>3346.4870394947839</v>
      </c>
      <c r="R77" s="8">
        <f t="shared" si="6"/>
        <v>2575.6381500000002</v>
      </c>
      <c r="S77">
        <v>257563815</v>
      </c>
      <c r="T77">
        <v>5.9899997711181596</v>
      </c>
      <c r="U77" s="8">
        <v>4.7939213038223727</v>
      </c>
    </row>
    <row r="78" spans="1:21" x14ac:dyDescent="0.35">
      <c r="A78" t="s">
        <v>42</v>
      </c>
      <c r="B78">
        <v>8.5</v>
      </c>
      <c r="C78" s="9">
        <v>-1.3206451197309832</v>
      </c>
      <c r="D78" s="10">
        <f>PRODUCT(E78/1000000000)</f>
        <v>1405040</v>
      </c>
      <c r="E78" s="10">
        <v>1405040000000000</v>
      </c>
      <c r="F78" s="10">
        <v>26.625</v>
      </c>
      <c r="G78" s="8">
        <f t="shared" si="4"/>
        <v>272.642</v>
      </c>
      <c r="H78" s="3">
        <v>2726420</v>
      </c>
      <c r="I78" s="6">
        <f t="shared" si="7"/>
        <v>24.816490000000002</v>
      </c>
      <c r="J78" s="6" t="s">
        <v>204</v>
      </c>
      <c r="K78">
        <v>2481649</v>
      </c>
      <c r="L78">
        <v>1</v>
      </c>
      <c r="M78">
        <v>0</v>
      </c>
      <c r="N78">
        <v>0</v>
      </c>
      <c r="O78">
        <v>0</v>
      </c>
      <c r="P78" s="8">
        <f t="shared" si="5"/>
        <v>1.6507000000000001</v>
      </c>
      <c r="Q78">
        <v>16507</v>
      </c>
      <c r="R78" s="8">
        <f t="shared" si="6"/>
        <v>791.09271999999999</v>
      </c>
      <c r="S78">
        <v>79109272</v>
      </c>
      <c r="T78">
        <v>11.060000419616699</v>
      </c>
      <c r="U78" s="8">
        <v>2.7842600000000002</v>
      </c>
    </row>
    <row r="79" spans="1:21" x14ac:dyDescent="0.35">
      <c r="A79" t="s">
        <v>127</v>
      </c>
      <c r="B79">
        <v>7.3</v>
      </c>
      <c r="C79" s="9">
        <v>4.800000000005511</v>
      </c>
      <c r="D79" s="10">
        <f>PRODUCT(E79/1000000000)</f>
        <v>50.032600000000002</v>
      </c>
      <c r="E79" s="10">
        <v>50032600000</v>
      </c>
      <c r="F79" s="10">
        <v>30.528999999999996</v>
      </c>
      <c r="G79" s="8">
        <f t="shared" si="4"/>
        <v>35.388100000000001</v>
      </c>
      <c r="H79" s="3">
        <v>353881</v>
      </c>
      <c r="I79" s="6">
        <f t="shared" si="7"/>
        <v>3.2751199999999998</v>
      </c>
      <c r="J79" s="6" t="s">
        <v>204</v>
      </c>
      <c r="K79">
        <v>327512</v>
      </c>
      <c r="L79">
        <v>1</v>
      </c>
      <c r="M79">
        <v>0</v>
      </c>
      <c r="N79">
        <v>0</v>
      </c>
      <c r="O79">
        <v>0</v>
      </c>
      <c r="P79" s="8">
        <f t="shared" si="5"/>
        <v>0.49437603883205555</v>
      </c>
      <c r="Q79">
        <v>4943.7603883205556</v>
      </c>
      <c r="R79" s="8">
        <f t="shared" si="6"/>
        <v>364.23394999999999</v>
      </c>
      <c r="S79">
        <v>36423395</v>
      </c>
      <c r="T79">
        <v>15.477999687194799</v>
      </c>
      <c r="U79" s="8">
        <v>3.0199245635576233</v>
      </c>
    </row>
    <row r="80" spans="1:21" x14ac:dyDescent="0.35">
      <c r="A80" t="s">
        <v>100</v>
      </c>
      <c r="B80">
        <v>1</v>
      </c>
      <c r="C80" s="9">
        <v>25.557268846055507</v>
      </c>
      <c r="D80" s="10">
        <f>PRODUCT(E80/1000000000)</f>
        <v>430.79707079756008</v>
      </c>
      <c r="E80" s="10">
        <v>430797070797.56006</v>
      </c>
      <c r="F80" s="10">
        <v>36.759</v>
      </c>
      <c r="G80" s="8">
        <f t="shared" si="4"/>
        <v>74.626000000000005</v>
      </c>
      <c r="H80" s="3">
        <v>746260</v>
      </c>
      <c r="I80" s="6">
        <f t="shared" si="7"/>
        <v>0.24893999999999999</v>
      </c>
      <c r="J80" s="6" t="s">
        <v>205</v>
      </c>
      <c r="K80">
        <v>24894</v>
      </c>
      <c r="L80">
        <v>0</v>
      </c>
      <c r="M80">
        <v>0</v>
      </c>
      <c r="N80">
        <v>0</v>
      </c>
      <c r="O80">
        <v>0</v>
      </c>
      <c r="P80" s="8">
        <f t="shared" si="5"/>
        <v>6.1093691084016424</v>
      </c>
      <c r="Q80">
        <v>61093.69108401642</v>
      </c>
      <c r="R80" s="8">
        <f t="shared" si="6"/>
        <v>46.437399999999997</v>
      </c>
      <c r="S80">
        <v>4643740</v>
      </c>
      <c r="T80">
        <v>9.3959999084472692</v>
      </c>
      <c r="U80" s="8">
        <v>26.276057269431604</v>
      </c>
    </row>
    <row r="81" spans="1:21" x14ac:dyDescent="0.35">
      <c r="A81" t="s">
        <v>128</v>
      </c>
      <c r="B81">
        <v>6</v>
      </c>
      <c r="C81" s="9">
        <v>3.0379438989901217</v>
      </c>
      <c r="D81" s="10">
        <f>PRODUCT(E81/1000000000)</f>
        <v>104.0205</v>
      </c>
      <c r="E81" s="10">
        <v>104020500000</v>
      </c>
      <c r="F81" s="10">
        <v>7.8599999999999994</v>
      </c>
      <c r="G81" s="8">
        <f t="shared" si="4"/>
        <v>201.17269999999999</v>
      </c>
      <c r="H81" s="3">
        <v>2011727</v>
      </c>
      <c r="I81" s="6">
        <f t="shared" si="7"/>
        <v>5.2408700000000001</v>
      </c>
      <c r="J81" s="6" t="s">
        <v>208</v>
      </c>
      <c r="K81">
        <v>524087</v>
      </c>
      <c r="L81">
        <v>0</v>
      </c>
      <c r="M81">
        <v>0</v>
      </c>
      <c r="N81">
        <v>1</v>
      </c>
      <c r="O81">
        <v>0</v>
      </c>
      <c r="P81" s="8">
        <f t="shared" si="5"/>
        <v>3.57293725285817</v>
      </c>
      <c r="Q81">
        <v>35729.372528581698</v>
      </c>
      <c r="R81" s="8">
        <f t="shared" si="6"/>
        <v>83.801000000000002</v>
      </c>
      <c r="S81">
        <v>8380100</v>
      </c>
      <c r="T81">
        <v>5.2509999275207502</v>
      </c>
      <c r="U81" s="8">
        <v>2.5078360615900124</v>
      </c>
    </row>
    <row r="82" spans="1:21" x14ac:dyDescent="0.35">
      <c r="A82" t="s">
        <v>101</v>
      </c>
      <c r="B82">
        <v>3</v>
      </c>
      <c r="C82" s="9">
        <v>0.9519588718509624</v>
      </c>
      <c r="D82" s="10">
        <f>PRODUCT(E82/1000000000)</f>
        <v>608.42564022253725</v>
      </c>
      <c r="E82" s="10">
        <v>608425640222.53723</v>
      </c>
      <c r="F82" s="10">
        <v>31.036000000000001</v>
      </c>
      <c r="G82" s="8">
        <f t="shared" si="4"/>
        <v>578.88750000000005</v>
      </c>
      <c r="H82" s="3">
        <v>5788875</v>
      </c>
      <c r="I82" s="6">
        <f t="shared" si="7"/>
        <v>15.57779</v>
      </c>
      <c r="J82" s="6" t="s">
        <v>205</v>
      </c>
      <c r="K82">
        <v>1557779</v>
      </c>
      <c r="L82">
        <v>0</v>
      </c>
      <c r="M82">
        <v>0</v>
      </c>
      <c r="N82">
        <v>0</v>
      </c>
      <c r="O82">
        <v>0</v>
      </c>
      <c r="P82" s="8">
        <f t="shared" si="5"/>
        <v>2.9993076048580876</v>
      </c>
      <c r="Q82">
        <v>29993.076048580875</v>
      </c>
      <c r="R82" s="8">
        <f t="shared" si="6"/>
        <v>607.30582000000004</v>
      </c>
      <c r="S82">
        <v>60730582</v>
      </c>
      <c r="T82">
        <v>11.895999908447299</v>
      </c>
      <c r="U82" s="8">
        <v>0.73173056131507508</v>
      </c>
    </row>
    <row r="83" spans="1:21" x14ac:dyDescent="0.35">
      <c r="A83" t="s">
        <v>22</v>
      </c>
      <c r="B83">
        <v>1.4</v>
      </c>
      <c r="C83" s="9">
        <v>0.89265159197995558</v>
      </c>
      <c r="D83" s="10">
        <f>PRODUCT(E83/1000000000)</f>
        <v>4.6259031858617723</v>
      </c>
      <c r="E83" s="10">
        <v>4625903185.8617725</v>
      </c>
      <c r="F83" s="10">
        <v>45.212000000000003</v>
      </c>
      <c r="G83" s="8">
        <f t="shared" si="4"/>
        <v>2.3167</v>
      </c>
      <c r="H83" s="3">
        <v>23167</v>
      </c>
      <c r="I83" s="6">
        <f t="shared" si="7"/>
        <v>0</v>
      </c>
      <c r="J83" s="6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 s="8">
        <f t="shared" si="5"/>
        <v>0.51057930119452821</v>
      </c>
      <c r="Q83">
        <v>5105.7930119452822</v>
      </c>
      <c r="R83" s="8">
        <f t="shared" si="6"/>
        <v>27.933350000000001</v>
      </c>
      <c r="S83">
        <v>2793335</v>
      </c>
      <c r="T83">
        <v>13.3079996109009</v>
      </c>
      <c r="U83" s="8">
        <v>0.99649891520670053</v>
      </c>
    </row>
    <row r="84" spans="1:21" x14ac:dyDescent="0.35">
      <c r="A84" t="s">
        <v>43</v>
      </c>
      <c r="B84">
        <v>0.8</v>
      </c>
      <c r="C84" s="9">
        <v>1.3538231139799848</v>
      </c>
      <c r="D84" s="10">
        <f>PRODUCT(E84/1000000000)</f>
        <v>1031.3732296152671</v>
      </c>
      <c r="E84" s="10">
        <v>1031373229615.2671</v>
      </c>
      <c r="F84" s="10">
        <v>6.5019999999999953</v>
      </c>
      <c r="G84" s="8">
        <f t="shared" si="4"/>
        <v>204.3877</v>
      </c>
      <c r="H84" s="3">
        <v>2043877</v>
      </c>
      <c r="I84" s="6">
        <f t="shared" si="7"/>
        <v>0.60950000000000004</v>
      </c>
      <c r="J84" s="6" t="s">
        <v>206</v>
      </c>
      <c r="K84">
        <v>60950</v>
      </c>
      <c r="L84">
        <v>0</v>
      </c>
      <c r="M84">
        <v>0</v>
      </c>
      <c r="N84">
        <v>0</v>
      </c>
      <c r="O84">
        <v>1</v>
      </c>
      <c r="P84" s="8">
        <f t="shared" si="5"/>
        <v>3.4523700774233133</v>
      </c>
      <c r="Q84">
        <v>34523.700774233133</v>
      </c>
      <c r="R84" s="8">
        <f t="shared" si="6"/>
        <v>1269.5847200000001</v>
      </c>
      <c r="S84">
        <v>126958472</v>
      </c>
      <c r="T84">
        <v>3.4000000953674299</v>
      </c>
      <c r="U84" s="8">
        <v>1.2194381389459892</v>
      </c>
    </row>
    <row r="85" spans="1:21" x14ac:dyDescent="0.35">
      <c r="A85" t="s">
        <v>129</v>
      </c>
      <c r="B85">
        <v>5.6</v>
      </c>
      <c r="C85" s="9">
        <v>2.3916959704331191</v>
      </c>
      <c r="D85" s="10">
        <f>PRODUCT(E85/1000000000)</f>
        <v>14.838154929577428</v>
      </c>
      <c r="E85" s="10">
        <v>14838154929.577427</v>
      </c>
      <c r="F85" s="10">
        <v>16.320999999999998</v>
      </c>
      <c r="G85" s="8">
        <f t="shared" si="4"/>
        <v>311.20260000000002</v>
      </c>
      <c r="H85" s="3">
        <v>3112026</v>
      </c>
      <c r="I85" s="6">
        <f t="shared" si="7"/>
        <v>30.6355</v>
      </c>
      <c r="J85" s="6" t="s">
        <v>204</v>
      </c>
      <c r="K85">
        <v>3063550</v>
      </c>
      <c r="L85">
        <v>1</v>
      </c>
      <c r="M85">
        <v>0</v>
      </c>
      <c r="N85">
        <v>0</v>
      </c>
      <c r="O85">
        <v>0</v>
      </c>
      <c r="P85" s="8">
        <f t="shared" si="5"/>
        <v>0.49400458357411098</v>
      </c>
      <c r="Q85">
        <v>4940.0458357411098</v>
      </c>
      <c r="R85" s="8">
        <f t="shared" si="6"/>
        <v>75.94547</v>
      </c>
      <c r="S85">
        <v>7594547</v>
      </c>
      <c r="T85">
        <v>13.102999687194799</v>
      </c>
      <c r="U85" s="8">
        <v>2.3826868563636907</v>
      </c>
    </row>
    <row r="86" spans="1:21" x14ac:dyDescent="0.35">
      <c r="A86" t="s">
        <v>44</v>
      </c>
      <c r="B86">
        <v>6.7</v>
      </c>
      <c r="C86" s="9">
        <v>1.1999999997774466</v>
      </c>
      <c r="D86" s="10">
        <f>PRODUCT(E86/1000000000)</f>
        <v>55.248711778724477</v>
      </c>
      <c r="E86" s="10">
        <v>55248711778.72448</v>
      </c>
      <c r="F86" s="10">
        <v>46.753</v>
      </c>
      <c r="G86" s="8">
        <f t="shared" si="4"/>
        <v>354.67779999999999</v>
      </c>
      <c r="H86" s="3">
        <v>3546778</v>
      </c>
      <c r="I86" s="6">
        <f t="shared" si="7"/>
        <v>4.0058400000000001</v>
      </c>
      <c r="J86" s="6" t="s">
        <v>204</v>
      </c>
      <c r="K86">
        <v>400584</v>
      </c>
      <c r="L86">
        <v>1</v>
      </c>
      <c r="M86">
        <v>0</v>
      </c>
      <c r="N86">
        <v>0</v>
      </c>
      <c r="O86">
        <v>0</v>
      </c>
      <c r="P86" s="8">
        <f t="shared" si="5"/>
        <v>1.050998106994417</v>
      </c>
      <c r="Q86">
        <v>10509.98106994417</v>
      </c>
      <c r="R86" s="8">
        <f t="shared" si="6"/>
        <v>175.44126</v>
      </c>
      <c r="S86">
        <v>17544126</v>
      </c>
      <c r="T86">
        <v>4.9710001945495597</v>
      </c>
      <c r="U86" s="8">
        <v>1.1999999999995623</v>
      </c>
    </row>
    <row r="87" spans="1:21" x14ac:dyDescent="0.35">
      <c r="A87" t="s">
        <v>161</v>
      </c>
      <c r="B87">
        <v>3.3</v>
      </c>
      <c r="C87" s="9">
        <v>5.7133829182057809</v>
      </c>
      <c r="D87" s="10">
        <f>PRODUCT(E87/1000000000)</f>
        <v>11.112396548425062</v>
      </c>
      <c r="E87" s="10">
        <v>11112396548.425062</v>
      </c>
      <c r="F87" s="10">
        <v>74.378</v>
      </c>
      <c r="G87" s="8">
        <f t="shared" si="4"/>
        <v>108.4357</v>
      </c>
      <c r="H87" s="3">
        <v>1084357</v>
      </c>
      <c r="I87" s="6">
        <f t="shared" si="7"/>
        <v>6.3050100000000002</v>
      </c>
      <c r="J87" s="6" t="s">
        <v>205</v>
      </c>
      <c r="K87">
        <v>630501</v>
      </c>
      <c r="L87">
        <v>0</v>
      </c>
      <c r="M87">
        <v>0</v>
      </c>
      <c r="N87">
        <v>0</v>
      </c>
      <c r="O87">
        <v>0</v>
      </c>
      <c r="P87" s="8">
        <f t="shared" si="5"/>
        <v>0.13767128289488093</v>
      </c>
      <c r="Q87">
        <v>1376.7128289488091</v>
      </c>
      <c r="R87" s="8">
        <f t="shared" si="6"/>
        <v>460.50301999999999</v>
      </c>
      <c r="S87">
        <v>46050302</v>
      </c>
      <c r="T87">
        <v>11.289999961853001</v>
      </c>
      <c r="U87" s="8">
        <v>5.6491970777029223</v>
      </c>
    </row>
    <row r="88" spans="1:21" x14ac:dyDescent="0.35">
      <c r="A88" t="s">
        <v>36</v>
      </c>
      <c r="B88">
        <v>0.9</v>
      </c>
      <c r="C88" s="9">
        <v>10.295973048823996</v>
      </c>
      <c r="D88" s="10">
        <f>PRODUCT(E88/1000000000)</f>
        <v>0.20019559691143171</v>
      </c>
      <c r="E88" s="10">
        <v>200195596.9114317</v>
      </c>
      <c r="F88" s="10">
        <v>55.695999999999998</v>
      </c>
      <c r="G88" s="8">
        <f t="shared" si="4"/>
        <v>0.31530000000000002</v>
      </c>
      <c r="H88" s="3">
        <v>3153</v>
      </c>
      <c r="I88" s="6">
        <f t="shared" si="7"/>
        <v>0</v>
      </c>
      <c r="J88" s="6" t="s">
        <v>205</v>
      </c>
      <c r="K88">
        <v>0</v>
      </c>
      <c r="L88">
        <v>0</v>
      </c>
      <c r="M88">
        <v>0</v>
      </c>
      <c r="N88">
        <v>0</v>
      </c>
      <c r="O88">
        <v>0</v>
      </c>
      <c r="P88" s="8">
        <f t="shared" si="5"/>
        <v>0.14242808787477892</v>
      </c>
      <c r="Q88">
        <v>1424.2808787477893</v>
      </c>
      <c r="R88" s="8">
        <f t="shared" si="6"/>
        <v>1.1242300000000001</v>
      </c>
      <c r="S88">
        <v>112423</v>
      </c>
      <c r="T88">
        <v>9.0500000000000007</v>
      </c>
      <c r="U88" s="8">
        <v>3.4970484032485984</v>
      </c>
    </row>
    <row r="89" spans="1:21" x14ac:dyDescent="0.35">
      <c r="A89" t="s">
        <v>130</v>
      </c>
      <c r="B89">
        <v>5.9</v>
      </c>
      <c r="C89" s="9">
        <v>0.59378736611799354</v>
      </c>
      <c r="D89" s="10">
        <f>PRODUCT(E89/1000000000)</f>
        <v>78.384957849205989</v>
      </c>
      <c r="E89" s="10">
        <v>78384957849.205994</v>
      </c>
      <c r="F89" s="10">
        <v>1.6580000000000013</v>
      </c>
      <c r="G89" s="8">
        <f t="shared" si="4"/>
        <v>286.61360000000002</v>
      </c>
      <c r="H89" s="3">
        <v>2866136</v>
      </c>
      <c r="I89" s="6">
        <f t="shared" si="7"/>
        <v>14.174469999999999</v>
      </c>
      <c r="J89" s="6" t="s">
        <v>204</v>
      </c>
      <c r="K89">
        <v>1417447</v>
      </c>
      <c r="L89">
        <v>1</v>
      </c>
      <c r="M89">
        <v>0</v>
      </c>
      <c r="N89">
        <v>0</v>
      </c>
      <c r="O89">
        <v>0</v>
      </c>
      <c r="P89" s="8">
        <f t="shared" si="5"/>
        <v>2.9300575575033285</v>
      </c>
      <c r="Q89">
        <v>29300.575575033286</v>
      </c>
      <c r="R89" s="8">
        <f t="shared" si="6"/>
        <v>38.921149999999997</v>
      </c>
      <c r="S89">
        <v>3892115</v>
      </c>
      <c r="T89">
        <v>2.7790000438690199</v>
      </c>
      <c r="U89" s="8">
        <v>1.8469992622179348</v>
      </c>
    </row>
    <row r="90" spans="1:21" x14ac:dyDescent="0.35">
      <c r="A90" t="s">
        <v>69</v>
      </c>
      <c r="B90">
        <v>6.4</v>
      </c>
      <c r="C90" s="9">
        <v>3.8758255306480294</v>
      </c>
      <c r="D90" s="10">
        <f>PRODUCT(E90/1000000000)</f>
        <v>2.4542720410172456</v>
      </c>
      <c r="E90" s="10">
        <v>2454272041.0172458</v>
      </c>
      <c r="F90" s="10">
        <v>64.293000000000006</v>
      </c>
      <c r="G90" s="8">
        <f t="shared" si="4"/>
        <v>20.438199999999998</v>
      </c>
      <c r="H90" s="3">
        <v>204382</v>
      </c>
      <c r="I90" s="6">
        <f t="shared" si="7"/>
        <v>0.31058000000000002</v>
      </c>
      <c r="J90" s="6" t="s">
        <v>204</v>
      </c>
      <c r="K90">
        <v>31058</v>
      </c>
      <c r="L90">
        <v>1</v>
      </c>
      <c r="M90">
        <v>0</v>
      </c>
      <c r="N90">
        <v>0</v>
      </c>
      <c r="O90">
        <v>0</v>
      </c>
      <c r="P90" s="8">
        <f t="shared" si="5"/>
        <v>0.11032338714777566</v>
      </c>
      <c r="Q90">
        <v>1103.2338714777566</v>
      </c>
      <c r="R90" s="8">
        <f t="shared" si="6"/>
        <v>59.569000000000003</v>
      </c>
      <c r="S90">
        <v>5956900</v>
      </c>
      <c r="T90">
        <v>7.5599999427795401</v>
      </c>
      <c r="U90" s="8">
        <v>3.4692810259757607</v>
      </c>
    </row>
    <row r="91" spans="1:21" x14ac:dyDescent="0.35">
      <c r="A91" t="s">
        <v>68</v>
      </c>
      <c r="B91">
        <v>5.7</v>
      </c>
      <c r="C91" s="9">
        <v>7.2695917750174743</v>
      </c>
      <c r="D91" s="10">
        <f>PRODUCT(E91/1000000000)</f>
        <v>3.715330091745821</v>
      </c>
      <c r="E91" s="10">
        <v>3715330091.745821</v>
      </c>
      <c r="F91" s="10">
        <v>61.386000000000003</v>
      </c>
      <c r="G91" s="8">
        <f t="shared" si="4"/>
        <v>2.2244000000000002</v>
      </c>
      <c r="H91" s="3">
        <v>22244</v>
      </c>
      <c r="I91" s="6">
        <f t="shared" si="7"/>
        <v>0</v>
      </c>
      <c r="J91" s="6" t="s">
        <v>206</v>
      </c>
      <c r="K91">
        <v>0</v>
      </c>
      <c r="L91">
        <v>0</v>
      </c>
      <c r="M91">
        <v>0</v>
      </c>
      <c r="N91">
        <v>0</v>
      </c>
      <c r="O91">
        <v>1</v>
      </c>
      <c r="P91" s="8">
        <f t="shared" si="5"/>
        <v>0.18184413729323629</v>
      </c>
      <c r="Q91">
        <v>1818.4413729323628</v>
      </c>
      <c r="R91" s="8">
        <f t="shared" si="6"/>
        <v>68.020229999999998</v>
      </c>
      <c r="S91">
        <v>6802023</v>
      </c>
      <c r="T91">
        <v>1.4179999828338601</v>
      </c>
      <c r="U91" s="8">
        <v>7.3503860077323964</v>
      </c>
    </row>
    <row r="92" spans="1:21" x14ac:dyDescent="0.35">
      <c r="A92" t="s">
        <v>102</v>
      </c>
      <c r="B92">
        <v>2.6</v>
      </c>
      <c r="C92" s="9">
        <v>2.9717038316125866</v>
      </c>
      <c r="D92" s="10">
        <f>PRODUCT(E92/1000000000)</f>
        <v>17.753214763912379</v>
      </c>
      <c r="E92" s="10">
        <v>17753214763.91238</v>
      </c>
      <c r="F92" s="10">
        <v>32.617999999999995</v>
      </c>
      <c r="G92" s="8">
        <f t="shared" si="4"/>
        <v>26.3126</v>
      </c>
      <c r="H92" s="3">
        <v>263126</v>
      </c>
      <c r="I92" s="6">
        <f t="shared" si="7"/>
        <v>0.12207999999999999</v>
      </c>
      <c r="J92" s="6" t="s">
        <v>205</v>
      </c>
      <c r="K92">
        <v>12208</v>
      </c>
      <c r="L92">
        <v>0</v>
      </c>
      <c r="M92">
        <v>0</v>
      </c>
      <c r="N92">
        <v>0</v>
      </c>
      <c r="O92">
        <v>0</v>
      </c>
      <c r="P92" s="8">
        <f t="shared" si="5"/>
        <v>1.3654848923750063</v>
      </c>
      <c r="Q92">
        <v>13654.848923750062</v>
      </c>
      <c r="R92" s="8">
        <f t="shared" si="6"/>
        <v>19.775269999999999</v>
      </c>
      <c r="S92">
        <v>1977527</v>
      </c>
      <c r="T92">
        <v>9.8730001449584996</v>
      </c>
      <c r="U92" s="8">
        <v>2.7383702002186965</v>
      </c>
    </row>
    <row r="93" spans="1:21" x14ac:dyDescent="0.35">
      <c r="A93" t="s">
        <v>131</v>
      </c>
      <c r="B93">
        <v>3.1</v>
      </c>
      <c r="C93" s="9">
        <v>0.81556006560896321</v>
      </c>
      <c r="D93" s="10">
        <f>PRODUCT(E93/1000000000)</f>
        <v>21.768907973511102</v>
      </c>
      <c r="E93" s="10">
        <v>21768907973.511101</v>
      </c>
      <c r="F93" s="10">
        <v>12.207999999999998</v>
      </c>
      <c r="G93" s="8">
        <f t="shared" si="4"/>
        <v>199.77760000000001</v>
      </c>
      <c r="H93" s="3">
        <v>1997776</v>
      </c>
      <c r="I93" s="6">
        <f t="shared" si="7"/>
        <v>19.858920000000001</v>
      </c>
      <c r="J93" s="6" t="s">
        <v>204</v>
      </c>
      <c r="K93">
        <v>1985892</v>
      </c>
      <c r="L93">
        <v>1</v>
      </c>
      <c r="M93">
        <v>0</v>
      </c>
      <c r="N93">
        <v>0</v>
      </c>
      <c r="O93">
        <v>0</v>
      </c>
      <c r="P93" s="8">
        <f t="shared" si="5"/>
        <v>0.80476450855749604</v>
      </c>
      <c r="Q93">
        <v>8047.6450855749608</v>
      </c>
      <c r="R93" s="8">
        <f t="shared" si="6"/>
        <v>58.507429999999999</v>
      </c>
      <c r="S93">
        <v>5850743</v>
      </c>
      <c r="T93">
        <v>6.5380001068115199</v>
      </c>
      <c r="U93" s="8">
        <v>1.3000000000575653</v>
      </c>
    </row>
    <row r="94" spans="1:21" x14ac:dyDescent="0.35">
      <c r="A94" t="s">
        <v>162</v>
      </c>
      <c r="B94">
        <v>0.8</v>
      </c>
      <c r="C94" s="9">
        <v>2.516587745937656</v>
      </c>
      <c r="D94" s="10">
        <f>PRODUCT(E94/1000000000)</f>
        <v>1.4291309788168012</v>
      </c>
      <c r="E94" s="10">
        <v>1429130978.8168011</v>
      </c>
      <c r="F94" s="10">
        <v>72.688000000000002</v>
      </c>
      <c r="G94" s="8">
        <f t="shared" si="4"/>
        <v>0.65720000000000001</v>
      </c>
      <c r="H94" s="3">
        <v>6572</v>
      </c>
      <c r="I94" s="6">
        <f t="shared" si="7"/>
        <v>3.13E-3</v>
      </c>
      <c r="J94" s="6" t="s">
        <v>205</v>
      </c>
      <c r="K94">
        <v>313</v>
      </c>
      <c r="L94">
        <v>0</v>
      </c>
      <c r="M94">
        <v>0</v>
      </c>
      <c r="N94">
        <v>0</v>
      </c>
      <c r="O94">
        <v>0</v>
      </c>
      <c r="P94" s="8">
        <f t="shared" si="5"/>
        <v>0.10669856262501741</v>
      </c>
      <c r="Q94">
        <v>1066.9856262501742</v>
      </c>
      <c r="R94" s="8">
        <f t="shared" si="6"/>
        <v>21.35022</v>
      </c>
      <c r="S94">
        <v>2135022</v>
      </c>
      <c r="T94">
        <v>26.5200004577637</v>
      </c>
      <c r="U94" s="8">
        <v>1.6119404351861988</v>
      </c>
    </row>
    <row r="95" spans="1:21" x14ac:dyDescent="0.35">
      <c r="A95" t="s">
        <v>163</v>
      </c>
      <c r="B95">
        <v>1.6</v>
      </c>
      <c r="C95" s="9">
        <v>0</v>
      </c>
      <c r="D95" s="10">
        <f>PRODUCT(E95/1000000000)</f>
        <v>0.54029531986367763</v>
      </c>
      <c r="E95" s="10">
        <v>540295319.86367762</v>
      </c>
      <c r="F95" s="10">
        <v>50.298999999999999</v>
      </c>
      <c r="G95" s="8">
        <f t="shared" si="4"/>
        <v>11.3779</v>
      </c>
      <c r="H95" s="3">
        <v>113779</v>
      </c>
      <c r="I95" s="6">
        <f t="shared" si="7"/>
        <v>0.52571000000000001</v>
      </c>
      <c r="J95" s="6" t="s">
        <v>205</v>
      </c>
      <c r="K95">
        <v>52571</v>
      </c>
      <c r="L95">
        <v>0</v>
      </c>
      <c r="M95">
        <v>0</v>
      </c>
      <c r="N95">
        <v>0</v>
      </c>
      <c r="O95">
        <v>0</v>
      </c>
      <c r="P95" s="8">
        <f t="shared" si="5"/>
        <v>4.5587393453623656E-2</v>
      </c>
      <c r="Q95">
        <v>455.87393453623656</v>
      </c>
      <c r="R95" s="8">
        <f t="shared" si="6"/>
        <v>45.034379999999999</v>
      </c>
      <c r="S95">
        <v>4503438</v>
      </c>
      <c r="T95">
        <v>3.87100005149841</v>
      </c>
      <c r="U95" s="8">
        <v>0</v>
      </c>
    </row>
    <row r="96" spans="1:21" x14ac:dyDescent="0.35">
      <c r="A96" t="s">
        <v>132</v>
      </c>
      <c r="B96">
        <v>3.9</v>
      </c>
      <c r="C96" s="9">
        <v>2.84</v>
      </c>
      <c r="D96" s="10">
        <f>PRODUCT(E96/1000000000)</f>
        <v>13.039300000000001</v>
      </c>
      <c r="E96" s="10">
        <v>13039300000</v>
      </c>
      <c r="F96" s="10">
        <v>21.445999999999998</v>
      </c>
      <c r="G96" s="8">
        <f t="shared" si="4"/>
        <v>77.114599999999996</v>
      </c>
      <c r="H96" s="3">
        <v>771146</v>
      </c>
      <c r="I96" s="6">
        <f t="shared" si="7"/>
        <v>6.8390199999999997</v>
      </c>
      <c r="J96" s="6" t="s">
        <v>204</v>
      </c>
      <c r="K96">
        <v>683902</v>
      </c>
      <c r="L96">
        <v>1</v>
      </c>
      <c r="M96">
        <v>0</v>
      </c>
      <c r="N96">
        <v>0</v>
      </c>
      <c r="O96">
        <v>0</v>
      </c>
      <c r="P96" s="8">
        <f t="shared" si="5"/>
        <v>0.54490300000000003</v>
      </c>
      <c r="Q96">
        <v>5449.03</v>
      </c>
      <c r="R96" s="8">
        <f t="shared" si="6"/>
        <v>62.784379999999999</v>
      </c>
      <c r="S96">
        <v>6278438</v>
      </c>
      <c r="T96">
        <v>19.219999313354499</v>
      </c>
      <c r="U96" s="8">
        <v>2.7842600000000002</v>
      </c>
    </row>
    <row r="97" spans="1:21" x14ac:dyDescent="0.35">
      <c r="A97" t="s">
        <v>103</v>
      </c>
      <c r="B97">
        <v>2.2000000000000002</v>
      </c>
      <c r="C97" s="9">
        <v>2.84</v>
      </c>
      <c r="D97" s="10">
        <f>PRODUCT(E97/1000000000)</f>
        <v>1405040</v>
      </c>
      <c r="E97" s="10">
        <v>1405040000000000</v>
      </c>
      <c r="F97" s="10">
        <v>85.710999999999999</v>
      </c>
      <c r="G97" s="8">
        <f t="shared" si="4"/>
        <v>2.3492999999999999</v>
      </c>
      <c r="H97" s="3">
        <v>23493</v>
      </c>
      <c r="I97" s="6">
        <f t="shared" si="7"/>
        <v>9.5700000000000004E-3</v>
      </c>
      <c r="J97" s="6" t="s">
        <v>205</v>
      </c>
      <c r="K97">
        <v>957</v>
      </c>
      <c r="L97">
        <v>0</v>
      </c>
      <c r="M97">
        <v>0</v>
      </c>
      <c r="N97">
        <v>0</v>
      </c>
      <c r="O97">
        <v>0</v>
      </c>
      <c r="P97" s="8">
        <f t="shared" si="5"/>
        <v>0.122931</v>
      </c>
      <c r="Q97">
        <v>1229.31</v>
      </c>
      <c r="R97" s="8">
        <f t="shared" si="6"/>
        <v>0.37530999999999998</v>
      </c>
      <c r="S97">
        <v>37531</v>
      </c>
      <c r="T97">
        <v>9.0500000000000007</v>
      </c>
      <c r="U97" s="8">
        <v>2.7842600000000002</v>
      </c>
    </row>
    <row r="98" spans="1:21" x14ac:dyDescent="0.35">
      <c r="A98" t="s">
        <v>104</v>
      </c>
      <c r="B98">
        <v>2.2999999999999998</v>
      </c>
      <c r="C98" s="9">
        <v>2.0346489742522067</v>
      </c>
      <c r="D98" s="10">
        <f>PRODUCT(E98/1000000000)</f>
        <v>32.226965599944094</v>
      </c>
      <c r="E98" s="10">
        <v>32226965599.944092</v>
      </c>
      <c r="F98" s="10">
        <v>33.492000000000004</v>
      </c>
      <c r="G98" s="8">
        <f t="shared" si="4"/>
        <v>13.6036</v>
      </c>
      <c r="H98" s="3">
        <v>136036</v>
      </c>
      <c r="I98" s="6">
        <f t="shared" si="7"/>
        <v>7.6590000000000005E-2</v>
      </c>
      <c r="J98" s="6" t="s">
        <v>205</v>
      </c>
      <c r="K98">
        <v>7659</v>
      </c>
      <c r="L98">
        <v>0</v>
      </c>
      <c r="M98">
        <v>0</v>
      </c>
      <c r="N98">
        <v>0</v>
      </c>
      <c r="O98">
        <v>0</v>
      </c>
      <c r="P98" s="8">
        <f t="shared" si="5"/>
        <v>1.4251779866063461</v>
      </c>
      <c r="Q98">
        <v>14251.779866063462</v>
      </c>
      <c r="R98" s="8">
        <f t="shared" si="6"/>
        <v>29.049099999999999</v>
      </c>
      <c r="S98">
        <v>2904910</v>
      </c>
      <c r="T98">
        <v>9.1199998855590803</v>
      </c>
      <c r="U98" s="8">
        <v>1.7785761839932235</v>
      </c>
    </row>
    <row r="99" spans="1:21" x14ac:dyDescent="0.35">
      <c r="A99" t="s">
        <v>105</v>
      </c>
      <c r="B99">
        <v>2.2999999999999998</v>
      </c>
      <c r="C99" s="9">
        <v>2.8616746356045439</v>
      </c>
      <c r="D99" s="10">
        <f>PRODUCT(E99/1000000000)</f>
        <v>359.71770234341903</v>
      </c>
      <c r="E99" s="10">
        <v>359717702343.41901</v>
      </c>
      <c r="F99" s="10">
        <v>9.8400000000000034</v>
      </c>
      <c r="G99" s="8">
        <f t="shared" si="4"/>
        <v>24.932500000000001</v>
      </c>
      <c r="H99" s="3">
        <v>249325</v>
      </c>
      <c r="I99" s="6">
        <f t="shared" si="7"/>
        <v>3.7929999999999998E-2</v>
      </c>
      <c r="J99" s="6" t="s">
        <v>205</v>
      </c>
      <c r="K99">
        <v>3793</v>
      </c>
      <c r="L99">
        <v>0</v>
      </c>
      <c r="M99">
        <v>0</v>
      </c>
      <c r="N99">
        <v>0</v>
      </c>
      <c r="O99">
        <v>0</v>
      </c>
      <c r="P99" s="8">
        <f t="shared" si="5"/>
        <v>9.9717744716515408</v>
      </c>
      <c r="Q99">
        <v>99717.744716515415</v>
      </c>
      <c r="R99" s="8">
        <f t="shared" si="6"/>
        <v>5.69604</v>
      </c>
      <c r="S99">
        <v>569604</v>
      </c>
      <c r="T99">
        <v>6.6690001487731898</v>
      </c>
      <c r="U99" s="8">
        <v>3.5323573851818111</v>
      </c>
    </row>
    <row r="100" spans="1:21" x14ac:dyDescent="0.35">
      <c r="A100" t="s">
        <v>189</v>
      </c>
      <c r="B100">
        <v>3.1</v>
      </c>
      <c r="C100" s="9">
        <v>3.8416238074673146</v>
      </c>
      <c r="D100" s="10">
        <f>PRODUCT(E100/1000000000)</f>
        <v>5.0725180232028375</v>
      </c>
      <c r="E100" s="10">
        <v>5072518023.2028379</v>
      </c>
      <c r="F100" s="10">
        <v>42.896000000000001</v>
      </c>
      <c r="G100" s="8">
        <f t="shared" si="4"/>
        <v>13.073</v>
      </c>
      <c r="H100" s="3">
        <v>130730</v>
      </c>
      <c r="I100" s="6">
        <f t="shared" si="7"/>
        <v>0.98397999999999997</v>
      </c>
      <c r="J100" s="6" t="s">
        <v>205</v>
      </c>
      <c r="K100">
        <v>98398</v>
      </c>
      <c r="L100">
        <v>0</v>
      </c>
      <c r="M100">
        <v>0</v>
      </c>
      <c r="N100">
        <v>0</v>
      </c>
      <c r="O100">
        <v>0</v>
      </c>
      <c r="P100" s="8">
        <f t="shared" si="5"/>
        <v>0.48526578476699039</v>
      </c>
      <c r="Q100">
        <v>4852.6578476699042</v>
      </c>
      <c r="R100" s="8">
        <f t="shared" si="6"/>
        <v>20.78453</v>
      </c>
      <c r="S100">
        <v>2078453</v>
      </c>
      <c r="T100">
        <v>26.068000793456999</v>
      </c>
      <c r="U100" s="8">
        <v>3.6652803609358955</v>
      </c>
    </row>
    <row r="101" spans="1:21" x14ac:dyDescent="0.35">
      <c r="A101" t="s">
        <v>164</v>
      </c>
      <c r="B101">
        <v>2.9</v>
      </c>
      <c r="C101" s="9">
        <v>3.1166147234869044</v>
      </c>
      <c r="D101" s="10">
        <f>PRODUCT(E101/1000000000)</f>
        <v>3.1490630521602299</v>
      </c>
      <c r="E101" s="10">
        <v>3149063052.1602297</v>
      </c>
      <c r="F101" s="10">
        <v>64.89500000000001</v>
      </c>
      <c r="G101" s="8">
        <f t="shared" si="4"/>
        <v>3.2075</v>
      </c>
      <c r="H101" s="3">
        <v>32075</v>
      </c>
      <c r="I101" s="6">
        <f t="shared" si="7"/>
        <v>0.10953</v>
      </c>
      <c r="J101" s="6" t="s">
        <v>205</v>
      </c>
      <c r="K101">
        <v>10953</v>
      </c>
      <c r="L101">
        <v>0</v>
      </c>
      <c r="M101">
        <v>0</v>
      </c>
      <c r="N101">
        <v>0</v>
      </c>
      <c r="O101">
        <v>0</v>
      </c>
      <c r="P101" s="8">
        <f t="shared" si="5"/>
        <v>4.0183600602974476E-2</v>
      </c>
      <c r="Q101">
        <v>401.83600602974474</v>
      </c>
      <c r="R101" s="8">
        <f t="shared" si="6"/>
        <v>242.35390000000001</v>
      </c>
      <c r="S101">
        <v>24235390</v>
      </c>
      <c r="T101">
        <v>1.79999995231628</v>
      </c>
      <c r="U101" s="8">
        <v>3.0541560161452281</v>
      </c>
    </row>
    <row r="102" spans="1:21" x14ac:dyDescent="0.35">
      <c r="A102" t="s">
        <v>165</v>
      </c>
      <c r="B102">
        <v>1</v>
      </c>
      <c r="C102" s="9">
        <v>2.7999999990033331</v>
      </c>
      <c r="D102" s="10">
        <f>PRODUCT(E102/1000000000)</f>
        <v>1.5510623196215518</v>
      </c>
      <c r="E102" s="10">
        <v>1551062319.6215518</v>
      </c>
      <c r="F102" s="10">
        <v>83.728000000000009</v>
      </c>
      <c r="G102" s="8">
        <f t="shared" si="4"/>
        <v>21.515799999999999</v>
      </c>
      <c r="H102" s="3">
        <v>215158</v>
      </c>
      <c r="I102" s="6">
        <f t="shared" si="7"/>
        <v>9.5610000000000001E-2</v>
      </c>
      <c r="J102" s="6" t="s">
        <v>205</v>
      </c>
      <c r="K102">
        <v>9561</v>
      </c>
      <c r="L102">
        <v>0</v>
      </c>
      <c r="M102">
        <v>0</v>
      </c>
      <c r="N102">
        <v>0</v>
      </c>
      <c r="O102">
        <v>0</v>
      </c>
      <c r="P102" s="8">
        <f t="shared" si="5"/>
        <v>3.7198574781034395E-2</v>
      </c>
      <c r="Q102">
        <v>371.98574781034398</v>
      </c>
      <c r="R102" s="8">
        <f t="shared" si="6"/>
        <v>172.15232</v>
      </c>
      <c r="S102">
        <v>17215232</v>
      </c>
      <c r="T102">
        <v>6.6370000839233398</v>
      </c>
      <c r="U102" s="8">
        <v>2.826181331360317</v>
      </c>
    </row>
    <row r="103" spans="1:21" x14ac:dyDescent="0.35">
      <c r="A103" t="s">
        <v>80</v>
      </c>
      <c r="B103">
        <v>8</v>
      </c>
      <c r="C103" s="9">
        <v>5.0280063489617675</v>
      </c>
      <c r="D103" s="10">
        <f>PRODUCT(E103/1000000000)</f>
        <v>222.15971944271169</v>
      </c>
      <c r="E103" s="10">
        <v>222159719442.7117</v>
      </c>
      <c r="F103" s="10">
        <v>25.295000000000002</v>
      </c>
      <c r="G103" s="8">
        <f t="shared" si="4"/>
        <v>251.42429999999999</v>
      </c>
      <c r="H103" s="3">
        <v>2514243</v>
      </c>
      <c r="I103" s="6">
        <f t="shared" si="7"/>
        <v>14.638489999999999</v>
      </c>
      <c r="J103" s="6" t="s">
        <v>204</v>
      </c>
      <c r="K103">
        <v>1463849</v>
      </c>
      <c r="L103">
        <v>1</v>
      </c>
      <c r="M103">
        <v>0</v>
      </c>
      <c r="N103">
        <v>0</v>
      </c>
      <c r="O103">
        <v>0</v>
      </c>
      <c r="P103" s="8">
        <f t="shared" si="5"/>
        <v>0.97683268601188067</v>
      </c>
      <c r="Q103">
        <v>9768.3268601188065</v>
      </c>
      <c r="R103" s="8">
        <f t="shared" si="6"/>
        <v>303.31007</v>
      </c>
      <c r="S103">
        <v>30331007</v>
      </c>
      <c r="T103">
        <v>3.0999999046325701</v>
      </c>
      <c r="U103" s="8">
        <v>4.9687852160146093</v>
      </c>
    </row>
    <row r="104" spans="1:21" x14ac:dyDescent="0.35">
      <c r="A104" t="s">
        <v>81</v>
      </c>
      <c r="B104">
        <v>6.6</v>
      </c>
      <c r="C104" s="9">
        <v>2.2459244071896052</v>
      </c>
      <c r="D104" s="10">
        <f>PRODUCT(E104/1000000000)</f>
        <v>3.1547553484650339</v>
      </c>
      <c r="E104" s="10">
        <v>3154755348.465034</v>
      </c>
      <c r="F104" s="10">
        <v>54.463999999999999</v>
      </c>
      <c r="G104" s="8">
        <f t="shared" si="4"/>
        <v>9.4085999999999999</v>
      </c>
      <c r="H104" s="3">
        <v>94086</v>
      </c>
      <c r="I104" s="6">
        <f t="shared" si="7"/>
        <v>0.53891</v>
      </c>
      <c r="J104" s="6" t="s">
        <v>204</v>
      </c>
      <c r="K104">
        <v>53891</v>
      </c>
      <c r="L104">
        <v>1</v>
      </c>
      <c r="M104">
        <v>0</v>
      </c>
      <c r="N104">
        <v>0</v>
      </c>
      <c r="O104">
        <v>0</v>
      </c>
      <c r="P104" s="8">
        <f t="shared" si="5"/>
        <v>0.83957851975038333</v>
      </c>
      <c r="Q104">
        <v>8395.7851975038338</v>
      </c>
      <c r="R104" s="8">
        <f t="shared" si="6"/>
        <v>4.0916300000000003</v>
      </c>
      <c r="S104">
        <v>409163</v>
      </c>
      <c r="T104">
        <v>3.8670001029968302</v>
      </c>
      <c r="U104" s="8">
        <v>2.8466434979827113</v>
      </c>
    </row>
    <row r="105" spans="1:21" x14ac:dyDescent="0.35">
      <c r="A105" t="s">
        <v>166</v>
      </c>
      <c r="B105">
        <v>0.9</v>
      </c>
      <c r="C105" s="9">
        <v>5.9625815905151711</v>
      </c>
      <c r="D105" s="10">
        <f>PRODUCT(E105/1000000000)</f>
        <v>1405040</v>
      </c>
      <c r="E105" s="10">
        <v>1405040000000000</v>
      </c>
      <c r="F105" s="10">
        <v>60.084000000000003</v>
      </c>
      <c r="G105" s="8">
        <f t="shared" si="4"/>
        <v>36.314500000000002</v>
      </c>
      <c r="H105" s="3">
        <v>363145</v>
      </c>
      <c r="I105" s="6">
        <f t="shared" si="7"/>
        <v>0.86067000000000005</v>
      </c>
      <c r="J105" s="6" t="s">
        <v>204</v>
      </c>
      <c r="K105">
        <v>86067</v>
      </c>
      <c r="L105">
        <v>1</v>
      </c>
      <c r="M105">
        <v>0</v>
      </c>
      <c r="N105">
        <v>0</v>
      </c>
      <c r="O105">
        <v>0</v>
      </c>
      <c r="P105" s="8">
        <f t="shared" si="5"/>
        <v>7.2425628319330387E-2</v>
      </c>
      <c r="Q105">
        <v>724.25628319330383</v>
      </c>
      <c r="R105" s="8">
        <f t="shared" si="6"/>
        <v>175.99694</v>
      </c>
      <c r="S105">
        <v>17599694</v>
      </c>
      <c r="T105">
        <v>8.13799953460693</v>
      </c>
      <c r="U105" s="8">
        <v>5.9625815905151711</v>
      </c>
    </row>
    <row r="106" spans="1:21" x14ac:dyDescent="0.35">
      <c r="A106" t="s">
        <v>106</v>
      </c>
      <c r="B106">
        <v>2</v>
      </c>
      <c r="C106" s="9">
        <v>7.0616388872827685</v>
      </c>
      <c r="D106" s="10">
        <f>PRODUCT(E106/1000000000)</f>
        <v>25.9077935182295</v>
      </c>
      <c r="E106" s="10">
        <v>25907793518.2295</v>
      </c>
      <c r="F106" s="10">
        <v>4.5930000000000035</v>
      </c>
      <c r="G106" s="8">
        <f t="shared" si="4"/>
        <v>4.1441999999999997</v>
      </c>
      <c r="H106" s="3">
        <v>41442</v>
      </c>
      <c r="I106" s="6">
        <f t="shared" si="7"/>
        <v>5.9369999999999999E-2</v>
      </c>
      <c r="J106" s="6" t="s">
        <v>205</v>
      </c>
      <c r="K106">
        <v>5937</v>
      </c>
      <c r="L106">
        <v>0</v>
      </c>
      <c r="M106">
        <v>0</v>
      </c>
      <c r="N106">
        <v>0</v>
      </c>
      <c r="O106">
        <v>0</v>
      </c>
      <c r="P106" s="8">
        <f t="shared" si="5"/>
        <v>2.2567875985216608</v>
      </c>
      <c r="Q106">
        <v>22567.875985216608</v>
      </c>
      <c r="R106" s="8">
        <f t="shared" si="6"/>
        <v>4.31874</v>
      </c>
      <c r="S106">
        <v>431874</v>
      </c>
      <c r="T106">
        <v>5.3909997940063503</v>
      </c>
      <c r="U106" s="8">
        <v>6.1549582351681238</v>
      </c>
    </row>
    <row r="107" spans="1:21" x14ac:dyDescent="0.35">
      <c r="A107" t="s">
        <v>82</v>
      </c>
      <c r="B107">
        <v>0.2</v>
      </c>
      <c r="C107" s="9">
        <v>-0.36454661153189249</v>
      </c>
      <c r="D107" s="10">
        <f>PRODUCT(E107/1000000000)</f>
        <v>0.1176667155971602</v>
      </c>
      <c r="E107" s="10">
        <v>117666715.59716021</v>
      </c>
      <c r="F107" s="10">
        <v>27.316000000000003</v>
      </c>
      <c r="G107" s="8">
        <f t="shared" si="4"/>
        <v>0.32840000000000003</v>
      </c>
      <c r="H107" s="3">
        <v>3284</v>
      </c>
      <c r="I107" s="6">
        <f t="shared" si="7"/>
        <v>0</v>
      </c>
      <c r="J107" s="6" t="s">
        <v>205</v>
      </c>
      <c r="K107">
        <v>0</v>
      </c>
      <c r="L107">
        <v>0</v>
      </c>
      <c r="M107">
        <v>0</v>
      </c>
      <c r="N107">
        <v>0</v>
      </c>
      <c r="O107">
        <v>0</v>
      </c>
      <c r="P107" s="8">
        <f t="shared" si="5"/>
        <v>0.33859674629554659</v>
      </c>
      <c r="Q107">
        <v>3385.9674629554656</v>
      </c>
      <c r="R107" s="8">
        <f t="shared" si="6"/>
        <v>0.52993000000000001</v>
      </c>
      <c r="S107">
        <v>52993</v>
      </c>
      <c r="U107" s="8">
        <v>0.63442118363788325</v>
      </c>
    </row>
    <row r="108" spans="1:21" x14ac:dyDescent="0.35">
      <c r="A108" t="s">
        <v>167</v>
      </c>
      <c r="B108">
        <v>6.6</v>
      </c>
      <c r="C108" s="9">
        <v>1.3999999969574759</v>
      </c>
      <c r="D108" s="10">
        <f>PRODUCT(E108/1000000000)</f>
        <v>1.7121051392936086</v>
      </c>
      <c r="E108" s="10">
        <v>1712105139.2936087</v>
      </c>
      <c r="F108" s="10">
        <v>40.140999999999998</v>
      </c>
      <c r="G108" s="8">
        <f t="shared" si="4"/>
        <v>6.1730999999999998</v>
      </c>
      <c r="H108" s="3">
        <v>61731</v>
      </c>
      <c r="I108" s="6">
        <f t="shared" si="7"/>
        <v>1.0320199999999999</v>
      </c>
      <c r="J108" s="6" t="s">
        <v>204</v>
      </c>
      <c r="K108">
        <v>103202</v>
      </c>
      <c r="L108">
        <v>1</v>
      </c>
      <c r="M108">
        <v>0</v>
      </c>
      <c r="N108">
        <v>0</v>
      </c>
      <c r="O108">
        <v>0</v>
      </c>
      <c r="P108" s="8">
        <f t="shared" si="5"/>
        <v>0.13381899999999999</v>
      </c>
      <c r="Q108">
        <v>1338.19</v>
      </c>
      <c r="R108" s="8">
        <f t="shared" si="6"/>
        <v>40.675640000000001</v>
      </c>
      <c r="S108">
        <v>4067564</v>
      </c>
      <c r="T108">
        <v>11.118000030517599</v>
      </c>
      <c r="U108" s="8">
        <v>2.7842600000000002</v>
      </c>
    </row>
    <row r="109" spans="1:21" x14ac:dyDescent="0.35">
      <c r="A109" t="s">
        <v>168</v>
      </c>
      <c r="B109">
        <v>1.5</v>
      </c>
      <c r="C109" s="9">
        <v>3.4686641338710729</v>
      </c>
      <c r="D109" s="10">
        <f>PRODUCT(E109/1000000000)</f>
        <v>11.750254222937649</v>
      </c>
      <c r="E109" s="10">
        <v>11750254222.937649</v>
      </c>
      <c r="F109" s="10">
        <v>60.329000000000001</v>
      </c>
      <c r="G109" s="8">
        <f t="shared" si="4"/>
        <v>2.8584999999999998</v>
      </c>
      <c r="H109" s="3">
        <v>28585</v>
      </c>
      <c r="I109" s="6">
        <f t="shared" si="7"/>
        <v>8.5750000000000007E-2</v>
      </c>
      <c r="J109" s="6" t="s">
        <v>207</v>
      </c>
      <c r="K109">
        <v>8575</v>
      </c>
      <c r="L109">
        <v>0</v>
      </c>
      <c r="M109">
        <v>1</v>
      </c>
      <c r="N109">
        <v>0</v>
      </c>
      <c r="O109">
        <v>0</v>
      </c>
      <c r="P109" s="8">
        <f t="shared" si="5"/>
        <v>0.92521107242905143</v>
      </c>
      <c r="Q109">
        <v>9252.1107242905146</v>
      </c>
      <c r="R109" s="8">
        <f t="shared" si="6"/>
        <v>12.626049999999999</v>
      </c>
      <c r="S109">
        <v>1262605</v>
      </c>
      <c r="T109">
        <v>7.9200000762939498</v>
      </c>
      <c r="U109" s="8">
        <v>3.468664132161777</v>
      </c>
    </row>
    <row r="110" spans="1:21" x14ac:dyDescent="0.35">
      <c r="A110" t="s">
        <v>23</v>
      </c>
      <c r="B110">
        <v>3.9</v>
      </c>
      <c r="C110" s="9">
        <v>2.6497074121965198</v>
      </c>
      <c r="D110" s="10">
        <f>PRODUCT(E110/1000000000)</f>
        <v>411.70452877055936</v>
      </c>
      <c r="E110" s="10">
        <v>411704528770.55939</v>
      </c>
      <c r="F110" s="10">
        <v>20.754000000000005</v>
      </c>
      <c r="G110" s="8">
        <f t="shared" si="4"/>
        <v>119.3155</v>
      </c>
      <c r="H110" s="3">
        <v>1193155</v>
      </c>
      <c r="I110" s="6">
        <f t="shared" si="7"/>
        <v>3.2730000000000002E-2</v>
      </c>
      <c r="J110" s="6" t="s">
        <v>205</v>
      </c>
      <c r="K110">
        <v>3273</v>
      </c>
      <c r="L110">
        <v>0</v>
      </c>
      <c r="M110">
        <v>0</v>
      </c>
      <c r="N110">
        <v>0</v>
      </c>
      <c r="O110">
        <v>0</v>
      </c>
      <c r="P110" s="8">
        <f t="shared" si="5"/>
        <v>0.90050242649776568</v>
      </c>
      <c r="Q110">
        <v>9005.0242649776574</v>
      </c>
      <c r="R110" s="8">
        <f t="shared" si="6"/>
        <v>1270.1722400000001</v>
      </c>
      <c r="S110">
        <v>127017224</v>
      </c>
      <c r="T110">
        <v>4.3359999656677202</v>
      </c>
      <c r="U110" s="8">
        <v>2.464955925370532</v>
      </c>
    </row>
    <row r="111" spans="1:21" x14ac:dyDescent="0.35">
      <c r="A111" t="s">
        <v>107</v>
      </c>
      <c r="B111">
        <v>2.5</v>
      </c>
      <c r="C111" s="9">
        <v>2.84</v>
      </c>
      <c r="D111" s="10">
        <f>PRODUCT(E111/1000000000)</f>
        <v>1405040</v>
      </c>
      <c r="E111" s="10">
        <v>1405040000000000</v>
      </c>
      <c r="F111" s="10">
        <v>0</v>
      </c>
      <c r="G111" s="8">
        <f t="shared" si="4"/>
        <v>2.1042000000000001</v>
      </c>
      <c r="H111" s="3">
        <v>21042</v>
      </c>
      <c r="I111" s="6">
        <f t="shared" si="7"/>
        <v>0</v>
      </c>
      <c r="J111" s="6" t="s">
        <v>205</v>
      </c>
      <c r="K111">
        <v>0</v>
      </c>
      <c r="L111">
        <v>0</v>
      </c>
      <c r="M111">
        <v>0</v>
      </c>
      <c r="N111">
        <v>0</v>
      </c>
      <c r="O111">
        <v>0</v>
      </c>
      <c r="P111" s="8">
        <f t="shared" si="5"/>
        <v>1.229249</v>
      </c>
      <c r="Q111">
        <v>12292.49</v>
      </c>
      <c r="R111" s="8">
        <f t="shared" si="6"/>
        <v>0.37730999999999998</v>
      </c>
      <c r="S111">
        <v>37731</v>
      </c>
      <c r="T111">
        <v>9.0500000000000007</v>
      </c>
      <c r="U111" s="8">
        <v>2.7842600000000002</v>
      </c>
    </row>
    <row r="112" spans="1:21" x14ac:dyDescent="0.35">
      <c r="A112" t="s">
        <v>45</v>
      </c>
      <c r="B112">
        <v>3</v>
      </c>
      <c r="C112" s="9">
        <v>2.3798358068848131</v>
      </c>
      <c r="D112" s="10">
        <f>PRODUCT(E112/1000000000)</f>
        <v>5.1958699986377708</v>
      </c>
      <c r="E112" s="10">
        <v>5195869998.6377707</v>
      </c>
      <c r="F112" s="10">
        <v>27.959999999999994</v>
      </c>
      <c r="G112" s="8">
        <f t="shared" si="4"/>
        <v>1.762</v>
      </c>
      <c r="H112" s="3">
        <v>17620</v>
      </c>
      <c r="I112" s="6">
        <f t="shared" si="7"/>
        <v>4.0400000000000002E-3</v>
      </c>
      <c r="J112" s="6" t="s">
        <v>205</v>
      </c>
      <c r="K112">
        <v>404</v>
      </c>
      <c r="L112">
        <v>0</v>
      </c>
      <c r="M112">
        <v>0</v>
      </c>
      <c r="N112">
        <v>0</v>
      </c>
      <c r="O112">
        <v>1</v>
      </c>
      <c r="P112" s="8">
        <f t="shared" si="5"/>
        <v>0.39678293855949792</v>
      </c>
      <c r="Q112">
        <v>3967.8293855949792</v>
      </c>
      <c r="R112" s="8">
        <f t="shared" si="6"/>
        <v>29.591339999999999</v>
      </c>
      <c r="S112">
        <v>2959134</v>
      </c>
      <c r="T112">
        <v>7.4499998092651403</v>
      </c>
      <c r="U112" s="8">
        <v>2.3571711892347764</v>
      </c>
    </row>
    <row r="113" spans="1:21" x14ac:dyDescent="0.35">
      <c r="A113" t="s">
        <v>108</v>
      </c>
      <c r="B113">
        <v>2.9</v>
      </c>
      <c r="C113" s="9">
        <v>3.3903630214338278</v>
      </c>
      <c r="D113" s="10">
        <f>PRODUCT(E113/1000000000)</f>
        <v>1.981794457784803</v>
      </c>
      <c r="E113" s="10">
        <v>1981794457.7848029</v>
      </c>
      <c r="F113" s="10">
        <v>35.974000000000004</v>
      </c>
      <c r="G113" s="8">
        <f t="shared" si="4"/>
        <v>8.2540999999999993</v>
      </c>
      <c r="H113" s="3">
        <v>82541</v>
      </c>
      <c r="I113" s="6">
        <f t="shared" si="7"/>
        <v>0.37101000000000001</v>
      </c>
      <c r="J113" s="6" t="s">
        <v>205</v>
      </c>
      <c r="K113">
        <v>37101</v>
      </c>
      <c r="L113">
        <v>0</v>
      </c>
      <c r="M113">
        <v>0</v>
      </c>
      <c r="N113">
        <v>0</v>
      </c>
      <c r="O113">
        <v>0</v>
      </c>
      <c r="P113" s="8">
        <f t="shared" si="5"/>
        <v>0.64084287577790644</v>
      </c>
      <c r="Q113">
        <v>6408.4287577790647</v>
      </c>
      <c r="R113" s="8">
        <f t="shared" si="6"/>
        <v>6.22159</v>
      </c>
      <c r="S113">
        <v>622159</v>
      </c>
      <c r="T113">
        <v>17.5200004577637</v>
      </c>
      <c r="U113" s="8">
        <v>3.1511913809289638</v>
      </c>
    </row>
    <row r="114" spans="1:21" x14ac:dyDescent="0.35">
      <c r="A114" t="s">
        <v>133</v>
      </c>
      <c r="B114">
        <v>7.5</v>
      </c>
      <c r="C114" s="9">
        <v>4.5495020422036418</v>
      </c>
      <c r="D114" s="10">
        <f>PRODUCT(E114/1000000000)</f>
        <v>33.81368596803199</v>
      </c>
      <c r="E114" s="10">
        <v>33813685968.03199</v>
      </c>
      <c r="F114" s="10">
        <v>39.805</v>
      </c>
      <c r="G114" s="8">
        <f t="shared" si="4"/>
        <v>8.8511000000000006</v>
      </c>
      <c r="H114" s="3">
        <v>88511</v>
      </c>
      <c r="I114" s="6">
        <f t="shared" si="7"/>
        <v>0.29026999999999997</v>
      </c>
      <c r="J114" s="6" t="s">
        <v>204</v>
      </c>
      <c r="K114">
        <v>29027</v>
      </c>
      <c r="L114">
        <v>1</v>
      </c>
      <c r="M114">
        <v>0</v>
      </c>
      <c r="N114">
        <v>0</v>
      </c>
      <c r="O114">
        <v>0</v>
      </c>
      <c r="P114" s="8">
        <f t="shared" si="5"/>
        <v>0.28782013421591901</v>
      </c>
      <c r="Q114">
        <v>2878.2013421591901</v>
      </c>
      <c r="R114" s="8">
        <f t="shared" si="6"/>
        <v>343.77510999999998</v>
      </c>
      <c r="S114">
        <v>34377511</v>
      </c>
      <c r="T114">
        <v>9.6999998092651403</v>
      </c>
      <c r="U114" s="8">
        <v>4.5084874647031796</v>
      </c>
    </row>
    <row r="115" spans="1:21" x14ac:dyDescent="0.35">
      <c r="A115" t="s">
        <v>169</v>
      </c>
      <c r="B115">
        <v>0.6</v>
      </c>
      <c r="C115" s="9">
        <v>6.5939007963899314</v>
      </c>
      <c r="D115" s="10">
        <f>PRODUCT(E115/1000000000)</f>
        <v>4.2483710498808964</v>
      </c>
      <c r="E115" s="10">
        <v>4248371049.8808961</v>
      </c>
      <c r="F115" s="10">
        <v>67.786000000000001</v>
      </c>
      <c r="G115" s="8">
        <f t="shared" si="4"/>
        <v>22.2928</v>
      </c>
      <c r="H115" s="3">
        <v>222928</v>
      </c>
      <c r="I115" s="6">
        <f t="shared" si="7"/>
        <v>8.9340000000000003E-2</v>
      </c>
      <c r="J115" s="6" t="s">
        <v>205</v>
      </c>
      <c r="K115">
        <v>8934</v>
      </c>
      <c r="L115">
        <v>0</v>
      </c>
      <c r="M115">
        <v>0</v>
      </c>
      <c r="N115">
        <v>0</v>
      </c>
      <c r="O115">
        <v>0</v>
      </c>
      <c r="P115" s="8">
        <f t="shared" si="5"/>
        <v>5.2924255606894337E-2</v>
      </c>
      <c r="Q115">
        <v>529.24255606894337</v>
      </c>
      <c r="R115" s="8">
        <f t="shared" si="6"/>
        <v>279.77863000000002</v>
      </c>
      <c r="S115">
        <v>27977863</v>
      </c>
      <c r="T115">
        <v>24.669000625610401</v>
      </c>
      <c r="U115" s="8">
        <v>6.609723213823429</v>
      </c>
    </row>
    <row r="116" spans="1:21" x14ac:dyDescent="0.35">
      <c r="A116" t="s">
        <v>170</v>
      </c>
      <c r="B116">
        <v>1.6</v>
      </c>
      <c r="C116" s="9">
        <v>5.9907606004351237</v>
      </c>
      <c r="D116" s="10">
        <f>PRODUCT(E116/1000000000)</f>
        <v>4.4854588023185249</v>
      </c>
      <c r="E116" s="10">
        <v>4485458802.3185253</v>
      </c>
      <c r="F116" s="10">
        <v>53.34</v>
      </c>
      <c r="G116" s="8">
        <f t="shared" si="4"/>
        <v>9.3887999999999998</v>
      </c>
      <c r="H116" s="3">
        <v>93888</v>
      </c>
      <c r="I116" s="6">
        <f t="shared" si="7"/>
        <v>2.7210000000000002E-2</v>
      </c>
      <c r="J116" s="6" t="s">
        <v>205</v>
      </c>
      <c r="K116">
        <v>2721</v>
      </c>
      <c r="L116">
        <v>0</v>
      </c>
      <c r="M116">
        <v>0</v>
      </c>
      <c r="N116">
        <v>0</v>
      </c>
      <c r="O116">
        <v>0</v>
      </c>
      <c r="P116" s="8">
        <f t="shared" si="5"/>
        <v>0.4673567247694953</v>
      </c>
      <c r="Q116">
        <v>4673.567247694953</v>
      </c>
      <c r="R116" s="8">
        <f t="shared" si="6"/>
        <v>24.5883</v>
      </c>
      <c r="S116">
        <v>2458830</v>
      </c>
      <c r="T116">
        <v>26.9370002746582</v>
      </c>
      <c r="U116" s="8">
        <v>5.2952223484042946</v>
      </c>
    </row>
    <row r="117" spans="1:21" x14ac:dyDescent="0.35">
      <c r="A117" t="s">
        <v>46</v>
      </c>
      <c r="B117">
        <v>1.5</v>
      </c>
      <c r="C117" s="9">
        <v>2.8081912259186481</v>
      </c>
      <c r="D117" s="10">
        <f>PRODUCT(E117/1000000000)</f>
        <v>1405040</v>
      </c>
      <c r="E117" s="10">
        <v>1405040000000000</v>
      </c>
      <c r="F117" s="10">
        <v>0</v>
      </c>
      <c r="G117" s="8">
        <f t="shared" si="4"/>
        <v>0.31780000000000003</v>
      </c>
      <c r="H117" s="3">
        <v>3178</v>
      </c>
      <c r="I117" s="6">
        <f t="shared" si="7"/>
        <v>2.6099999999999999E-3</v>
      </c>
      <c r="J117" s="6" t="s">
        <v>205</v>
      </c>
      <c r="K117">
        <v>261</v>
      </c>
      <c r="L117">
        <v>0</v>
      </c>
      <c r="M117">
        <v>0</v>
      </c>
      <c r="N117">
        <v>0</v>
      </c>
      <c r="O117">
        <v>0</v>
      </c>
      <c r="P117" s="8">
        <f t="shared" si="5"/>
        <v>0.80528876017944917</v>
      </c>
      <c r="Q117">
        <v>8052.8876017944922</v>
      </c>
      <c r="R117" s="8">
        <f t="shared" si="6"/>
        <v>0.12475</v>
      </c>
      <c r="S117">
        <v>12475</v>
      </c>
      <c r="T117">
        <v>9.0500000000000007</v>
      </c>
      <c r="U117" s="8">
        <v>2.8081883152408977</v>
      </c>
    </row>
    <row r="118" spans="1:21" x14ac:dyDescent="0.35">
      <c r="A118" t="s">
        <v>47</v>
      </c>
      <c r="B118">
        <v>4.7</v>
      </c>
      <c r="C118" s="9">
        <v>3.3229054393755746</v>
      </c>
      <c r="D118" s="10">
        <f>PRODUCT(E118/1000000000)</f>
        <v>2.6811607043559831</v>
      </c>
      <c r="E118" s="10">
        <v>2681160704.3559833</v>
      </c>
      <c r="F118" s="10">
        <v>81.385000000000005</v>
      </c>
      <c r="G118" s="8">
        <f t="shared" si="4"/>
        <v>51.827800000000003</v>
      </c>
      <c r="H118" s="3">
        <v>518278</v>
      </c>
      <c r="I118" s="6">
        <f t="shared" si="7"/>
        <v>1.5010000000000001E-2</v>
      </c>
      <c r="J118" s="6" t="s">
        <v>207</v>
      </c>
      <c r="K118">
        <v>1501</v>
      </c>
      <c r="L118">
        <v>0</v>
      </c>
      <c r="M118">
        <v>1</v>
      </c>
      <c r="N118">
        <v>0</v>
      </c>
      <c r="O118">
        <v>0</v>
      </c>
      <c r="P118" s="8">
        <f t="shared" si="5"/>
        <v>7.4332296572643508E-2</v>
      </c>
      <c r="Q118">
        <v>743.32296572643509</v>
      </c>
      <c r="R118" s="8">
        <f t="shared" si="6"/>
        <v>285.137</v>
      </c>
      <c r="S118">
        <v>28513700</v>
      </c>
      <c r="T118">
        <v>3.03200006484985</v>
      </c>
      <c r="U118" s="8">
        <v>2.7252721909615047</v>
      </c>
    </row>
    <row r="119" spans="1:21" x14ac:dyDescent="0.35">
      <c r="A119" t="s">
        <v>109</v>
      </c>
      <c r="B119">
        <v>2.2000000000000002</v>
      </c>
      <c r="C119" s="9">
        <v>2.2607570294759967</v>
      </c>
      <c r="D119" s="10">
        <f>PRODUCT(E119/1000000000)</f>
        <v>906.139639122625</v>
      </c>
      <c r="E119" s="10">
        <v>906139639122.625</v>
      </c>
      <c r="F119" s="10">
        <v>9.5040000000000049</v>
      </c>
      <c r="G119" s="8">
        <f t="shared" si="4"/>
        <v>197.9486</v>
      </c>
      <c r="H119" s="3">
        <v>1979486</v>
      </c>
      <c r="I119" s="6">
        <f t="shared" si="7"/>
        <v>7.1664899999999996</v>
      </c>
      <c r="J119" s="6" t="s">
        <v>205</v>
      </c>
      <c r="K119">
        <v>716649</v>
      </c>
      <c r="L119">
        <v>0</v>
      </c>
      <c r="M119">
        <v>0</v>
      </c>
      <c r="N119">
        <v>0</v>
      </c>
      <c r="O119">
        <v>0</v>
      </c>
      <c r="P119" s="8">
        <f t="shared" si="5"/>
        <v>4.4290868864837831</v>
      </c>
      <c r="Q119">
        <v>44290.86886483783</v>
      </c>
      <c r="R119" s="8">
        <f t="shared" si="6"/>
        <v>169.39922999999999</v>
      </c>
      <c r="S119">
        <v>16939923</v>
      </c>
      <c r="T119">
        <v>6.8720002174377397</v>
      </c>
      <c r="U119" s="8">
        <v>1.9517109823091232</v>
      </c>
    </row>
    <row r="120" spans="1:21" x14ac:dyDescent="0.35">
      <c r="A120" t="s">
        <v>48</v>
      </c>
      <c r="B120">
        <v>0.2</v>
      </c>
      <c r="C120" s="9">
        <v>2.4319128421117711</v>
      </c>
      <c r="D120" s="10">
        <f>PRODUCT(E120/1000000000)</f>
        <v>54.343174710373589</v>
      </c>
      <c r="E120" s="10">
        <v>54343174710.373589</v>
      </c>
      <c r="F120" s="10">
        <v>13.715999999999994</v>
      </c>
      <c r="G120" s="8">
        <f t="shared" si="4"/>
        <v>103.9736</v>
      </c>
      <c r="H120" s="3">
        <v>1039736</v>
      </c>
      <c r="I120" s="6">
        <f t="shared" si="7"/>
        <v>0.42448000000000002</v>
      </c>
      <c r="J120" s="6" t="s">
        <v>205</v>
      </c>
      <c r="K120">
        <v>42448</v>
      </c>
      <c r="L120">
        <v>0</v>
      </c>
      <c r="M120">
        <v>0</v>
      </c>
      <c r="N120">
        <v>0</v>
      </c>
      <c r="O120">
        <v>0</v>
      </c>
      <c r="P120" s="8">
        <f t="shared" si="5"/>
        <v>3.7807967276044181</v>
      </c>
      <c r="Q120">
        <v>37807.967276044183</v>
      </c>
      <c r="R120" s="8">
        <f t="shared" si="6"/>
        <v>45.957000000000001</v>
      </c>
      <c r="S120">
        <v>4595700</v>
      </c>
      <c r="T120">
        <v>5.3649997711181596</v>
      </c>
      <c r="U120" s="8">
        <v>3.3929999330519962</v>
      </c>
    </row>
    <row r="121" spans="1:21" x14ac:dyDescent="0.35">
      <c r="A121" t="s">
        <v>24</v>
      </c>
      <c r="B121">
        <v>1.8</v>
      </c>
      <c r="C121" s="9">
        <v>4.8529643478155009</v>
      </c>
      <c r="D121" s="10">
        <f>PRODUCT(E121/1000000000)</f>
        <v>5.1369999999999996</v>
      </c>
      <c r="E121" s="10">
        <v>5137000000</v>
      </c>
      <c r="F121" s="10">
        <v>41.220999999999997</v>
      </c>
      <c r="G121" s="8">
        <f t="shared" si="4"/>
        <v>4.0262000000000002</v>
      </c>
      <c r="H121" s="3">
        <v>40262</v>
      </c>
      <c r="I121" s="6">
        <f t="shared" si="7"/>
        <v>4.5599999999999998E-3</v>
      </c>
      <c r="J121" s="6" t="s">
        <v>205</v>
      </c>
      <c r="K121">
        <v>456</v>
      </c>
      <c r="L121">
        <v>0</v>
      </c>
      <c r="M121">
        <v>0</v>
      </c>
      <c r="N121">
        <v>0</v>
      </c>
      <c r="O121">
        <v>0</v>
      </c>
      <c r="P121" s="8">
        <f t="shared" si="5"/>
        <v>0.20868950027709901</v>
      </c>
      <c r="Q121">
        <v>2086.8950027709902</v>
      </c>
      <c r="R121" s="8">
        <f t="shared" si="6"/>
        <v>60.820320000000002</v>
      </c>
      <c r="S121">
        <v>6082032</v>
      </c>
      <c r="T121">
        <v>5.6100001335143999</v>
      </c>
      <c r="U121" s="8">
        <v>4.9289543915839999</v>
      </c>
    </row>
    <row r="122" spans="1:21" x14ac:dyDescent="0.35">
      <c r="A122" t="s">
        <v>172</v>
      </c>
      <c r="B122">
        <v>3.6</v>
      </c>
      <c r="C122" s="9">
        <v>3.9580498896755785</v>
      </c>
      <c r="D122" s="10">
        <f>PRODUCT(E122/1000000000)</f>
        <v>1.4227765503686951</v>
      </c>
      <c r="E122" s="10">
        <v>1422776550.368695</v>
      </c>
      <c r="F122" s="10">
        <v>81.268000000000001</v>
      </c>
      <c r="G122" s="8">
        <f t="shared" si="4"/>
        <v>18.9255</v>
      </c>
      <c r="H122" s="3">
        <v>189255</v>
      </c>
      <c r="I122" s="6">
        <f t="shared" si="7"/>
        <v>1.0701499999999999</v>
      </c>
      <c r="J122" s="6" t="s">
        <v>204</v>
      </c>
      <c r="K122">
        <v>107015</v>
      </c>
      <c r="L122">
        <v>1</v>
      </c>
      <c r="M122">
        <v>0</v>
      </c>
      <c r="N122">
        <v>0</v>
      </c>
      <c r="O122">
        <v>0</v>
      </c>
      <c r="P122" s="8">
        <f t="shared" si="5"/>
        <v>3.5895815204000502E-2</v>
      </c>
      <c r="Q122">
        <v>358.95815204000502</v>
      </c>
      <c r="R122" s="8">
        <f t="shared" si="6"/>
        <v>198.99119999999999</v>
      </c>
      <c r="S122">
        <v>19899120</v>
      </c>
      <c r="T122">
        <v>2.5910000801086399</v>
      </c>
      <c r="U122" s="8">
        <v>3.6053016052253355</v>
      </c>
    </row>
    <row r="123" spans="1:21" x14ac:dyDescent="0.35">
      <c r="A123" t="s">
        <v>171</v>
      </c>
      <c r="B123">
        <v>4.2</v>
      </c>
      <c r="C123" s="9">
        <v>2.6526932887697541</v>
      </c>
      <c r="D123" s="10">
        <f>PRODUCT(E123/1000000000)</f>
        <v>51.029315161511256</v>
      </c>
      <c r="E123" s="10">
        <v>51029315161.511253</v>
      </c>
      <c r="F123" s="10">
        <v>52.223999999999997</v>
      </c>
      <c r="G123" s="8">
        <f t="shared" si="4"/>
        <v>119.9115</v>
      </c>
      <c r="H123" s="3">
        <v>1199115</v>
      </c>
      <c r="I123" s="6">
        <f t="shared" si="7"/>
        <v>3.06948</v>
      </c>
      <c r="J123" s="6" t="s">
        <v>205</v>
      </c>
      <c r="K123">
        <v>306948</v>
      </c>
      <c r="L123">
        <v>0</v>
      </c>
      <c r="M123">
        <v>0</v>
      </c>
      <c r="N123">
        <v>0</v>
      </c>
      <c r="O123">
        <v>0</v>
      </c>
      <c r="P123" s="8">
        <f t="shared" si="5"/>
        <v>0.26717211638508048</v>
      </c>
      <c r="Q123">
        <v>2671.7211638508047</v>
      </c>
      <c r="R123" s="8">
        <f t="shared" si="6"/>
        <v>1822.01962</v>
      </c>
      <c r="S123">
        <v>182201962</v>
      </c>
      <c r="T123">
        <v>4.2750000953674299</v>
      </c>
      <c r="U123" s="8">
        <v>2.6526936230434757</v>
      </c>
    </row>
    <row r="124" spans="1:21" x14ac:dyDescent="0.35">
      <c r="A124" t="s">
        <v>110</v>
      </c>
      <c r="B124">
        <v>3</v>
      </c>
      <c r="C124" s="9">
        <v>1.9700977857373374</v>
      </c>
      <c r="D124" s="10">
        <f>PRODUCT(E124/1000000000)</f>
        <v>187.59309102620969</v>
      </c>
      <c r="E124" s="10">
        <v>187593091026.20969</v>
      </c>
      <c r="F124" s="10">
        <v>19.527000000000001</v>
      </c>
      <c r="G124" s="8">
        <f t="shared" si="4"/>
        <v>74.181299999999993</v>
      </c>
      <c r="H124" s="3">
        <v>741813</v>
      </c>
      <c r="I124" s="6">
        <f t="shared" si="7"/>
        <v>1.7313000000000001</v>
      </c>
      <c r="J124" s="6" t="s">
        <v>205</v>
      </c>
      <c r="K124">
        <v>173130</v>
      </c>
      <c r="L124">
        <v>0</v>
      </c>
      <c r="M124">
        <v>0</v>
      </c>
      <c r="N124">
        <v>0</v>
      </c>
      <c r="O124">
        <v>0</v>
      </c>
      <c r="P124" s="8">
        <f t="shared" si="5"/>
        <v>7.4481819379138718</v>
      </c>
      <c r="Q124">
        <v>74481.819379138717</v>
      </c>
      <c r="R124" s="8">
        <f t="shared" si="6"/>
        <v>51.902389999999997</v>
      </c>
      <c r="S124">
        <v>5190239</v>
      </c>
      <c r="T124">
        <v>4.2960000038146999</v>
      </c>
      <c r="U124" s="8">
        <v>1.6110271080602416</v>
      </c>
    </row>
    <row r="125" spans="1:21" x14ac:dyDescent="0.35">
      <c r="A125" t="s">
        <v>187</v>
      </c>
      <c r="B125">
        <v>4.8</v>
      </c>
      <c r="C125" s="9">
        <v>5.6527027007915507</v>
      </c>
      <c r="D125" s="10">
        <f>PRODUCT(E125/1000000000)</f>
        <v>39.71781359193497</v>
      </c>
      <c r="E125" s="10">
        <v>39717813591.934967</v>
      </c>
      <c r="F125" s="10">
        <v>22.358999999999995</v>
      </c>
      <c r="G125" s="8">
        <f t="shared" si="4"/>
        <v>184.49780000000001</v>
      </c>
      <c r="H125" s="3">
        <v>1844978</v>
      </c>
      <c r="I125" s="6">
        <f t="shared" si="7"/>
        <v>8.3996600000000008</v>
      </c>
      <c r="J125" s="6" t="s">
        <v>204</v>
      </c>
      <c r="K125">
        <v>839966</v>
      </c>
      <c r="L125">
        <v>1</v>
      </c>
      <c r="M125">
        <v>0</v>
      </c>
      <c r="N125">
        <v>0</v>
      </c>
      <c r="O125">
        <v>0</v>
      </c>
      <c r="P125" s="8">
        <f t="shared" si="5"/>
        <v>1.5550676251432829</v>
      </c>
      <c r="Q125">
        <v>15550.676251432829</v>
      </c>
      <c r="R125" s="8">
        <f t="shared" si="6"/>
        <v>44.905410000000003</v>
      </c>
      <c r="S125">
        <v>4490541</v>
      </c>
      <c r="T125">
        <v>17.252000808715799</v>
      </c>
      <c r="U125" s="8">
        <v>5.6530737390771151</v>
      </c>
    </row>
    <row r="126" spans="1:21" x14ac:dyDescent="0.35">
      <c r="A126" t="s">
        <v>49</v>
      </c>
      <c r="B126">
        <v>6.2</v>
      </c>
      <c r="C126" s="9">
        <v>4.7311474753290099</v>
      </c>
      <c r="D126" s="10">
        <f>PRODUCT(E126/1000000000)</f>
        <v>29.260999999999999</v>
      </c>
      <c r="E126" s="10">
        <v>29261000000</v>
      </c>
      <c r="F126" s="10">
        <v>61.241999999999997</v>
      </c>
      <c r="G126" s="8">
        <f t="shared" si="4"/>
        <v>362.8956</v>
      </c>
      <c r="H126" s="3">
        <v>3628956</v>
      </c>
      <c r="I126" s="6">
        <f t="shared" si="7"/>
        <v>16.216470000000001</v>
      </c>
      <c r="J126" s="6" t="s">
        <v>204</v>
      </c>
      <c r="K126">
        <v>1621647</v>
      </c>
      <c r="L126">
        <v>1</v>
      </c>
      <c r="M126">
        <v>0</v>
      </c>
      <c r="N126">
        <v>0</v>
      </c>
      <c r="O126">
        <v>0</v>
      </c>
      <c r="P126" s="8">
        <f t="shared" si="5"/>
        <v>0.14346966650496915</v>
      </c>
      <c r="Q126">
        <v>1434.6966650496913</v>
      </c>
      <c r="R126" s="8">
        <f t="shared" si="6"/>
        <v>1889.24874</v>
      </c>
      <c r="S126">
        <v>188924874</v>
      </c>
      <c r="T126">
        <v>5.9000000953674299</v>
      </c>
      <c r="U126" s="8">
        <v>4.7124578036947185</v>
      </c>
    </row>
    <row r="127" spans="1:21" x14ac:dyDescent="0.35">
      <c r="A127" t="s">
        <v>188</v>
      </c>
      <c r="B127">
        <v>4.3</v>
      </c>
      <c r="C127" s="9">
        <v>3.4</v>
      </c>
      <c r="D127" s="10">
        <f>PRODUCT(E127/1000000000)</f>
        <v>4.1412343299999996</v>
      </c>
      <c r="E127" s="10">
        <v>4141234330</v>
      </c>
      <c r="F127" s="10">
        <v>24.748000000000001</v>
      </c>
      <c r="G127" s="8">
        <f t="shared" si="4"/>
        <v>25.550699999999999</v>
      </c>
      <c r="H127" s="3">
        <v>255507</v>
      </c>
      <c r="I127" s="6">
        <f t="shared" si="7"/>
        <v>1.6198699999999999</v>
      </c>
      <c r="J127" s="6" t="s">
        <v>204</v>
      </c>
      <c r="K127">
        <v>161987</v>
      </c>
      <c r="L127">
        <v>1</v>
      </c>
      <c r="M127">
        <v>0</v>
      </c>
      <c r="N127">
        <v>0</v>
      </c>
      <c r="O127">
        <v>0</v>
      </c>
      <c r="P127" s="8">
        <f t="shared" si="5"/>
        <v>0.17459000000000002</v>
      </c>
      <c r="Q127">
        <v>1745.9</v>
      </c>
      <c r="R127" s="8">
        <f t="shared" si="6"/>
        <v>47.5</v>
      </c>
      <c r="S127" s="1">
        <v>4750000</v>
      </c>
      <c r="T127">
        <v>41.2</v>
      </c>
      <c r="U127" s="8"/>
    </row>
    <row r="128" spans="1:21" x14ac:dyDescent="0.35">
      <c r="A128" t="s">
        <v>50</v>
      </c>
      <c r="B128">
        <v>0.2</v>
      </c>
      <c r="C128" s="9">
        <v>11.367226618718647</v>
      </c>
      <c r="D128" s="10">
        <f>PRODUCT(E128/1000000000)</f>
        <v>0.1968627899</v>
      </c>
      <c r="E128" s="10">
        <v>196862789.90000001</v>
      </c>
      <c r="F128" s="10">
        <v>12.929000000000002</v>
      </c>
      <c r="G128" s="8">
        <f t="shared" si="4"/>
        <v>0.56640000000000001</v>
      </c>
      <c r="H128" s="3">
        <v>5664</v>
      </c>
      <c r="I128" s="6">
        <f t="shared" si="7"/>
        <v>0</v>
      </c>
      <c r="J128" s="6" t="s">
        <v>205</v>
      </c>
      <c r="K128">
        <v>0</v>
      </c>
      <c r="L128">
        <v>0</v>
      </c>
      <c r="M128">
        <v>0</v>
      </c>
      <c r="N128">
        <v>0</v>
      </c>
      <c r="O128">
        <v>0</v>
      </c>
      <c r="P128" s="8">
        <f t="shared" si="5"/>
        <v>1.3498661406227983</v>
      </c>
      <c r="Q128">
        <v>13498.661406227984</v>
      </c>
      <c r="R128" s="8">
        <f t="shared" si="6"/>
        <v>0.21290999999999999</v>
      </c>
      <c r="S128">
        <v>21291</v>
      </c>
      <c r="T128">
        <v>4.2</v>
      </c>
      <c r="U128" s="8">
        <v>9.363092</v>
      </c>
    </row>
    <row r="129" spans="1:21" x14ac:dyDescent="0.35">
      <c r="A129" t="s">
        <v>25</v>
      </c>
      <c r="B129">
        <v>2.4</v>
      </c>
      <c r="C129" s="9">
        <v>5.7773934725782681</v>
      </c>
      <c r="D129" s="10">
        <f>PRODUCT(E129/1000000000)</f>
        <v>29.581800000000001</v>
      </c>
      <c r="E129" s="10">
        <v>29581800000</v>
      </c>
      <c r="F129" s="10">
        <v>33.408000000000001</v>
      </c>
      <c r="G129" s="8">
        <f t="shared" si="4"/>
        <v>18.471</v>
      </c>
      <c r="H129" s="3">
        <v>184710</v>
      </c>
      <c r="I129" s="6">
        <f t="shared" si="7"/>
        <v>1.804E-2</v>
      </c>
      <c r="J129" s="6" t="s">
        <v>205</v>
      </c>
      <c r="K129">
        <v>1804</v>
      </c>
      <c r="L129">
        <v>0</v>
      </c>
      <c r="M129">
        <v>0</v>
      </c>
      <c r="N129">
        <v>0</v>
      </c>
      <c r="O129">
        <v>0</v>
      </c>
      <c r="P129" s="8">
        <f t="shared" si="5"/>
        <v>1.3268113754933482</v>
      </c>
      <c r="Q129">
        <v>13268.113754933482</v>
      </c>
      <c r="R129" s="8">
        <f t="shared" si="6"/>
        <v>39.291409999999999</v>
      </c>
      <c r="S129">
        <v>3929141</v>
      </c>
      <c r="T129">
        <v>5.3460001945495597</v>
      </c>
      <c r="U129" s="8">
        <v>5.7773936308178833</v>
      </c>
    </row>
    <row r="130" spans="1:21" x14ac:dyDescent="0.35">
      <c r="A130" t="s">
        <v>51</v>
      </c>
      <c r="B130">
        <v>1</v>
      </c>
      <c r="C130" s="9">
        <v>9.1865618831240994</v>
      </c>
      <c r="D130" s="10">
        <f>PRODUCT(E130/1000000000)</f>
        <v>8.5868732191202248</v>
      </c>
      <c r="E130" s="10">
        <v>8586873219.120225</v>
      </c>
      <c r="F130" s="10">
        <v>86.995000000000005</v>
      </c>
      <c r="G130" s="8">
        <f t="shared" si="4"/>
        <v>2.5781999999999998</v>
      </c>
      <c r="H130" s="3">
        <v>25782</v>
      </c>
      <c r="I130" s="6">
        <f t="shared" si="7"/>
        <v>8.4500000000000006E-2</v>
      </c>
      <c r="J130" s="6" t="s">
        <v>205</v>
      </c>
      <c r="K130">
        <v>8450</v>
      </c>
      <c r="L130">
        <v>0</v>
      </c>
      <c r="M130">
        <v>0</v>
      </c>
      <c r="N130">
        <v>0</v>
      </c>
      <c r="O130">
        <v>0</v>
      </c>
      <c r="P130" s="8">
        <f t="shared" si="5"/>
        <v>1.229249</v>
      </c>
      <c r="Q130">
        <v>12292.49</v>
      </c>
      <c r="R130" s="8">
        <f t="shared" si="6"/>
        <v>76.193209999999993</v>
      </c>
      <c r="S130">
        <v>7619321</v>
      </c>
      <c r="T130">
        <v>2.4839999675750701</v>
      </c>
      <c r="U130" s="8">
        <v>2.7842600000000002</v>
      </c>
    </row>
    <row r="131" spans="1:21" x14ac:dyDescent="0.35">
      <c r="A131" t="s">
        <v>26</v>
      </c>
      <c r="B131">
        <v>1.3</v>
      </c>
      <c r="C131" s="9">
        <v>2.9622363111352996</v>
      </c>
      <c r="D131" s="10">
        <f>PRODUCT(E131/1000000000)</f>
        <v>11.6323735089811</v>
      </c>
      <c r="E131" s="10">
        <v>11632373508.9811</v>
      </c>
      <c r="F131" s="10">
        <v>40.334000000000003</v>
      </c>
      <c r="G131" s="8">
        <f t="shared" ref="G131:G190" si="8">H131/10000</f>
        <v>15.6462</v>
      </c>
      <c r="H131" s="3">
        <v>156462</v>
      </c>
      <c r="I131" s="6">
        <f t="shared" si="7"/>
        <v>0</v>
      </c>
      <c r="J131" s="6" t="s">
        <v>205</v>
      </c>
      <c r="K131">
        <v>0</v>
      </c>
      <c r="L131">
        <v>0</v>
      </c>
      <c r="M131">
        <v>0</v>
      </c>
      <c r="N131">
        <v>0</v>
      </c>
      <c r="O131">
        <v>0</v>
      </c>
      <c r="P131" s="8">
        <f t="shared" ref="P131:P190" si="9">Q131/10000</f>
        <v>0.40809514478543746</v>
      </c>
      <c r="Q131">
        <v>4080.9514478543747</v>
      </c>
      <c r="R131" s="8">
        <f t="shared" ref="R131:R190" si="10">S131/100000</f>
        <v>66.391229999999993</v>
      </c>
      <c r="S131">
        <v>6639123</v>
      </c>
      <c r="T131">
        <v>5.28999996185303</v>
      </c>
      <c r="U131" s="8">
        <v>2.9622363111696473</v>
      </c>
    </row>
    <row r="132" spans="1:21" x14ac:dyDescent="0.35">
      <c r="A132" t="s">
        <v>27</v>
      </c>
      <c r="B132">
        <v>2.7</v>
      </c>
      <c r="C132" s="9">
        <v>3.2512024247561584</v>
      </c>
      <c r="D132" s="10">
        <f>PRODUCT(E132/1000000000)</f>
        <v>41.299159672399966</v>
      </c>
      <c r="E132" s="10">
        <v>41299159672.399963</v>
      </c>
      <c r="F132" s="10">
        <v>21.391000000000005</v>
      </c>
      <c r="G132" s="8">
        <f t="shared" si="8"/>
        <v>9.0881000000000007</v>
      </c>
      <c r="H132" s="3">
        <v>90881</v>
      </c>
      <c r="I132" s="6">
        <f t="shared" ref="I132:I190" si="11">K132/100000</f>
        <v>5.0699999999999999E-3</v>
      </c>
      <c r="J132" s="6" t="s">
        <v>205</v>
      </c>
      <c r="K132">
        <v>507</v>
      </c>
      <c r="L132">
        <v>0</v>
      </c>
      <c r="M132">
        <v>0</v>
      </c>
      <c r="N132">
        <v>0</v>
      </c>
      <c r="O132">
        <v>0</v>
      </c>
      <c r="P132" s="8">
        <f t="shared" si="9"/>
        <v>0.60271258552955109</v>
      </c>
      <c r="Q132">
        <v>6027.1258552955114</v>
      </c>
      <c r="R132" s="8">
        <f t="shared" si="10"/>
        <v>313.76670000000001</v>
      </c>
      <c r="S132">
        <v>31376670</v>
      </c>
      <c r="T132">
        <v>4.4229998588562003</v>
      </c>
      <c r="U132" s="8">
        <v>3.2512024247561584</v>
      </c>
    </row>
    <row r="133" spans="1:21" x14ac:dyDescent="0.35">
      <c r="A133" t="s">
        <v>52</v>
      </c>
      <c r="B133">
        <v>0.8</v>
      </c>
      <c r="C133" s="9">
        <v>6.0665489047210031</v>
      </c>
      <c r="D133" s="10">
        <f>PRODUCT(E133/1000000000)</f>
        <v>81.764745823706122</v>
      </c>
      <c r="E133" s="10">
        <v>81764745823.706116</v>
      </c>
      <c r="F133" s="10">
        <v>55.627000000000002</v>
      </c>
      <c r="G133" s="8">
        <f t="shared" si="8"/>
        <v>21.186199999999999</v>
      </c>
      <c r="H133" s="3">
        <v>211862</v>
      </c>
      <c r="I133" s="6">
        <f t="shared" si="11"/>
        <v>0.11355999999999999</v>
      </c>
      <c r="J133" s="6" t="s">
        <v>205</v>
      </c>
      <c r="K133">
        <v>11356</v>
      </c>
      <c r="L133">
        <v>0</v>
      </c>
      <c r="M133">
        <v>0</v>
      </c>
      <c r="N133">
        <v>0</v>
      </c>
      <c r="O133">
        <v>0</v>
      </c>
      <c r="P133" s="8">
        <f t="shared" si="9"/>
        <v>0.2904202081915277</v>
      </c>
      <c r="Q133">
        <v>2904.2020819152767</v>
      </c>
      <c r="R133" s="8">
        <f t="shared" si="10"/>
        <v>1006.99395</v>
      </c>
      <c r="S133">
        <v>100699395</v>
      </c>
      <c r="T133">
        <v>6.28999996185303</v>
      </c>
      <c r="U133" s="8">
        <v>5.9050145623096029</v>
      </c>
    </row>
    <row r="134" spans="1:21" x14ac:dyDescent="0.35">
      <c r="A134" t="s">
        <v>111</v>
      </c>
      <c r="B134">
        <v>2.7</v>
      </c>
      <c r="C134" s="9">
        <v>3.844593971223901</v>
      </c>
      <c r="D134" s="10">
        <f>PRODUCT(E134/1000000000)</f>
        <v>248.68100000000001</v>
      </c>
      <c r="E134" s="10">
        <v>248681000000</v>
      </c>
      <c r="F134" s="10">
        <v>39.460999999999999</v>
      </c>
      <c r="G134" s="8">
        <f t="shared" si="8"/>
        <v>61.940300000000001</v>
      </c>
      <c r="H134" s="3">
        <v>619403</v>
      </c>
      <c r="I134" s="6">
        <f t="shared" si="11"/>
        <v>0.15459000000000001</v>
      </c>
      <c r="J134" s="6" t="s">
        <v>205</v>
      </c>
      <c r="K134">
        <v>15459</v>
      </c>
      <c r="L134">
        <v>0</v>
      </c>
      <c r="M134">
        <v>0</v>
      </c>
      <c r="N134">
        <v>0</v>
      </c>
      <c r="O134">
        <v>0</v>
      </c>
      <c r="P134" s="8">
        <f t="shared" si="9"/>
        <v>1.2558871167851493</v>
      </c>
      <c r="Q134">
        <v>12558.871167851494</v>
      </c>
      <c r="R134" s="8">
        <f t="shared" si="10"/>
        <v>379.86412000000001</v>
      </c>
      <c r="S134">
        <v>37986412</v>
      </c>
      <c r="T134">
        <v>7.5009999275207502</v>
      </c>
      <c r="U134" s="8">
        <v>3.9409107622656165</v>
      </c>
    </row>
    <row r="135" spans="1:21" x14ac:dyDescent="0.35">
      <c r="A135" t="s">
        <v>112</v>
      </c>
      <c r="B135">
        <v>0.6</v>
      </c>
      <c r="C135" s="9">
        <v>1.8220674282929679</v>
      </c>
      <c r="D135" s="10">
        <f>PRODUCT(E135/1000000000)</f>
        <v>91.48200333154378</v>
      </c>
      <c r="E135" s="10">
        <v>91482003331.543777</v>
      </c>
      <c r="F135" s="10">
        <v>36.531999999999996</v>
      </c>
      <c r="G135" s="8">
        <f t="shared" si="8"/>
        <v>83.725700000000003</v>
      </c>
      <c r="H135" s="3">
        <v>837257</v>
      </c>
      <c r="I135" s="6">
        <f t="shared" si="11"/>
        <v>0.43046000000000001</v>
      </c>
      <c r="J135" s="6" t="s">
        <v>205</v>
      </c>
      <c r="K135">
        <v>43046</v>
      </c>
      <c r="L135">
        <v>0</v>
      </c>
      <c r="M135">
        <v>0</v>
      </c>
      <c r="N135">
        <v>0</v>
      </c>
      <c r="O135">
        <v>0</v>
      </c>
      <c r="P135" s="8">
        <f t="shared" si="9"/>
        <v>1.9222935004004529</v>
      </c>
      <c r="Q135">
        <v>19222.935004004528</v>
      </c>
      <c r="R135" s="8">
        <f t="shared" si="10"/>
        <v>103.58076</v>
      </c>
      <c r="S135">
        <v>10358076</v>
      </c>
      <c r="T135">
        <v>12.4440002441406</v>
      </c>
      <c r="U135" s="8">
        <v>1.595563468906164</v>
      </c>
    </row>
    <row r="136" spans="1:21" x14ac:dyDescent="0.35">
      <c r="A136" t="s">
        <v>134</v>
      </c>
      <c r="B136">
        <v>5.8</v>
      </c>
      <c r="C136" s="9">
        <v>3.5510156870096665</v>
      </c>
      <c r="D136" s="10">
        <f>PRODUCT(E136/1000000000)</f>
        <v>100.08461538461539</v>
      </c>
      <c r="E136" s="10">
        <v>100084615384.61539</v>
      </c>
      <c r="F136" s="10">
        <v>0.75600000000000023</v>
      </c>
      <c r="G136" s="8">
        <f t="shared" si="8"/>
        <v>168.76400000000001</v>
      </c>
      <c r="H136" s="3">
        <v>1687640</v>
      </c>
      <c r="I136" s="6">
        <f t="shared" si="11"/>
        <v>6.3921799999999998</v>
      </c>
      <c r="J136" s="6" t="s">
        <v>204</v>
      </c>
      <c r="K136">
        <v>639218</v>
      </c>
      <c r="L136">
        <v>1</v>
      </c>
      <c r="M136">
        <v>0</v>
      </c>
      <c r="N136">
        <v>0</v>
      </c>
      <c r="O136">
        <v>0</v>
      </c>
      <c r="P136" s="8">
        <f t="shared" si="9"/>
        <v>7.3653394434657367</v>
      </c>
      <c r="Q136">
        <v>73653.39443465737</v>
      </c>
      <c r="R136" s="8">
        <f t="shared" si="10"/>
        <v>22.353549999999998</v>
      </c>
      <c r="S136">
        <v>2235355</v>
      </c>
      <c r="T136">
        <v>0.164000004529953</v>
      </c>
      <c r="U136" s="8">
        <v>3.5510156870096665</v>
      </c>
    </row>
    <row r="137" spans="1:21" x14ac:dyDescent="0.35">
      <c r="A137" t="s">
        <v>113</v>
      </c>
      <c r="B137">
        <v>3.5</v>
      </c>
      <c r="C137" s="9">
        <v>3.9738172044635292</v>
      </c>
      <c r="D137" s="10">
        <f>PRODUCT(E137/1000000000)</f>
        <v>75.563597446004962</v>
      </c>
      <c r="E137" s="10">
        <v>75563597446.004959</v>
      </c>
      <c r="F137" s="10">
        <v>45.436</v>
      </c>
      <c r="G137" s="8">
        <f t="shared" si="8"/>
        <v>22.694299999999998</v>
      </c>
      <c r="H137" s="3">
        <v>226943</v>
      </c>
      <c r="I137" s="6">
        <f t="shared" si="11"/>
        <v>0.13219</v>
      </c>
      <c r="J137" s="6" t="s">
        <v>205</v>
      </c>
      <c r="K137">
        <v>13219</v>
      </c>
      <c r="L137">
        <v>0</v>
      </c>
      <c r="M137">
        <v>0</v>
      </c>
      <c r="N137">
        <v>0</v>
      </c>
      <c r="O137">
        <v>0</v>
      </c>
      <c r="P137" s="8">
        <f t="shared" si="9"/>
        <v>0.89806572702256748</v>
      </c>
      <c r="Q137">
        <v>8980.6572702256744</v>
      </c>
      <c r="R137" s="8">
        <f t="shared" si="10"/>
        <v>198.15307999999999</v>
      </c>
      <c r="S137">
        <v>19815308</v>
      </c>
      <c r="T137">
        <v>6.8119997978210396</v>
      </c>
      <c r="U137" s="8">
        <v>3.662959689889675</v>
      </c>
    </row>
    <row r="138" spans="1:21" x14ac:dyDescent="0.35">
      <c r="A138" t="s">
        <v>114</v>
      </c>
      <c r="B138">
        <v>8.1999999999999993</v>
      </c>
      <c r="C138" s="9">
        <v>-2.8282408134510177</v>
      </c>
      <c r="D138" s="10">
        <f>PRODUCT(E138/1000000000)</f>
        <v>430.38310999999999</v>
      </c>
      <c r="E138" s="10">
        <v>430383110000</v>
      </c>
      <c r="F138" s="10">
        <v>25.992000000000004</v>
      </c>
      <c r="G138" s="8">
        <f t="shared" si="8"/>
        <v>1164.3276000000001</v>
      </c>
      <c r="H138" s="3">
        <v>11643276</v>
      </c>
      <c r="I138" s="6">
        <f t="shared" si="11"/>
        <v>57.522790000000001</v>
      </c>
      <c r="J138" s="6" t="s">
        <v>205</v>
      </c>
      <c r="K138">
        <v>5752279</v>
      </c>
      <c r="L138">
        <v>0</v>
      </c>
      <c r="M138">
        <v>0</v>
      </c>
      <c r="N138">
        <v>0</v>
      </c>
      <c r="O138">
        <v>0</v>
      </c>
      <c r="P138" s="8">
        <f t="shared" si="9"/>
        <v>0.90925764992278801</v>
      </c>
      <c r="Q138">
        <v>9092.57649922788</v>
      </c>
      <c r="R138" s="8">
        <f t="shared" si="10"/>
        <v>1440.9686999999999</v>
      </c>
      <c r="S138">
        <v>144096870</v>
      </c>
      <c r="T138">
        <v>5.5669999122619602</v>
      </c>
      <c r="U138" s="8">
        <v>-3.7266734400142099</v>
      </c>
    </row>
    <row r="139" spans="1:21" x14ac:dyDescent="0.35">
      <c r="A139" t="s">
        <v>173</v>
      </c>
      <c r="B139">
        <v>4.7</v>
      </c>
      <c r="C139" s="9">
        <v>8.8730332967435146</v>
      </c>
      <c r="D139" s="10">
        <f>PRODUCT(E139/1000000000)</f>
        <v>1.5331868065381602</v>
      </c>
      <c r="E139" s="10">
        <v>1533186806.5381601</v>
      </c>
      <c r="F139" s="10">
        <v>71.188999999999993</v>
      </c>
      <c r="G139" s="8">
        <f t="shared" si="8"/>
        <v>44.152500000000003</v>
      </c>
      <c r="H139" s="3">
        <v>441525</v>
      </c>
      <c r="I139" s="6">
        <f t="shared" si="11"/>
        <v>0.42775999999999997</v>
      </c>
      <c r="J139" s="6" t="s">
        <v>205</v>
      </c>
      <c r="K139">
        <v>42776</v>
      </c>
      <c r="L139">
        <v>0</v>
      </c>
      <c r="M139">
        <v>0</v>
      </c>
      <c r="N139">
        <v>0</v>
      </c>
      <c r="O139">
        <v>0</v>
      </c>
      <c r="P139" s="8">
        <f t="shared" si="9"/>
        <v>6.9734822808289035E-2</v>
      </c>
      <c r="Q139">
        <v>697.34822808289039</v>
      </c>
      <c r="R139" s="8">
        <f t="shared" si="10"/>
        <v>116.09666</v>
      </c>
      <c r="S139">
        <v>11609666</v>
      </c>
      <c r="T139">
        <v>2.7999999523162802</v>
      </c>
      <c r="U139" s="8">
        <v>6.9042031149989356</v>
      </c>
    </row>
    <row r="140" spans="1:21" x14ac:dyDescent="0.35">
      <c r="A140" t="s">
        <v>53</v>
      </c>
      <c r="B140">
        <v>0.8</v>
      </c>
      <c r="C140" s="9">
        <v>1.6347760262813296</v>
      </c>
      <c r="D140" s="10">
        <f>PRODUCT(E140/1000000000)</f>
        <v>0.22736710719177239</v>
      </c>
      <c r="E140" s="10">
        <v>227367107.1917724</v>
      </c>
      <c r="F140" s="10">
        <v>80.902000000000001</v>
      </c>
      <c r="G140" s="8">
        <f t="shared" si="8"/>
        <v>0.4929</v>
      </c>
      <c r="H140" s="3">
        <v>4929</v>
      </c>
      <c r="I140" s="6">
        <f t="shared" si="11"/>
        <v>0</v>
      </c>
      <c r="J140" s="6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 s="8">
        <f t="shared" si="9"/>
        <v>0.39385488457031614</v>
      </c>
      <c r="Q140">
        <v>3938.5488457031615</v>
      </c>
      <c r="R140" s="8">
        <f t="shared" si="10"/>
        <v>1.93228</v>
      </c>
      <c r="S140">
        <v>193228</v>
      </c>
      <c r="T140">
        <v>7.7290000915527299</v>
      </c>
      <c r="U140" s="8">
        <v>1.6347760262813296</v>
      </c>
    </row>
    <row r="141" spans="1:21" x14ac:dyDescent="0.35">
      <c r="A141" t="s">
        <v>115</v>
      </c>
      <c r="B141">
        <v>0.6</v>
      </c>
      <c r="C141" s="9">
        <v>0.48543689320385397</v>
      </c>
      <c r="D141" s="10">
        <f>PRODUCT(E141/1000000000)</f>
        <v>1405040</v>
      </c>
      <c r="E141" s="10">
        <v>1405040000000000</v>
      </c>
      <c r="F141" s="10">
        <v>5.8100000000000023</v>
      </c>
      <c r="G141" s="8">
        <f t="shared" si="8"/>
        <v>0.47170000000000001</v>
      </c>
      <c r="H141" s="3">
        <v>4717</v>
      </c>
      <c r="I141" s="6">
        <f t="shared" si="11"/>
        <v>3.1E-4</v>
      </c>
      <c r="J141" s="6" t="s">
        <v>205</v>
      </c>
      <c r="K141">
        <v>31</v>
      </c>
      <c r="L141">
        <v>0</v>
      </c>
      <c r="M141">
        <v>0</v>
      </c>
      <c r="N141">
        <v>0</v>
      </c>
      <c r="O141">
        <v>0</v>
      </c>
      <c r="P141" s="8">
        <f t="shared" si="9"/>
        <v>1.2476670000000001</v>
      </c>
      <c r="Q141">
        <v>12476.67</v>
      </c>
      <c r="R141" s="8">
        <f t="shared" si="10"/>
        <v>0.31780999999999998</v>
      </c>
      <c r="S141">
        <v>31781</v>
      </c>
      <c r="T141">
        <v>8.6999999999999993</v>
      </c>
      <c r="U141" s="8">
        <v>2.7842600000000002</v>
      </c>
    </row>
    <row r="142" spans="1:21" x14ac:dyDescent="0.35">
      <c r="A142" t="s">
        <v>174</v>
      </c>
      <c r="B142">
        <v>0.5</v>
      </c>
      <c r="C142" s="9">
        <v>3.8334104782098137</v>
      </c>
      <c r="D142" s="10">
        <f>PRODUCT(E142/1000000000)</f>
        <v>9.6999813691998255E-2</v>
      </c>
      <c r="E142" s="10">
        <v>96999813.691998258</v>
      </c>
      <c r="F142" s="10">
        <v>34.908000000000001</v>
      </c>
      <c r="G142" s="8">
        <f t="shared" si="8"/>
        <v>0.2394</v>
      </c>
      <c r="H142" s="3">
        <v>2394</v>
      </c>
      <c r="I142" s="6">
        <f t="shared" si="11"/>
        <v>0</v>
      </c>
      <c r="J142" s="6" t="s">
        <v>205</v>
      </c>
      <c r="K142">
        <v>0</v>
      </c>
      <c r="L142">
        <v>0</v>
      </c>
      <c r="M142">
        <v>0</v>
      </c>
      <c r="N142">
        <v>0</v>
      </c>
      <c r="O142">
        <v>0</v>
      </c>
      <c r="P142" s="8">
        <f t="shared" si="9"/>
        <v>0.16690632680132605</v>
      </c>
      <c r="Q142">
        <v>1669.0632680132605</v>
      </c>
      <c r="R142" s="8">
        <f t="shared" si="10"/>
        <v>1.90344</v>
      </c>
      <c r="S142">
        <v>190344</v>
      </c>
      <c r="T142">
        <v>13.555000305175801</v>
      </c>
      <c r="U142" s="8">
        <v>3.9732551122377373</v>
      </c>
    </row>
    <row r="143" spans="1:21" x14ac:dyDescent="0.35">
      <c r="A143" t="s">
        <v>136</v>
      </c>
      <c r="B143">
        <v>7.7</v>
      </c>
      <c r="C143" s="9">
        <v>4.1064088701365762</v>
      </c>
      <c r="D143" s="10">
        <f>PRODUCT(E143/1000000000)</f>
        <v>243.58704903955771</v>
      </c>
      <c r="E143" s="10">
        <v>243587049039.55771</v>
      </c>
      <c r="F143" s="10">
        <v>16.870000000000005</v>
      </c>
      <c r="G143" s="8">
        <f t="shared" si="8"/>
        <v>1018.5945</v>
      </c>
      <c r="H143" s="3">
        <v>10185945</v>
      </c>
      <c r="I143" s="6">
        <f t="shared" si="11"/>
        <v>63.511969999999998</v>
      </c>
      <c r="J143" s="6" t="s">
        <v>204</v>
      </c>
      <c r="K143">
        <v>6351197</v>
      </c>
      <c r="L143">
        <v>1</v>
      </c>
      <c r="M143">
        <v>0</v>
      </c>
      <c r="N143">
        <v>0</v>
      </c>
      <c r="O143">
        <v>0</v>
      </c>
      <c r="P143" s="8">
        <f t="shared" si="9"/>
        <v>2.048174532204841</v>
      </c>
      <c r="Q143">
        <v>20481.745322048409</v>
      </c>
      <c r="R143" s="8">
        <f t="shared" si="10"/>
        <v>315.40372000000002</v>
      </c>
      <c r="S143">
        <v>31540372</v>
      </c>
      <c r="T143">
        <v>5.5900001525878897</v>
      </c>
      <c r="U143" s="8">
        <v>3.4856167915214797</v>
      </c>
    </row>
    <row r="144" spans="1:21" x14ac:dyDescent="0.35">
      <c r="A144" t="s">
        <v>175</v>
      </c>
      <c r="B144">
        <v>0.8</v>
      </c>
      <c r="C144" s="9">
        <v>6.456907802051461</v>
      </c>
      <c r="D144" s="10">
        <f>PRODUCT(E144/1000000000)</f>
        <v>1405040</v>
      </c>
      <c r="E144" s="10">
        <v>1405040000000000</v>
      </c>
      <c r="F144" s="10">
        <v>56.279000000000003</v>
      </c>
      <c r="G144" s="8">
        <f t="shared" si="8"/>
        <v>26.324200000000001</v>
      </c>
      <c r="H144" s="3">
        <v>263242</v>
      </c>
      <c r="I144" s="6">
        <f t="shared" si="11"/>
        <v>1.9419</v>
      </c>
      <c r="J144" s="6" t="s">
        <v>204</v>
      </c>
      <c r="K144">
        <v>194190</v>
      </c>
      <c r="L144">
        <v>1</v>
      </c>
      <c r="M144">
        <v>0</v>
      </c>
      <c r="N144">
        <v>0</v>
      </c>
      <c r="O144">
        <v>0</v>
      </c>
      <c r="P144" s="8">
        <f t="shared" si="9"/>
        <v>8.9957987948497728E-2</v>
      </c>
      <c r="Q144">
        <v>899.57987948497725</v>
      </c>
      <c r="R144" s="8">
        <f t="shared" si="10"/>
        <v>151.29273000000001</v>
      </c>
      <c r="S144">
        <v>15129273</v>
      </c>
      <c r="T144">
        <v>9.7849998474121094</v>
      </c>
      <c r="U144" s="8">
        <v>6.4851947535384085</v>
      </c>
    </row>
    <row r="145" spans="1:21" x14ac:dyDescent="0.35">
      <c r="A145" t="s">
        <v>116</v>
      </c>
      <c r="B145">
        <v>3</v>
      </c>
      <c r="C145" s="9">
        <v>0.75771515311595294</v>
      </c>
      <c r="D145" s="10">
        <f>PRODUCT(E145/1000000000)</f>
        <v>18.093770555509217</v>
      </c>
      <c r="E145" s="10">
        <v>18093770555.509216</v>
      </c>
      <c r="F145" s="10">
        <v>44.447000000000003</v>
      </c>
      <c r="G145" s="8">
        <f t="shared" si="8"/>
        <v>80.744100000000003</v>
      </c>
      <c r="H145" s="3">
        <v>807441</v>
      </c>
      <c r="I145" s="6">
        <f t="shared" si="11"/>
        <v>3.3833700000000002</v>
      </c>
      <c r="J145" s="6" t="s">
        <v>205</v>
      </c>
      <c r="K145">
        <v>338337</v>
      </c>
      <c r="L145">
        <v>0</v>
      </c>
      <c r="M145">
        <v>0</v>
      </c>
      <c r="N145">
        <v>0</v>
      </c>
      <c r="O145">
        <v>0</v>
      </c>
      <c r="P145" s="8">
        <f t="shared" si="9"/>
        <v>0.52372553342313566</v>
      </c>
      <c r="Q145">
        <v>5237.2553342313568</v>
      </c>
      <c r="R145" s="8">
        <f t="shared" si="10"/>
        <v>70.953829999999996</v>
      </c>
      <c r="S145">
        <v>7095383</v>
      </c>
      <c r="T145">
        <v>17.659999847412099</v>
      </c>
      <c r="U145" s="8">
        <v>0.75771515311595294</v>
      </c>
    </row>
    <row r="146" spans="1:21" x14ac:dyDescent="0.35">
      <c r="A146" t="s">
        <v>176</v>
      </c>
      <c r="B146">
        <v>2.2999999999999998</v>
      </c>
      <c r="C146" s="9">
        <v>3.4978138663335443</v>
      </c>
      <c r="D146" s="10">
        <f>PRODUCT(E146/1000000000)</f>
        <v>1.3140840287377784</v>
      </c>
      <c r="E146" s="10">
        <v>1314084028.7377784</v>
      </c>
      <c r="F146" s="10">
        <v>46.113</v>
      </c>
      <c r="G146" s="8">
        <f t="shared" si="8"/>
        <v>1.2790999999999999</v>
      </c>
      <c r="H146" s="3">
        <v>12791</v>
      </c>
      <c r="I146" s="6">
        <f t="shared" si="11"/>
        <v>4.8999999999999998E-3</v>
      </c>
      <c r="J146" s="6" t="s">
        <v>205</v>
      </c>
      <c r="K146">
        <v>490</v>
      </c>
      <c r="L146">
        <v>0</v>
      </c>
      <c r="M146">
        <v>0</v>
      </c>
      <c r="N146">
        <v>0</v>
      </c>
      <c r="O146">
        <v>0</v>
      </c>
      <c r="P146" s="8">
        <f t="shared" si="9"/>
        <v>1.5390040638280682</v>
      </c>
      <c r="Q146">
        <v>15390.040638280681</v>
      </c>
      <c r="R146" s="8">
        <f t="shared" si="10"/>
        <v>0.93418999999999996</v>
      </c>
      <c r="S146">
        <v>93419</v>
      </c>
      <c r="T146">
        <v>9.0500000000000007</v>
      </c>
      <c r="U146" s="8">
        <v>3.4978138663335443</v>
      </c>
    </row>
    <row r="147" spans="1:21" x14ac:dyDescent="0.35">
      <c r="A147" t="s">
        <v>177</v>
      </c>
      <c r="B147">
        <v>2.1</v>
      </c>
      <c r="C147" s="9">
        <v>-20.492833753098083</v>
      </c>
      <c r="D147" s="10">
        <f>PRODUCT(E147/1000000000)</f>
        <v>0.78791285907669972</v>
      </c>
      <c r="E147" s="10">
        <v>787912859.07669973</v>
      </c>
      <c r="F147" s="10">
        <v>60.058</v>
      </c>
      <c r="G147" s="8">
        <f t="shared" si="8"/>
        <v>9.1212999999999997</v>
      </c>
      <c r="H147" s="3">
        <v>91213</v>
      </c>
      <c r="I147" s="6">
        <f t="shared" si="11"/>
        <v>0.78108999999999995</v>
      </c>
      <c r="J147" s="6" t="s">
        <v>204</v>
      </c>
      <c r="K147">
        <v>78109</v>
      </c>
      <c r="L147">
        <v>1</v>
      </c>
      <c r="M147">
        <v>0</v>
      </c>
      <c r="N147">
        <v>0</v>
      </c>
      <c r="O147">
        <v>0</v>
      </c>
      <c r="P147" s="8">
        <f t="shared" si="9"/>
        <v>6.5313181594064809E-2</v>
      </c>
      <c r="Q147">
        <v>653.13181594064815</v>
      </c>
      <c r="R147" s="8">
        <f t="shared" si="10"/>
        <v>64.531840000000003</v>
      </c>
      <c r="S147">
        <v>6453184</v>
      </c>
      <c r="T147">
        <v>2.9700000286102299</v>
      </c>
      <c r="U147" s="8">
        <v>-20.598770715339171</v>
      </c>
    </row>
    <row r="148" spans="1:21" x14ac:dyDescent="0.35">
      <c r="A148" t="s">
        <v>54</v>
      </c>
      <c r="B148">
        <v>6.6</v>
      </c>
      <c r="C148" s="9">
        <v>1.9326397852811965</v>
      </c>
      <c r="D148" s="10">
        <f>PRODUCT(E148/1000000000)</f>
        <v>591.09101158329236</v>
      </c>
      <c r="E148" s="10">
        <v>591091011583.29236</v>
      </c>
      <c r="F148" s="10">
        <v>0</v>
      </c>
      <c r="G148" s="8">
        <f t="shared" si="8"/>
        <v>254.3638</v>
      </c>
      <c r="H148" s="3">
        <v>2543638</v>
      </c>
      <c r="I148" s="6">
        <f t="shared" si="11"/>
        <v>14.968909999999999</v>
      </c>
      <c r="J148" s="6" t="s">
        <v>206</v>
      </c>
      <c r="K148">
        <v>1496891</v>
      </c>
      <c r="L148">
        <v>0</v>
      </c>
      <c r="M148">
        <v>0</v>
      </c>
      <c r="N148">
        <v>0</v>
      </c>
      <c r="O148">
        <v>1</v>
      </c>
      <c r="P148" s="8">
        <f t="shared" si="9"/>
        <v>5.2888744671752876</v>
      </c>
      <c r="Q148">
        <v>52888.74467175288</v>
      </c>
      <c r="R148" s="8">
        <f t="shared" si="10"/>
        <v>55.350020000000001</v>
      </c>
      <c r="S148">
        <v>5535002</v>
      </c>
      <c r="T148">
        <v>1.6900000572204601</v>
      </c>
      <c r="U148" s="8">
        <v>2.0083723451949993</v>
      </c>
    </row>
    <row r="149" spans="1:21" x14ac:dyDescent="0.35">
      <c r="A149" t="s">
        <v>117</v>
      </c>
      <c r="B149">
        <v>2.5</v>
      </c>
      <c r="C149" s="9">
        <v>3.8501006044002537</v>
      </c>
      <c r="D149" s="10">
        <f>PRODUCT(E149/1000000000)</f>
        <v>84.203832715776173</v>
      </c>
      <c r="E149" s="10">
        <v>84203832715.776169</v>
      </c>
      <c r="F149" s="10">
        <v>46.402000000000001</v>
      </c>
      <c r="G149" s="8">
        <f t="shared" si="8"/>
        <v>17.719000000000001</v>
      </c>
      <c r="H149" s="3">
        <v>177190</v>
      </c>
      <c r="I149" s="6">
        <f t="shared" si="11"/>
        <v>2.9219999999999999E-2</v>
      </c>
      <c r="J149" s="6" t="s">
        <v>205</v>
      </c>
      <c r="K149">
        <v>2922</v>
      </c>
      <c r="L149">
        <v>0</v>
      </c>
      <c r="M149">
        <v>0</v>
      </c>
      <c r="N149">
        <v>0</v>
      </c>
      <c r="O149">
        <v>0</v>
      </c>
      <c r="P149" s="8">
        <f t="shared" si="9"/>
        <v>1.6089016180210907</v>
      </c>
      <c r="Q149">
        <v>16089.016180210907</v>
      </c>
      <c r="R149" s="8">
        <f t="shared" si="10"/>
        <v>54.238010000000003</v>
      </c>
      <c r="S149">
        <v>5423801</v>
      </c>
      <c r="T149">
        <v>11.480999946594199</v>
      </c>
      <c r="U149" s="8">
        <v>3.8310847799018433</v>
      </c>
    </row>
    <row r="150" spans="1:21" x14ac:dyDescent="0.35">
      <c r="A150" t="s">
        <v>118</v>
      </c>
      <c r="B150">
        <v>1.4</v>
      </c>
      <c r="C150" s="9">
        <v>2.2589023976022702</v>
      </c>
      <c r="D150" s="10">
        <f>PRODUCT(E150/1000000000)</f>
        <v>34.655002771480817</v>
      </c>
      <c r="E150" s="10">
        <v>34655002771.48082</v>
      </c>
      <c r="F150" s="10">
        <v>50.35</v>
      </c>
      <c r="G150" s="8">
        <f t="shared" si="8"/>
        <v>23.596599999999999</v>
      </c>
      <c r="H150" s="3">
        <v>235966</v>
      </c>
      <c r="I150" s="6">
        <f t="shared" si="11"/>
        <v>1.06324</v>
      </c>
      <c r="J150" s="6" t="s">
        <v>205</v>
      </c>
      <c r="K150">
        <v>106324</v>
      </c>
      <c r="L150">
        <v>0</v>
      </c>
      <c r="M150">
        <v>0</v>
      </c>
      <c r="N150">
        <v>0</v>
      </c>
      <c r="O150">
        <v>0</v>
      </c>
      <c r="P150" s="8">
        <f t="shared" si="9"/>
        <v>2.0728920364276378</v>
      </c>
      <c r="Q150">
        <v>20728.920364276379</v>
      </c>
      <c r="R150" s="8">
        <f t="shared" si="10"/>
        <v>20.63531</v>
      </c>
      <c r="S150">
        <v>2063531</v>
      </c>
      <c r="T150">
        <v>8.9619998931884801</v>
      </c>
      <c r="U150" s="8">
        <v>2.3166448593976838</v>
      </c>
    </row>
    <row r="151" spans="1:21" x14ac:dyDescent="0.35">
      <c r="A151" t="s">
        <v>55</v>
      </c>
      <c r="B151">
        <v>1</v>
      </c>
      <c r="C151" s="9">
        <v>3.7344398340249114</v>
      </c>
      <c r="D151" s="10">
        <f>PRODUCT(E151/1000000000)</f>
        <v>0.57756993464332906</v>
      </c>
      <c r="E151" s="10">
        <v>577569934.64332902</v>
      </c>
      <c r="F151" s="10">
        <v>77.670999999999992</v>
      </c>
      <c r="G151" s="8">
        <f t="shared" si="8"/>
        <v>0.25850000000000001</v>
      </c>
      <c r="H151" s="3">
        <v>2585</v>
      </c>
      <c r="I151" s="6">
        <f t="shared" si="11"/>
        <v>1.7700000000000001E-3</v>
      </c>
      <c r="J151" s="6" t="s">
        <v>205</v>
      </c>
      <c r="K151">
        <v>177</v>
      </c>
      <c r="L151">
        <v>0</v>
      </c>
      <c r="M151">
        <v>0</v>
      </c>
      <c r="N151">
        <v>0</v>
      </c>
      <c r="O151">
        <v>0</v>
      </c>
      <c r="P151" s="8">
        <f t="shared" si="9"/>
        <v>0.1934856292873533</v>
      </c>
      <c r="Q151">
        <v>1934.856292873533</v>
      </c>
      <c r="R151" s="8">
        <f t="shared" si="10"/>
        <v>5.8359100000000002</v>
      </c>
      <c r="S151">
        <v>583591</v>
      </c>
      <c r="T151">
        <v>31.4</v>
      </c>
      <c r="U151" s="8">
        <v>3.7344398340249114</v>
      </c>
    </row>
    <row r="152" spans="1:21" x14ac:dyDescent="0.35">
      <c r="A152" t="s">
        <v>178</v>
      </c>
      <c r="B152">
        <v>4.5999999999999996</v>
      </c>
      <c r="C152" s="9">
        <v>2.84</v>
      </c>
      <c r="D152" s="10">
        <f>PRODUCT(E152/1000000000)</f>
        <v>1405040</v>
      </c>
      <c r="E152" s="10">
        <v>1405040000000000</v>
      </c>
      <c r="F152" s="10">
        <v>60.448999999999998</v>
      </c>
      <c r="G152" s="8">
        <f t="shared" si="8"/>
        <v>2.5291000000000001</v>
      </c>
      <c r="H152" s="3">
        <v>25291</v>
      </c>
      <c r="I152" s="6">
        <f t="shared" si="11"/>
        <v>3.4000000000000002E-4</v>
      </c>
      <c r="J152" s="6" t="s">
        <v>204</v>
      </c>
      <c r="K152">
        <v>34</v>
      </c>
      <c r="L152">
        <v>1</v>
      </c>
      <c r="M152">
        <v>0</v>
      </c>
      <c r="N152">
        <v>0</v>
      </c>
      <c r="O152">
        <v>0</v>
      </c>
      <c r="P152" s="8">
        <f t="shared" si="9"/>
        <v>5.4926697656757555E-2</v>
      </c>
      <c r="Q152">
        <v>549.26697656757551</v>
      </c>
      <c r="R152" s="8">
        <f t="shared" si="10"/>
        <v>107.87103999999999</v>
      </c>
      <c r="S152">
        <v>10787104</v>
      </c>
      <c r="T152">
        <v>6.6659998893737802</v>
      </c>
      <c r="U152" s="8">
        <v>2.7842600000000002</v>
      </c>
    </row>
    <row r="153" spans="1:21" x14ac:dyDescent="0.35">
      <c r="A153" t="s">
        <v>179</v>
      </c>
      <c r="B153">
        <v>1</v>
      </c>
      <c r="C153" s="9">
        <v>1.2988511905116269</v>
      </c>
      <c r="D153" s="10">
        <f>PRODUCT(E153/1000000000)</f>
        <v>104.57236195173316</v>
      </c>
      <c r="E153" s="10">
        <v>104572361951.73315</v>
      </c>
      <c r="F153" s="10">
        <v>35.198999999999998</v>
      </c>
      <c r="G153" s="8">
        <f t="shared" si="8"/>
        <v>314.25110000000001</v>
      </c>
      <c r="H153" s="3">
        <v>3142511</v>
      </c>
      <c r="I153" s="6">
        <f t="shared" si="11"/>
        <v>1.1625799999999999</v>
      </c>
      <c r="J153" s="6" t="s">
        <v>205</v>
      </c>
      <c r="K153">
        <v>116258</v>
      </c>
      <c r="L153">
        <v>0</v>
      </c>
      <c r="M153">
        <v>0</v>
      </c>
      <c r="N153">
        <v>0</v>
      </c>
      <c r="O153">
        <v>0</v>
      </c>
      <c r="P153" s="8">
        <f t="shared" si="9"/>
        <v>0.57182447319723706</v>
      </c>
      <c r="Q153">
        <v>5718.2447319723706</v>
      </c>
      <c r="R153" s="8">
        <f t="shared" si="10"/>
        <v>550.11976682029399</v>
      </c>
      <c r="S153">
        <v>55011976.682029396</v>
      </c>
      <c r="T153">
        <v>25.149999618530298</v>
      </c>
      <c r="U153" s="8">
        <v>1.2646513781567847</v>
      </c>
    </row>
    <row r="154" spans="1:21" x14ac:dyDescent="0.35">
      <c r="A154" t="s">
        <v>180</v>
      </c>
      <c r="B154">
        <v>1.8</v>
      </c>
      <c r="C154" s="9">
        <v>-6.3497779521387514</v>
      </c>
      <c r="D154" s="10">
        <f>PRODUCT(E154/1000000000)</f>
        <v>1.5851599999999999</v>
      </c>
      <c r="E154" s="10">
        <v>1585160000</v>
      </c>
      <c r="F154" s="10">
        <v>81.195999999999998</v>
      </c>
      <c r="G154" s="8">
        <f t="shared" si="8"/>
        <v>82.412199999999999</v>
      </c>
      <c r="H154" s="3">
        <v>824122</v>
      </c>
      <c r="I154" s="6">
        <f t="shared" si="11"/>
        <v>5.6639400000000002</v>
      </c>
      <c r="J154" s="6" t="s">
        <v>204</v>
      </c>
      <c r="K154">
        <v>566394</v>
      </c>
      <c r="L154">
        <v>1</v>
      </c>
      <c r="M154">
        <v>0</v>
      </c>
      <c r="N154">
        <v>0</v>
      </c>
      <c r="O154">
        <v>0</v>
      </c>
      <c r="P154" s="8">
        <f t="shared" si="9"/>
        <v>7.3058010091602177E-2</v>
      </c>
      <c r="Q154">
        <v>730.58010091602171</v>
      </c>
      <c r="R154" s="8">
        <f t="shared" si="10"/>
        <v>123.39812000000001</v>
      </c>
      <c r="S154">
        <v>12339812</v>
      </c>
      <c r="T154">
        <v>9.0500000000000007</v>
      </c>
      <c r="U154" s="8">
        <v>-6.3497779521387514</v>
      </c>
    </row>
    <row r="155" spans="1:21" x14ac:dyDescent="0.35">
      <c r="A155" t="s">
        <v>119</v>
      </c>
      <c r="B155">
        <v>2.7</v>
      </c>
      <c r="C155" s="9">
        <v>3.4322533279236467</v>
      </c>
      <c r="D155" s="10">
        <f>PRODUCT(E155/1000000000)</f>
        <v>454.3281413963428</v>
      </c>
      <c r="E155" s="10">
        <v>454328141396.34277</v>
      </c>
      <c r="F155" s="10">
        <v>20.421000000000006</v>
      </c>
      <c r="G155" s="8">
        <f t="shared" si="8"/>
        <v>585.2953</v>
      </c>
      <c r="H155" s="3">
        <v>5852953</v>
      </c>
      <c r="I155" s="6">
        <f t="shared" si="11"/>
        <v>9.7641399999999994</v>
      </c>
      <c r="J155" s="6" t="s">
        <v>205</v>
      </c>
      <c r="K155">
        <v>976414</v>
      </c>
      <c r="L155">
        <v>0</v>
      </c>
      <c r="M155">
        <v>0</v>
      </c>
      <c r="N155">
        <v>0</v>
      </c>
      <c r="O155">
        <v>0</v>
      </c>
      <c r="P155" s="8">
        <f t="shared" si="9"/>
        <v>2.5684724415549702</v>
      </c>
      <c r="Q155">
        <v>25684.724415549703</v>
      </c>
      <c r="R155" s="8">
        <f t="shared" si="10"/>
        <v>464.43993999999998</v>
      </c>
      <c r="S155">
        <v>46443994</v>
      </c>
      <c r="T155">
        <v>22.056999206543001</v>
      </c>
      <c r="U155" s="8">
        <v>3.2046804642207576</v>
      </c>
    </row>
    <row r="156" spans="1:21" x14ac:dyDescent="0.35">
      <c r="A156" t="s">
        <v>56</v>
      </c>
      <c r="B156">
        <v>4.2</v>
      </c>
      <c r="C156" s="9">
        <v>4.8383636116588633</v>
      </c>
      <c r="D156" s="10">
        <f>PRODUCT(E156/1000000000)</f>
        <v>17.070484075439577</v>
      </c>
      <c r="E156" s="10">
        <v>17070484075.439575</v>
      </c>
      <c r="F156" s="10">
        <v>81.644000000000005</v>
      </c>
      <c r="G156" s="8">
        <f t="shared" si="8"/>
        <v>3.8706</v>
      </c>
      <c r="H156" s="3">
        <v>38706</v>
      </c>
      <c r="I156" s="6">
        <f t="shared" si="11"/>
        <v>0.11251</v>
      </c>
      <c r="J156" s="6" t="s">
        <v>206</v>
      </c>
      <c r="K156">
        <v>11251</v>
      </c>
      <c r="L156">
        <v>0</v>
      </c>
      <c r="M156">
        <v>0</v>
      </c>
      <c r="N156">
        <v>0</v>
      </c>
      <c r="O156">
        <v>1</v>
      </c>
      <c r="P156" s="8">
        <f t="shared" si="9"/>
        <v>0.39261743958945428</v>
      </c>
      <c r="Q156">
        <v>3926.1743958945426</v>
      </c>
      <c r="R156" s="8">
        <f t="shared" si="10"/>
        <v>209.66</v>
      </c>
      <c r="S156">
        <v>20966000</v>
      </c>
      <c r="T156">
        <v>4.6599998474121103</v>
      </c>
      <c r="U156" s="8">
        <v>4.7859845672358716</v>
      </c>
    </row>
    <row r="157" spans="1:21" x14ac:dyDescent="0.35">
      <c r="A157" t="s">
        <v>28</v>
      </c>
      <c r="B157">
        <v>2.1</v>
      </c>
      <c r="C157" s="9">
        <v>3.9763542572744655</v>
      </c>
      <c r="D157" s="10">
        <f>PRODUCT(E157/1000000000)</f>
        <v>0.54846725583089961</v>
      </c>
      <c r="E157" s="10">
        <v>548467255.8308996</v>
      </c>
      <c r="F157" s="10">
        <v>67.953000000000003</v>
      </c>
      <c r="G157" s="8">
        <f t="shared" si="8"/>
        <v>0.74429999999999996</v>
      </c>
      <c r="H157" s="4">
        <v>7443</v>
      </c>
      <c r="I157" s="6">
        <f t="shared" si="11"/>
        <v>0</v>
      </c>
      <c r="J157" s="6" t="s">
        <v>205</v>
      </c>
      <c r="K157">
        <v>0</v>
      </c>
      <c r="L157">
        <v>0</v>
      </c>
      <c r="M157">
        <v>0</v>
      </c>
      <c r="N157">
        <v>0</v>
      </c>
      <c r="O157">
        <v>0</v>
      </c>
      <c r="P157" s="8">
        <f t="shared" si="9"/>
        <v>1.5771945504130775</v>
      </c>
      <c r="Q157">
        <v>15771.945504130776</v>
      </c>
      <c r="R157" s="8">
        <f t="shared" si="10"/>
        <v>0.55571999999999999</v>
      </c>
      <c r="S157">
        <v>55572</v>
      </c>
      <c r="T157">
        <v>9.0500000000000007</v>
      </c>
      <c r="U157" s="8">
        <v>3.7629115502165575</v>
      </c>
    </row>
    <row r="158" spans="1:21" x14ac:dyDescent="0.35">
      <c r="A158" t="s">
        <v>29</v>
      </c>
      <c r="B158">
        <v>1.5</v>
      </c>
      <c r="C158" s="9">
        <v>2.0295016147543521</v>
      </c>
      <c r="D158" s="10">
        <f>PRODUCT(E158/1000000000)</f>
        <v>1.0667762657212456</v>
      </c>
      <c r="E158" s="10">
        <v>1066776265.7212456</v>
      </c>
      <c r="F158" s="10">
        <v>81.495999999999995</v>
      </c>
      <c r="G158" s="8">
        <f t="shared" si="8"/>
        <v>1.2770999999999999</v>
      </c>
      <c r="H158" s="4">
        <v>12771</v>
      </c>
      <c r="I158" s="6">
        <f t="shared" si="11"/>
        <v>5.4000000000000001E-4</v>
      </c>
      <c r="J158" s="6" t="s">
        <v>205</v>
      </c>
      <c r="K158">
        <v>54</v>
      </c>
      <c r="L158">
        <v>0</v>
      </c>
      <c r="M158">
        <v>0</v>
      </c>
      <c r="N158">
        <v>0</v>
      </c>
      <c r="O158">
        <v>0</v>
      </c>
      <c r="P158" s="8">
        <f t="shared" si="9"/>
        <v>0.77359104844010163</v>
      </c>
      <c r="Q158">
        <v>7735.9104844010162</v>
      </c>
      <c r="R158" s="8">
        <f t="shared" si="10"/>
        <v>1.84999</v>
      </c>
      <c r="S158">
        <v>184999</v>
      </c>
      <c r="T158">
        <v>20.565000534057599</v>
      </c>
      <c r="U158" s="8">
        <v>2.3700131591480016</v>
      </c>
    </row>
    <row r="159" spans="1:21" x14ac:dyDescent="0.35">
      <c r="A159" t="s">
        <v>30</v>
      </c>
      <c r="B159">
        <v>1.1000000000000001</v>
      </c>
      <c r="C159" s="9">
        <v>1.3675051810480028</v>
      </c>
      <c r="D159" s="10">
        <f>PRODUCT(E159/1000000000)</f>
        <v>0.28507696889690604</v>
      </c>
      <c r="E159" s="10">
        <v>285076968.89690602</v>
      </c>
      <c r="F159" s="10">
        <v>49.45</v>
      </c>
      <c r="G159" s="8">
        <f t="shared" si="8"/>
        <v>0.4577</v>
      </c>
      <c r="H159" s="4">
        <v>4577</v>
      </c>
      <c r="I159" s="6">
        <f t="shared" si="11"/>
        <v>0</v>
      </c>
      <c r="J159" s="6" t="s">
        <v>205</v>
      </c>
      <c r="K159">
        <v>0</v>
      </c>
      <c r="L159">
        <v>0</v>
      </c>
      <c r="M159">
        <v>0</v>
      </c>
      <c r="N159">
        <v>0</v>
      </c>
      <c r="O159">
        <v>0</v>
      </c>
      <c r="P159" s="8">
        <f t="shared" si="9"/>
        <v>0.67391748328694479</v>
      </c>
      <c r="Q159">
        <v>6739.1748328694475</v>
      </c>
      <c r="R159" s="8">
        <f t="shared" si="10"/>
        <v>1.0946199999999999</v>
      </c>
      <c r="S159">
        <v>109462</v>
      </c>
      <c r="T159">
        <v>19.041999816894499</v>
      </c>
      <c r="U159" s="8">
        <v>1.6030837843665608</v>
      </c>
    </row>
    <row r="160" spans="1:21" x14ac:dyDescent="0.35">
      <c r="A160" t="s">
        <v>135</v>
      </c>
      <c r="B160">
        <v>6.1</v>
      </c>
      <c r="C160" s="9">
        <v>4.9060451745281739</v>
      </c>
      <c r="D160" s="10">
        <f>PRODUCT(E160/1000000000)</f>
        <v>4.9117924855215724</v>
      </c>
      <c r="E160" s="10">
        <v>4911792485.5215721</v>
      </c>
      <c r="F160" s="10">
        <v>66.194000000000003</v>
      </c>
      <c r="G160" s="8">
        <f t="shared" si="8"/>
        <v>50.347700000000003</v>
      </c>
      <c r="H160" s="3">
        <v>503477</v>
      </c>
      <c r="I160" s="6">
        <f t="shared" si="11"/>
        <v>3.85608</v>
      </c>
      <c r="J160" s="6" t="s">
        <v>204</v>
      </c>
      <c r="K160">
        <v>385608</v>
      </c>
      <c r="L160">
        <v>1</v>
      </c>
      <c r="M160">
        <v>0</v>
      </c>
      <c r="N160">
        <v>0</v>
      </c>
      <c r="O160">
        <v>0</v>
      </c>
      <c r="P160" s="8">
        <f t="shared" si="9"/>
        <v>0.241472360102858</v>
      </c>
      <c r="Q160">
        <v>2414.7236010285801</v>
      </c>
      <c r="R160" s="8">
        <f t="shared" si="10"/>
        <v>402.34881999999999</v>
      </c>
      <c r="S160">
        <v>40234882</v>
      </c>
      <c r="T160">
        <v>13.1780004501343</v>
      </c>
      <c r="U160" s="8">
        <v>4.9060451745281739</v>
      </c>
    </row>
    <row r="161" spans="1:21" x14ac:dyDescent="0.35">
      <c r="A161" t="s">
        <v>31</v>
      </c>
      <c r="B161">
        <v>0.4</v>
      </c>
      <c r="C161" s="9">
        <v>-2.5975298960988056</v>
      </c>
      <c r="D161" s="10">
        <f>PRODUCT(E161/1000000000)</f>
        <v>1.8576559334112805</v>
      </c>
      <c r="E161" s="10">
        <v>1857655933.4112806</v>
      </c>
      <c r="F161" s="10">
        <v>33.956999999999994</v>
      </c>
      <c r="G161" s="8">
        <f t="shared" si="8"/>
        <v>4.6836000000000002</v>
      </c>
      <c r="H161" s="3">
        <v>46836</v>
      </c>
      <c r="I161" s="6">
        <f t="shared" si="11"/>
        <v>0</v>
      </c>
      <c r="J161" s="6" t="s">
        <v>205</v>
      </c>
      <c r="K161">
        <v>0</v>
      </c>
      <c r="L161">
        <v>0</v>
      </c>
      <c r="M161">
        <v>0</v>
      </c>
      <c r="N161">
        <v>0</v>
      </c>
      <c r="O161">
        <v>0</v>
      </c>
      <c r="P161" s="8">
        <f t="shared" si="9"/>
        <v>0.94853192442949619</v>
      </c>
      <c r="Q161">
        <v>9485.3192442949621</v>
      </c>
      <c r="R161" s="8">
        <f t="shared" si="10"/>
        <v>5.4297500000000003</v>
      </c>
      <c r="S161">
        <v>542975</v>
      </c>
      <c r="T161">
        <v>8.3850002288818395</v>
      </c>
      <c r="U161" s="8">
        <v>-0.29998064640992084</v>
      </c>
    </row>
    <row r="162" spans="1:21" x14ac:dyDescent="0.35">
      <c r="A162" t="s">
        <v>181</v>
      </c>
      <c r="B162">
        <v>2.2000000000000002</v>
      </c>
      <c r="C162" s="9">
        <v>0.39112886055360718</v>
      </c>
      <c r="D162" s="10">
        <f>PRODUCT(E162/1000000000)</f>
        <v>2.1821621052094278</v>
      </c>
      <c r="E162" s="10">
        <v>2182162105.2094278</v>
      </c>
      <c r="F162" s="10">
        <v>78.692000000000007</v>
      </c>
      <c r="G162" s="8">
        <f t="shared" si="8"/>
        <v>3.1579000000000002</v>
      </c>
      <c r="H162" s="3">
        <v>31579</v>
      </c>
      <c r="I162" s="6">
        <f t="shared" si="11"/>
        <v>8.8999999999999995E-4</v>
      </c>
      <c r="J162" s="6" t="s">
        <v>205</v>
      </c>
      <c r="K162">
        <v>89</v>
      </c>
      <c r="L162">
        <v>0</v>
      </c>
      <c r="M162">
        <v>0</v>
      </c>
      <c r="N162">
        <v>0</v>
      </c>
      <c r="O162">
        <v>0</v>
      </c>
      <c r="P162" s="8">
        <f t="shared" si="9"/>
        <v>0.32001430175648682</v>
      </c>
      <c r="Q162">
        <v>3200.1430175648679</v>
      </c>
      <c r="R162" s="8">
        <f t="shared" si="10"/>
        <v>12.8697</v>
      </c>
      <c r="S162">
        <v>1286970</v>
      </c>
      <c r="T162">
        <v>25.7530002593994</v>
      </c>
      <c r="U162" s="8">
        <v>1.8672033112330269</v>
      </c>
    </row>
    <row r="163" spans="1:21" x14ac:dyDescent="0.35">
      <c r="A163" t="s">
        <v>120</v>
      </c>
      <c r="B163">
        <v>1.9</v>
      </c>
      <c r="C163" s="9">
        <v>4.5219693468370394</v>
      </c>
      <c r="D163" s="10">
        <f>PRODUCT(E163/1000000000)</f>
        <v>273.43484412065106</v>
      </c>
      <c r="E163" s="10">
        <v>273434844120.65109</v>
      </c>
      <c r="F163" s="10">
        <v>14.185000000000002</v>
      </c>
      <c r="G163" s="8">
        <f t="shared" si="8"/>
        <v>163.97710000000001</v>
      </c>
      <c r="H163" s="3">
        <v>1639771</v>
      </c>
      <c r="I163" s="6">
        <f t="shared" si="11"/>
        <v>6.0519299999999996</v>
      </c>
      <c r="J163" s="6" t="s">
        <v>205</v>
      </c>
      <c r="K163">
        <v>605193</v>
      </c>
      <c r="L163">
        <v>0</v>
      </c>
      <c r="M163">
        <v>0</v>
      </c>
      <c r="N163">
        <v>0</v>
      </c>
      <c r="O163">
        <v>0</v>
      </c>
      <c r="P163" s="8">
        <f t="shared" si="9"/>
        <v>5.0585258470606691</v>
      </c>
      <c r="Q163">
        <v>50585.258470606692</v>
      </c>
      <c r="R163" s="8">
        <f t="shared" si="10"/>
        <v>97.991860000000003</v>
      </c>
      <c r="S163">
        <v>9799186</v>
      </c>
      <c r="T163">
        <v>7.4320001602172896</v>
      </c>
      <c r="U163" s="8">
        <v>4.084960073948011</v>
      </c>
    </row>
    <row r="164" spans="1:21" x14ac:dyDescent="0.35">
      <c r="A164" t="s">
        <v>121</v>
      </c>
      <c r="B164">
        <v>2.9</v>
      </c>
      <c r="C164" s="9">
        <v>1.2263843594562616</v>
      </c>
      <c r="D164" s="10">
        <f>PRODUCT(E164/1000000000)</f>
        <v>566.55858427956002</v>
      </c>
      <c r="E164" s="10">
        <v>566558584279.56006</v>
      </c>
      <c r="F164" s="10">
        <v>26.087999999999994</v>
      </c>
      <c r="G164" s="8">
        <f t="shared" si="8"/>
        <v>243.87020000000001</v>
      </c>
      <c r="H164" s="3">
        <v>2438702</v>
      </c>
      <c r="I164" s="6">
        <f t="shared" si="11"/>
        <v>2.6478799999999998</v>
      </c>
      <c r="J164" s="6" t="s">
        <v>205</v>
      </c>
      <c r="K164">
        <v>264788</v>
      </c>
      <c r="L164">
        <v>0</v>
      </c>
      <c r="M164">
        <v>0</v>
      </c>
      <c r="N164">
        <v>0</v>
      </c>
      <c r="O164">
        <v>0</v>
      </c>
      <c r="P164" s="8">
        <f t="shared" si="9"/>
        <v>8.0999287418945958</v>
      </c>
      <c r="Q164">
        <v>80999.287418945954</v>
      </c>
      <c r="R164" s="8">
        <f t="shared" si="10"/>
        <v>82.814300000000003</v>
      </c>
      <c r="S164">
        <v>8281430</v>
      </c>
      <c r="T164">
        <v>4.5489997863769496</v>
      </c>
      <c r="U164" s="8">
        <v>0.84223693757714102</v>
      </c>
    </row>
    <row r="165" spans="1:21" x14ac:dyDescent="0.35">
      <c r="A165" t="s">
        <v>137</v>
      </c>
      <c r="B165">
        <v>7.6</v>
      </c>
      <c r="C165" s="9">
        <v>2.84</v>
      </c>
      <c r="D165" s="10">
        <f>PRODUCT(E165/1000000000)</f>
        <v>1405040</v>
      </c>
      <c r="E165" s="10">
        <v>1405040000000000</v>
      </c>
      <c r="F165" s="10">
        <v>42.344000000000001</v>
      </c>
      <c r="G165" s="8">
        <f t="shared" si="8"/>
        <v>87.518900000000002</v>
      </c>
      <c r="H165" s="3">
        <v>875189</v>
      </c>
      <c r="I165" s="6">
        <f t="shared" si="11"/>
        <v>4.97309</v>
      </c>
      <c r="J165" s="6" t="s">
        <v>204</v>
      </c>
      <c r="K165">
        <v>497309</v>
      </c>
      <c r="L165">
        <v>1</v>
      </c>
      <c r="M165">
        <v>0</v>
      </c>
      <c r="N165">
        <v>0</v>
      </c>
      <c r="O165">
        <v>0</v>
      </c>
      <c r="P165" s="8">
        <f t="shared" si="9"/>
        <v>0.46847499999999997</v>
      </c>
      <c r="Q165">
        <v>4684.75</v>
      </c>
      <c r="R165" s="8">
        <f t="shared" si="10"/>
        <v>185.02413000000001</v>
      </c>
      <c r="S165">
        <v>18502413</v>
      </c>
      <c r="T165">
        <v>14.536999702453601</v>
      </c>
      <c r="U165" s="8">
        <v>2.7842600000000002</v>
      </c>
    </row>
    <row r="166" spans="1:21" x14ac:dyDescent="0.35">
      <c r="A166" t="s">
        <v>57</v>
      </c>
      <c r="B166">
        <v>7.1</v>
      </c>
      <c r="C166" s="9">
        <v>6</v>
      </c>
      <c r="D166" s="10">
        <f>PRODUCT(E166/1000000000)</f>
        <v>2.5636597668310004</v>
      </c>
      <c r="E166" s="10">
        <v>2563659766.8310003</v>
      </c>
      <c r="F166" s="10">
        <v>73.218000000000004</v>
      </c>
      <c r="G166" s="8">
        <f t="shared" si="8"/>
        <v>27.5059</v>
      </c>
      <c r="H166" s="3">
        <v>275059</v>
      </c>
      <c r="I166" s="6">
        <f t="shared" si="11"/>
        <v>0.31037999999999999</v>
      </c>
      <c r="J166" s="6" t="s">
        <v>204</v>
      </c>
      <c r="K166">
        <v>31038</v>
      </c>
      <c r="L166">
        <v>1</v>
      </c>
      <c r="M166">
        <v>0</v>
      </c>
      <c r="N166">
        <v>0</v>
      </c>
      <c r="O166">
        <v>0</v>
      </c>
      <c r="P166" s="8">
        <f t="shared" si="9"/>
        <v>9.2591188767080987E-2</v>
      </c>
      <c r="Q166">
        <v>925.91188767080985</v>
      </c>
      <c r="R166" s="8">
        <f t="shared" si="10"/>
        <v>84.818550000000002</v>
      </c>
      <c r="S166">
        <v>8481855</v>
      </c>
      <c r="T166">
        <v>10.7829999923706</v>
      </c>
      <c r="U166" s="8">
        <v>6</v>
      </c>
    </row>
    <row r="167" spans="1:21" x14ac:dyDescent="0.35">
      <c r="A167" t="s">
        <v>182</v>
      </c>
      <c r="B167">
        <v>3.4</v>
      </c>
      <c r="C167" s="9">
        <v>6.9593744218600335</v>
      </c>
      <c r="D167" s="10">
        <f>PRODUCT(E167/1000000000)</f>
        <v>8.9240902025497775</v>
      </c>
      <c r="E167" s="10">
        <v>8924090202.549778</v>
      </c>
      <c r="F167" s="10">
        <v>68.391999999999996</v>
      </c>
      <c r="G167" s="8">
        <f t="shared" si="8"/>
        <v>26.122199999999999</v>
      </c>
      <c r="H167" s="3">
        <v>261222</v>
      </c>
      <c r="I167" s="6">
        <f t="shared" si="11"/>
        <v>4.231E-2</v>
      </c>
      <c r="J167" s="6" t="s">
        <v>204</v>
      </c>
      <c r="K167">
        <v>4231</v>
      </c>
      <c r="L167">
        <v>1</v>
      </c>
      <c r="M167">
        <v>0</v>
      </c>
      <c r="N167">
        <v>0</v>
      </c>
      <c r="O167">
        <v>0</v>
      </c>
      <c r="P167" s="8">
        <f t="shared" si="9"/>
        <v>8.7897510552607999E-2</v>
      </c>
      <c r="Q167">
        <v>878.97510552608003</v>
      </c>
      <c r="R167" s="8">
        <f t="shared" si="10"/>
        <v>534.70420000000001</v>
      </c>
      <c r="S167">
        <v>53470420</v>
      </c>
      <c r="T167">
        <v>2.4260001182556201</v>
      </c>
      <c r="U167" s="8">
        <v>6.9593744218600335</v>
      </c>
    </row>
    <row r="168" spans="1:21" x14ac:dyDescent="0.35">
      <c r="A168" t="s">
        <v>58</v>
      </c>
      <c r="B168">
        <v>4.4000000000000004</v>
      </c>
      <c r="C168" s="9">
        <v>2.941235423105752</v>
      </c>
      <c r="D168" s="10">
        <f>PRODUCT(E168/1000000000)</f>
        <v>280.700535768061</v>
      </c>
      <c r="E168" s="10">
        <v>280700535768.06097</v>
      </c>
      <c r="F168" s="10">
        <v>49.625999999999998</v>
      </c>
      <c r="G168" s="8">
        <f t="shared" si="8"/>
        <v>391.32580000000002</v>
      </c>
      <c r="H168" s="3">
        <v>3913258</v>
      </c>
      <c r="I168" s="6">
        <f t="shared" si="11"/>
        <v>5.2069999999999998E-2</v>
      </c>
      <c r="J168" s="6" t="s">
        <v>206</v>
      </c>
      <c r="K168">
        <v>5207</v>
      </c>
      <c r="L168">
        <v>0</v>
      </c>
      <c r="M168">
        <v>0</v>
      </c>
      <c r="N168">
        <v>0</v>
      </c>
      <c r="O168">
        <v>1</v>
      </c>
      <c r="P168" s="8">
        <f t="shared" si="9"/>
        <v>0.58147697638235518</v>
      </c>
      <c r="Q168">
        <v>5814.7697638235522</v>
      </c>
      <c r="R168" s="8">
        <f t="shared" si="10"/>
        <v>679.59358999999995</v>
      </c>
      <c r="S168">
        <v>67959359</v>
      </c>
      <c r="T168">
        <v>0.66600000858306896</v>
      </c>
      <c r="U168" s="8">
        <v>2.8283352875791934</v>
      </c>
    </row>
    <row r="169" spans="1:21" x14ac:dyDescent="0.35">
      <c r="A169" t="s">
        <v>59</v>
      </c>
      <c r="B169">
        <v>1.6</v>
      </c>
      <c r="C169" s="9">
        <v>4.0829552819183306</v>
      </c>
      <c r="D169" s="10">
        <f>PRODUCT(E169/1000000000)</f>
        <v>1.398637019268089</v>
      </c>
      <c r="E169" s="10">
        <v>1398637019.2680891</v>
      </c>
      <c r="F169" s="10">
        <v>67.22999999999999</v>
      </c>
      <c r="G169" s="8">
        <f t="shared" si="8"/>
        <v>1.0833999999999999</v>
      </c>
      <c r="H169" s="3">
        <v>10834</v>
      </c>
      <c r="I169" s="6">
        <f t="shared" si="11"/>
        <v>5.9429999999999997E-2</v>
      </c>
      <c r="J169" s="6" t="s">
        <v>205</v>
      </c>
      <c r="K169">
        <v>5943</v>
      </c>
      <c r="L169">
        <v>0</v>
      </c>
      <c r="M169">
        <v>0</v>
      </c>
      <c r="N169">
        <v>0</v>
      </c>
      <c r="O169">
        <v>0</v>
      </c>
      <c r="P169" s="8">
        <f t="shared" si="9"/>
        <v>0.12168814912662003</v>
      </c>
      <c r="Q169">
        <v>1216.8814912662003</v>
      </c>
      <c r="R169" s="8">
        <f t="shared" si="10"/>
        <v>11.84765</v>
      </c>
      <c r="S169">
        <v>1184765</v>
      </c>
      <c r="T169">
        <v>3.6340000629425</v>
      </c>
      <c r="U169" s="8">
        <v>4.2999999999999972</v>
      </c>
    </row>
    <row r="170" spans="1:21" x14ac:dyDescent="0.35">
      <c r="A170" t="s">
        <v>183</v>
      </c>
      <c r="B170">
        <v>2</v>
      </c>
      <c r="C170" s="9">
        <v>5.2536121517380678</v>
      </c>
      <c r="D170" s="10">
        <f>PRODUCT(E170/1000000000)</f>
        <v>1.858075460164589</v>
      </c>
      <c r="E170" s="10">
        <v>1858075460.1645889</v>
      </c>
      <c r="F170" s="10">
        <v>60.036000000000001</v>
      </c>
      <c r="G170" s="8">
        <f t="shared" si="8"/>
        <v>27.6844</v>
      </c>
      <c r="H170" s="3">
        <v>276844</v>
      </c>
      <c r="I170" s="6">
        <f t="shared" si="11"/>
        <v>0.93754000000000004</v>
      </c>
      <c r="J170" s="6" t="s">
        <v>205</v>
      </c>
      <c r="K170">
        <v>93754</v>
      </c>
      <c r="L170">
        <v>0</v>
      </c>
      <c r="M170">
        <v>0</v>
      </c>
      <c r="N170">
        <v>0</v>
      </c>
      <c r="O170">
        <v>0</v>
      </c>
      <c r="P170" s="8">
        <f t="shared" si="9"/>
        <v>5.5963587666194449E-2</v>
      </c>
      <c r="Q170">
        <v>559.63587666194451</v>
      </c>
      <c r="R170" s="8">
        <f t="shared" si="10"/>
        <v>73.045779999999993</v>
      </c>
      <c r="S170">
        <v>7304578</v>
      </c>
      <c r="T170">
        <v>6.8109998703002903</v>
      </c>
      <c r="U170" s="8">
        <v>5.3658875818622249</v>
      </c>
    </row>
    <row r="171" spans="1:21" x14ac:dyDescent="0.35">
      <c r="A171" t="s">
        <v>60</v>
      </c>
      <c r="B171">
        <v>1.5</v>
      </c>
      <c r="C171" s="9">
        <v>3.7118468701500262</v>
      </c>
      <c r="D171" s="10">
        <f>PRODUCT(E171/1000000000)</f>
        <v>0.1165710338669764</v>
      </c>
      <c r="E171" s="10">
        <v>116571033.8669764</v>
      </c>
      <c r="F171" s="10">
        <v>76.287999999999997</v>
      </c>
      <c r="G171" s="8">
        <f t="shared" si="8"/>
        <v>0.57310000000000005</v>
      </c>
      <c r="H171" s="3">
        <v>5731</v>
      </c>
      <c r="I171" s="6">
        <f t="shared" si="11"/>
        <v>0</v>
      </c>
      <c r="J171" s="6" t="s">
        <v>205</v>
      </c>
      <c r="K171">
        <v>0</v>
      </c>
      <c r="L171">
        <v>0</v>
      </c>
      <c r="M171">
        <v>0</v>
      </c>
      <c r="N171">
        <v>0</v>
      </c>
      <c r="O171">
        <v>0</v>
      </c>
      <c r="P171" s="8">
        <f t="shared" si="9"/>
        <v>0.40985439292582448</v>
      </c>
      <c r="Q171">
        <v>4098.543929258245</v>
      </c>
      <c r="R171" s="8">
        <f t="shared" si="10"/>
        <v>1.0617000000000001</v>
      </c>
      <c r="S171">
        <v>106170</v>
      </c>
      <c r="T171">
        <v>4.9549999237060502</v>
      </c>
      <c r="U171" s="8">
        <v>3.7062011170149418</v>
      </c>
    </row>
    <row r="172" spans="1:21" x14ac:dyDescent="0.35">
      <c r="A172" t="s">
        <v>32</v>
      </c>
      <c r="B172">
        <v>1</v>
      </c>
      <c r="C172" s="9">
        <v>-0.57852156773637375</v>
      </c>
      <c r="D172" s="10">
        <f>PRODUCT(E172/1000000000)</f>
        <v>12.860776584717359</v>
      </c>
      <c r="E172" s="10">
        <v>12860776584.717358</v>
      </c>
      <c r="F172" s="10">
        <v>91.555000000000007</v>
      </c>
      <c r="G172" s="8">
        <f t="shared" si="8"/>
        <v>4.9882999999999997</v>
      </c>
      <c r="H172" s="3">
        <v>49883</v>
      </c>
      <c r="I172" s="6">
        <f t="shared" si="11"/>
        <v>0</v>
      </c>
      <c r="J172" s="6" t="s">
        <v>205</v>
      </c>
      <c r="K172">
        <v>0</v>
      </c>
      <c r="L172">
        <v>0</v>
      </c>
      <c r="M172">
        <v>0</v>
      </c>
      <c r="N172">
        <v>0</v>
      </c>
      <c r="O172">
        <v>0</v>
      </c>
      <c r="P172" s="8">
        <f t="shared" si="9"/>
        <v>1.7321884675056041</v>
      </c>
      <c r="Q172">
        <v>17321.884675056041</v>
      </c>
      <c r="R172" s="8">
        <f t="shared" si="10"/>
        <v>13.60088</v>
      </c>
      <c r="S172">
        <v>1360088</v>
      </c>
      <c r="T172">
        <v>3.3900001049041699</v>
      </c>
      <c r="U172" s="8">
        <v>-0.57852156773637375</v>
      </c>
    </row>
    <row r="173" spans="1:21" x14ac:dyDescent="0.35">
      <c r="A173" t="s">
        <v>138</v>
      </c>
      <c r="B173">
        <v>4.0999999999999996</v>
      </c>
      <c r="C173" s="9">
        <v>1.1494083927390193</v>
      </c>
      <c r="D173" s="10">
        <f>PRODUCT(E173/1000000000)</f>
        <v>17.930083476709342</v>
      </c>
      <c r="E173" s="10">
        <v>17930083476.709343</v>
      </c>
      <c r="F173" s="10">
        <v>33.158000000000001</v>
      </c>
      <c r="G173" s="8">
        <f t="shared" si="8"/>
        <v>5.6700999999999997</v>
      </c>
      <c r="H173" s="3">
        <v>56701</v>
      </c>
      <c r="I173" s="6">
        <f t="shared" si="11"/>
        <v>0.30896000000000001</v>
      </c>
      <c r="J173" s="6" t="s">
        <v>204</v>
      </c>
      <c r="K173">
        <v>30896</v>
      </c>
      <c r="L173">
        <v>1</v>
      </c>
      <c r="M173">
        <v>0</v>
      </c>
      <c r="N173">
        <v>0</v>
      </c>
      <c r="O173">
        <v>0</v>
      </c>
      <c r="P173" s="8">
        <f t="shared" si="9"/>
        <v>0.38223560061715051</v>
      </c>
      <c r="Q173">
        <v>3822.3560061715052</v>
      </c>
      <c r="R173" s="8">
        <f t="shared" si="10"/>
        <v>112.53554</v>
      </c>
      <c r="S173">
        <v>11253554</v>
      </c>
      <c r="T173">
        <v>15.1549997329712</v>
      </c>
      <c r="U173" s="8">
        <v>0.99464252335170045</v>
      </c>
    </row>
    <row r="174" spans="1:21" x14ac:dyDescent="0.35">
      <c r="A174" t="s">
        <v>61</v>
      </c>
      <c r="B174">
        <v>6.8</v>
      </c>
      <c r="C174" s="9">
        <v>6.0858866319867246</v>
      </c>
      <c r="D174" s="10">
        <f>PRODUCT(E174/1000000000)</f>
        <v>203.48099999999999</v>
      </c>
      <c r="E174" s="10">
        <v>203481000000</v>
      </c>
      <c r="F174" s="10">
        <v>26.602999999999994</v>
      </c>
      <c r="G174" s="8">
        <f t="shared" si="8"/>
        <v>296.49160000000001</v>
      </c>
      <c r="H174" s="3">
        <v>2964916</v>
      </c>
      <c r="I174" s="6">
        <f t="shared" si="11"/>
        <v>16.786850000000001</v>
      </c>
      <c r="J174" s="6" t="s">
        <v>204</v>
      </c>
      <c r="K174">
        <v>1678685</v>
      </c>
      <c r="L174">
        <v>1</v>
      </c>
      <c r="M174">
        <v>0</v>
      </c>
      <c r="N174">
        <v>0</v>
      </c>
      <c r="O174">
        <v>0</v>
      </c>
      <c r="P174" s="8">
        <f t="shared" si="9"/>
        <v>0.91256875897293599</v>
      </c>
      <c r="Q174">
        <v>9125.6875897293594</v>
      </c>
      <c r="R174" s="8">
        <f t="shared" si="10"/>
        <v>786.65830000000005</v>
      </c>
      <c r="S174">
        <v>78665830</v>
      </c>
      <c r="T174">
        <v>10.236000061035201</v>
      </c>
      <c r="U174" s="8">
        <v>3.9719451495955411</v>
      </c>
    </row>
    <row r="175" spans="1:21" x14ac:dyDescent="0.35">
      <c r="A175" t="s">
        <v>62</v>
      </c>
      <c r="B175">
        <v>6.9</v>
      </c>
      <c r="C175" s="9">
        <v>6.4999999095166601</v>
      </c>
      <c r="D175" s="10">
        <f>PRODUCT(E175/1000000000)</f>
        <v>1405040</v>
      </c>
      <c r="E175" s="10">
        <v>1405040000000000</v>
      </c>
      <c r="F175" s="10">
        <v>49.963000000000001</v>
      </c>
      <c r="G175" s="8">
        <f t="shared" si="8"/>
        <v>19.6386</v>
      </c>
      <c r="H175" s="3">
        <v>196386</v>
      </c>
      <c r="I175" s="6">
        <f t="shared" si="11"/>
        <v>1.1395200000000001</v>
      </c>
      <c r="J175" s="6" t="s">
        <v>204</v>
      </c>
      <c r="K175">
        <v>113952</v>
      </c>
      <c r="L175">
        <v>1</v>
      </c>
      <c r="M175">
        <v>0</v>
      </c>
      <c r="N175">
        <v>0</v>
      </c>
      <c r="O175">
        <v>0</v>
      </c>
      <c r="P175" s="8">
        <f t="shared" si="9"/>
        <v>0.66724775441735062</v>
      </c>
      <c r="Q175">
        <v>6672.4775441735064</v>
      </c>
      <c r="R175" s="8">
        <f t="shared" si="10"/>
        <v>53.735019999999999</v>
      </c>
      <c r="S175">
        <v>5373502</v>
      </c>
      <c r="T175">
        <v>8.7159996032714808</v>
      </c>
      <c r="U175" s="8">
        <v>6.4999999095166601</v>
      </c>
    </row>
    <row r="176" spans="1:21" x14ac:dyDescent="0.35">
      <c r="A176" t="s">
        <v>63</v>
      </c>
      <c r="B176">
        <v>3.3</v>
      </c>
      <c r="C176" s="9">
        <v>2.6421472362911942</v>
      </c>
      <c r="D176" s="10">
        <f>PRODUCT(E176/1000000000)</f>
        <v>1405040</v>
      </c>
      <c r="E176" s="10">
        <v>1405040000000000</v>
      </c>
      <c r="F176" s="10">
        <v>40.283000000000001</v>
      </c>
      <c r="G176" s="8">
        <f t="shared" si="8"/>
        <v>1.41E-2</v>
      </c>
      <c r="H176" s="3">
        <v>141</v>
      </c>
      <c r="I176" s="6">
        <f t="shared" si="11"/>
        <v>0</v>
      </c>
      <c r="J176" s="6" t="s">
        <v>205</v>
      </c>
      <c r="K176">
        <v>0</v>
      </c>
      <c r="L176">
        <v>0</v>
      </c>
      <c r="M176">
        <v>0</v>
      </c>
      <c r="N176">
        <v>0</v>
      </c>
      <c r="O176">
        <v>0</v>
      </c>
      <c r="P176" s="8">
        <f t="shared" si="9"/>
        <v>0.32950058229341322</v>
      </c>
      <c r="Q176">
        <v>3295.0058229341321</v>
      </c>
      <c r="R176" s="8">
        <f t="shared" si="10"/>
        <v>9.9159999999999998E-2</v>
      </c>
      <c r="S176">
        <v>9916</v>
      </c>
      <c r="T176">
        <v>9.0500000000000007</v>
      </c>
      <c r="U176" s="8">
        <v>2.6421472362911942</v>
      </c>
    </row>
    <row r="177" spans="1:21" x14ac:dyDescent="0.35">
      <c r="A177" t="s">
        <v>184</v>
      </c>
      <c r="B177">
        <v>2</v>
      </c>
      <c r="C177" s="9">
        <v>5.1878598625474837</v>
      </c>
      <c r="D177" s="10">
        <f>PRODUCT(E177/1000000000)</f>
        <v>4.7429422659491491</v>
      </c>
      <c r="E177" s="10">
        <v>4742942265.9491491</v>
      </c>
      <c r="F177" s="10">
        <v>83.899000000000001</v>
      </c>
      <c r="G177" s="8">
        <f t="shared" si="8"/>
        <v>74.947100000000006</v>
      </c>
      <c r="H177" s="3">
        <v>749471</v>
      </c>
      <c r="I177" s="6">
        <f t="shared" si="11"/>
        <v>2.22411</v>
      </c>
      <c r="J177" s="6" t="s">
        <v>205</v>
      </c>
      <c r="K177">
        <v>222411</v>
      </c>
      <c r="L177">
        <v>0</v>
      </c>
      <c r="M177">
        <v>0</v>
      </c>
      <c r="N177">
        <v>0</v>
      </c>
      <c r="O177">
        <v>0</v>
      </c>
      <c r="P177" s="8">
        <f t="shared" si="9"/>
        <v>7.0529256953506814E-2</v>
      </c>
      <c r="Q177">
        <v>705.29256953506808</v>
      </c>
      <c r="R177" s="8">
        <f t="shared" si="10"/>
        <v>390.32382999999999</v>
      </c>
      <c r="S177">
        <v>39032383</v>
      </c>
      <c r="T177">
        <v>2.1470000743865998</v>
      </c>
      <c r="U177" s="8">
        <v>5.1438377269663818</v>
      </c>
    </row>
    <row r="178" spans="1:21" x14ac:dyDescent="0.35">
      <c r="A178" t="s">
        <v>122</v>
      </c>
      <c r="B178">
        <v>4.4000000000000004</v>
      </c>
      <c r="C178" s="9">
        <v>-9.7729739465535204</v>
      </c>
      <c r="D178" s="10">
        <f>PRODUCT(E178/1000000000)</f>
        <v>52.16</v>
      </c>
      <c r="E178" s="10">
        <v>52160000000</v>
      </c>
      <c r="F178" s="10">
        <v>30.305000000000007</v>
      </c>
      <c r="G178" s="8">
        <f t="shared" si="8"/>
        <v>483.4898</v>
      </c>
      <c r="H178" s="3">
        <v>4834898</v>
      </c>
      <c r="I178" s="6">
        <f t="shared" si="11"/>
        <v>6.2110700000000003</v>
      </c>
      <c r="J178" s="6" t="s">
        <v>205</v>
      </c>
      <c r="K178">
        <v>621107</v>
      </c>
      <c r="L178">
        <v>0</v>
      </c>
      <c r="M178">
        <v>0</v>
      </c>
      <c r="N178">
        <v>0</v>
      </c>
      <c r="O178">
        <v>0</v>
      </c>
      <c r="P178" s="8">
        <f t="shared" si="9"/>
        <v>0.21149547162844401</v>
      </c>
      <c r="Q178">
        <v>2114.9547162844401</v>
      </c>
      <c r="R178" s="8">
        <f t="shared" si="10"/>
        <v>451.54029000000003</v>
      </c>
      <c r="S178">
        <v>45154029</v>
      </c>
      <c r="T178">
        <v>9.1400003433227504</v>
      </c>
      <c r="U178" s="8">
        <v>-9.869784362303605</v>
      </c>
    </row>
    <row r="179" spans="1:21" x14ac:dyDescent="0.35">
      <c r="A179" t="s">
        <v>139</v>
      </c>
      <c r="B179">
        <v>6</v>
      </c>
      <c r="C179" s="9">
        <v>3.8288670556518127</v>
      </c>
      <c r="D179" s="10">
        <f>PRODUCT(E179/1000000000)</f>
        <v>1405040</v>
      </c>
      <c r="E179" s="10">
        <v>1405040000000000</v>
      </c>
      <c r="F179" s="10">
        <v>14.459000000000003</v>
      </c>
      <c r="G179" s="8">
        <f t="shared" si="8"/>
        <v>809.51260000000002</v>
      </c>
      <c r="H179" s="3">
        <v>8095126</v>
      </c>
      <c r="I179" s="6">
        <f t="shared" si="11"/>
        <v>36.908880000000003</v>
      </c>
      <c r="J179" s="6" t="s">
        <v>204</v>
      </c>
      <c r="K179">
        <v>3690888</v>
      </c>
      <c r="L179">
        <v>1</v>
      </c>
      <c r="M179">
        <v>0</v>
      </c>
      <c r="N179">
        <v>0</v>
      </c>
      <c r="O179">
        <v>0</v>
      </c>
      <c r="P179" s="8">
        <f t="shared" si="9"/>
        <v>4.0438762934439394</v>
      </c>
      <c r="Q179">
        <v>40438.762934439394</v>
      </c>
      <c r="R179" s="8">
        <f t="shared" si="10"/>
        <v>91.569630000000004</v>
      </c>
      <c r="S179">
        <v>9156963</v>
      </c>
      <c r="T179">
        <v>3.8050000667571999</v>
      </c>
      <c r="U179" s="8">
        <v>3.7576428527010535</v>
      </c>
    </row>
    <row r="180" spans="1:21" x14ac:dyDescent="0.35">
      <c r="A180" t="s">
        <v>123</v>
      </c>
      <c r="B180">
        <v>2.2000000000000002</v>
      </c>
      <c r="C180" s="9">
        <v>2.345939517145041</v>
      </c>
      <c r="D180" s="10">
        <f>PRODUCT(E180/1000000000)</f>
        <v>996.66398202286712</v>
      </c>
      <c r="E180" s="10">
        <v>996663982022.86707</v>
      </c>
      <c r="F180" s="10">
        <v>17.408000000000001</v>
      </c>
      <c r="G180" s="8">
        <f t="shared" si="8"/>
        <v>854.31200000000001</v>
      </c>
      <c r="H180" s="3">
        <v>8543120</v>
      </c>
      <c r="I180" s="6">
        <f t="shared" si="11"/>
        <v>17.116</v>
      </c>
      <c r="J180" s="6" t="s">
        <v>205</v>
      </c>
      <c r="K180">
        <v>1711600</v>
      </c>
      <c r="L180">
        <v>0</v>
      </c>
      <c r="M180">
        <v>0</v>
      </c>
      <c r="N180">
        <v>0</v>
      </c>
      <c r="O180">
        <v>0</v>
      </c>
      <c r="P180" s="8">
        <f t="shared" si="9"/>
        <v>4.3929690813102802</v>
      </c>
      <c r="Q180">
        <v>43929.690813102803</v>
      </c>
      <c r="R180" s="8">
        <f t="shared" si="10"/>
        <v>651.28860999999995</v>
      </c>
      <c r="S180">
        <v>65128861</v>
      </c>
      <c r="T180">
        <v>5.3010001182556197</v>
      </c>
      <c r="U180" s="8">
        <v>2.1942290347644473</v>
      </c>
    </row>
    <row r="181" spans="1:21" x14ac:dyDescent="0.35">
      <c r="A181" t="s">
        <v>33</v>
      </c>
      <c r="B181">
        <v>3.7</v>
      </c>
      <c r="C181" s="9">
        <v>2.861587025272371</v>
      </c>
      <c r="D181" s="10">
        <f>PRODUCT(E181/1000000000)</f>
        <v>3046.8919999999998</v>
      </c>
      <c r="E181" s="10">
        <v>3046892000000</v>
      </c>
      <c r="F181" s="10">
        <v>18.382999999999996</v>
      </c>
      <c r="G181" s="8">
        <f t="shared" si="8"/>
        <v>4662.7102000000004</v>
      </c>
      <c r="H181" s="3">
        <v>46627102</v>
      </c>
      <c r="I181" s="6">
        <f t="shared" si="11"/>
        <v>27.573160000000001</v>
      </c>
      <c r="J181" s="6" t="s">
        <v>205</v>
      </c>
      <c r="K181">
        <v>2757316</v>
      </c>
      <c r="L181">
        <v>0</v>
      </c>
      <c r="M181">
        <v>0</v>
      </c>
      <c r="N181">
        <v>0</v>
      </c>
      <c r="O181">
        <v>0</v>
      </c>
      <c r="P181" s="8">
        <f t="shared" si="9"/>
        <v>5.6115718426195453</v>
      </c>
      <c r="Q181">
        <v>56115.718426195454</v>
      </c>
      <c r="R181" s="8">
        <f t="shared" si="10"/>
        <v>3214.1882000000001</v>
      </c>
      <c r="S181">
        <v>321418820</v>
      </c>
      <c r="T181">
        <v>5.3000001907348597</v>
      </c>
      <c r="U181" s="8">
        <v>2.5961480405097319</v>
      </c>
    </row>
    <row r="182" spans="1:21" x14ac:dyDescent="0.35">
      <c r="A182" t="s">
        <v>34</v>
      </c>
      <c r="B182">
        <v>0.4</v>
      </c>
      <c r="C182" s="9">
        <v>0.37074126695787868</v>
      </c>
      <c r="D182" s="10">
        <f>PRODUCT(E182/1000000000)</f>
        <v>16.34508547404846</v>
      </c>
      <c r="E182" s="10">
        <v>16345085474.04846</v>
      </c>
      <c r="F182" s="10">
        <v>4.688999999999993</v>
      </c>
      <c r="G182" s="8">
        <f t="shared" si="8"/>
        <v>7.1798999999999999</v>
      </c>
      <c r="H182" s="3">
        <v>71799</v>
      </c>
      <c r="I182" s="6">
        <f t="shared" si="11"/>
        <v>0</v>
      </c>
      <c r="J182" s="6" t="s">
        <v>205</v>
      </c>
      <c r="K182">
        <v>0</v>
      </c>
      <c r="L182">
        <v>0</v>
      </c>
      <c r="M182">
        <v>0</v>
      </c>
      <c r="N182">
        <v>0</v>
      </c>
      <c r="O182">
        <v>0</v>
      </c>
      <c r="P182" s="8">
        <f t="shared" si="9"/>
        <v>1.5573900919181751</v>
      </c>
      <c r="Q182">
        <v>15573.900919181751</v>
      </c>
      <c r="R182" s="8">
        <f t="shared" si="10"/>
        <v>34.315550000000002</v>
      </c>
      <c r="S182">
        <v>3431555</v>
      </c>
      <c r="T182">
        <v>7.2969999313354501</v>
      </c>
      <c r="U182" s="8">
        <v>0.98225864299914178</v>
      </c>
    </row>
    <row r="183" spans="1:21" x14ac:dyDescent="0.35">
      <c r="A183" t="s">
        <v>64</v>
      </c>
      <c r="B183">
        <v>8</v>
      </c>
      <c r="C183" s="9">
        <v>7.9999999989161665</v>
      </c>
      <c r="D183" s="10">
        <f>PRODUCT(E183/1000000000)</f>
        <v>1405040</v>
      </c>
      <c r="E183" s="10">
        <v>1405040000000000</v>
      </c>
      <c r="F183" s="10">
        <v>63.634999999999998</v>
      </c>
      <c r="G183" s="8">
        <f t="shared" si="8"/>
        <v>117.0899</v>
      </c>
      <c r="H183" s="3">
        <v>1170899</v>
      </c>
      <c r="I183" s="6">
        <f t="shared" si="11"/>
        <v>0.50704000000000005</v>
      </c>
      <c r="J183" s="6" t="s">
        <v>204</v>
      </c>
      <c r="K183">
        <v>50704</v>
      </c>
      <c r="L183">
        <v>1</v>
      </c>
      <c r="M183">
        <v>0</v>
      </c>
      <c r="N183">
        <v>0</v>
      </c>
      <c r="O183">
        <v>0</v>
      </c>
      <c r="P183" s="8">
        <f t="shared" si="9"/>
        <v>0.21321112402734629</v>
      </c>
      <c r="Q183">
        <v>2132.111240273463</v>
      </c>
      <c r="R183" s="8">
        <f t="shared" si="10"/>
        <v>312.98899999999998</v>
      </c>
      <c r="S183">
        <v>31298900</v>
      </c>
      <c r="T183">
        <v>8.9180002212524396</v>
      </c>
      <c r="U183" s="8">
        <v>7.9999999971630302</v>
      </c>
    </row>
    <row r="184" spans="1:21" x14ac:dyDescent="0.35">
      <c r="A184" t="s">
        <v>65</v>
      </c>
      <c r="B184">
        <v>1.2</v>
      </c>
      <c r="C184" s="9">
        <v>-0.80109417741304867</v>
      </c>
      <c r="D184" s="10">
        <f>PRODUCT(E184/1000000000)</f>
        <v>0.35817555103264109</v>
      </c>
      <c r="E184" s="10">
        <v>358175551.03264111</v>
      </c>
      <c r="F184" s="10">
        <v>73.872</v>
      </c>
      <c r="G184" s="8">
        <f t="shared" si="8"/>
        <v>0.31869999999999998</v>
      </c>
      <c r="H184" s="3">
        <v>3187</v>
      </c>
      <c r="I184" s="6">
        <f t="shared" si="11"/>
        <v>0</v>
      </c>
      <c r="J184" s="6" t="s">
        <v>205</v>
      </c>
      <c r="K184">
        <v>0</v>
      </c>
      <c r="L184">
        <v>0</v>
      </c>
      <c r="M184">
        <v>0</v>
      </c>
      <c r="N184">
        <v>0</v>
      </c>
      <c r="O184">
        <v>0</v>
      </c>
      <c r="P184" s="8">
        <f t="shared" si="9"/>
        <v>0.28053146435356696</v>
      </c>
      <c r="Q184">
        <v>2805.3146435356693</v>
      </c>
      <c r="R184" s="8">
        <f t="shared" si="10"/>
        <v>2.6465200000000002</v>
      </c>
      <c r="S184">
        <v>264652</v>
      </c>
      <c r="T184">
        <v>5.2789998054504403</v>
      </c>
      <c r="U184" s="8">
        <v>-0.80109417741304867</v>
      </c>
    </row>
    <row r="185" spans="1:21" x14ac:dyDescent="0.35">
      <c r="A185" t="s">
        <v>35</v>
      </c>
      <c r="B185">
        <v>2.7</v>
      </c>
      <c r="C185" s="9">
        <v>2.84</v>
      </c>
      <c r="D185" s="10">
        <f>PRODUCT(E185/1000000000)</f>
        <v>39.718000000000004</v>
      </c>
      <c r="E185" s="10">
        <v>39718000000</v>
      </c>
      <c r="F185" s="10">
        <v>11.010000000000005</v>
      </c>
      <c r="G185" s="8">
        <f t="shared" si="8"/>
        <v>140.44479999999999</v>
      </c>
      <c r="H185" s="3">
        <v>1404448</v>
      </c>
      <c r="I185" s="6">
        <f t="shared" si="11"/>
        <v>0.27417999999999998</v>
      </c>
      <c r="J185" s="6" t="s">
        <v>205</v>
      </c>
      <c r="K185">
        <v>27418</v>
      </c>
      <c r="L185">
        <v>0</v>
      </c>
      <c r="M185">
        <v>0</v>
      </c>
      <c r="N185">
        <v>0</v>
      </c>
      <c r="O185">
        <v>0</v>
      </c>
      <c r="P185" s="8">
        <f t="shared" si="9"/>
        <v>1.279372</v>
      </c>
      <c r="Q185">
        <v>12793.72</v>
      </c>
      <c r="R185" s="8">
        <f t="shared" si="10"/>
        <v>311.08082999999999</v>
      </c>
      <c r="S185">
        <v>31108083</v>
      </c>
      <c r="T185">
        <v>6.8200001716613796</v>
      </c>
      <c r="U185" s="8">
        <v>2.7842600000000002</v>
      </c>
    </row>
    <row r="186" spans="1:21" x14ac:dyDescent="0.35">
      <c r="A186" t="s">
        <v>66</v>
      </c>
      <c r="B186">
        <v>6.6</v>
      </c>
      <c r="C186" s="9">
        <v>6.6792887889142776</v>
      </c>
      <c r="D186" s="10">
        <f>PRODUCT(E186/1000000000)</f>
        <v>173.71100000000001</v>
      </c>
      <c r="E186" s="10">
        <v>173711000000</v>
      </c>
      <c r="F186" s="10">
        <v>66.406999999999996</v>
      </c>
      <c r="G186" s="8">
        <f t="shared" si="8"/>
        <v>7.2793000000000001</v>
      </c>
      <c r="H186" s="3">
        <v>72793</v>
      </c>
      <c r="I186" s="6">
        <f t="shared" si="11"/>
        <v>0.16474</v>
      </c>
      <c r="J186" s="6" t="s">
        <v>206</v>
      </c>
      <c r="K186">
        <v>16474</v>
      </c>
      <c r="L186">
        <v>0</v>
      </c>
      <c r="M186">
        <v>0</v>
      </c>
      <c r="N186">
        <v>0</v>
      </c>
      <c r="O186">
        <v>1</v>
      </c>
      <c r="P186" s="8">
        <f t="shared" si="9"/>
        <v>0.21109193442484261</v>
      </c>
      <c r="Q186">
        <v>2110.9193442484261</v>
      </c>
      <c r="R186" s="8">
        <f t="shared" si="10"/>
        <v>917.13300000000004</v>
      </c>
      <c r="S186">
        <v>91713300</v>
      </c>
      <c r="T186">
        <v>2.1199998855590798</v>
      </c>
      <c r="U186" s="8">
        <v>6.679288788914306</v>
      </c>
    </row>
    <row r="187" spans="1:21" x14ac:dyDescent="0.35">
      <c r="A187" t="s">
        <v>141</v>
      </c>
      <c r="B187">
        <v>6.5</v>
      </c>
      <c r="C187" s="9">
        <v>3.04</v>
      </c>
      <c r="D187" s="10">
        <f>PRODUCT(E187/1000000000)</f>
        <v>1405040</v>
      </c>
      <c r="E187" s="10">
        <v>1405040000000000</v>
      </c>
      <c r="F187" s="10">
        <v>62.23</v>
      </c>
      <c r="G187" s="8">
        <f t="shared" si="8"/>
        <v>0.51790000000000003</v>
      </c>
      <c r="H187" s="3">
        <v>5179</v>
      </c>
      <c r="I187" s="6">
        <f t="shared" si="11"/>
        <v>4.6989999999999997E-2</v>
      </c>
      <c r="J187" s="6" t="s">
        <v>204</v>
      </c>
      <c r="K187">
        <v>4699</v>
      </c>
      <c r="L187">
        <v>1</v>
      </c>
      <c r="M187">
        <v>0</v>
      </c>
      <c r="N187">
        <v>0</v>
      </c>
      <c r="O187">
        <v>0</v>
      </c>
      <c r="P187" s="8">
        <f t="shared" si="9"/>
        <v>0.25</v>
      </c>
      <c r="Q187">
        <v>2500</v>
      </c>
      <c r="R187" s="8">
        <f t="shared" si="10"/>
        <v>5.7253999999999996</v>
      </c>
      <c r="S187">
        <v>572540</v>
      </c>
      <c r="T187">
        <v>25.899999618530298</v>
      </c>
      <c r="U187" s="8">
        <v>12.393242918761629</v>
      </c>
    </row>
    <row r="188" spans="1:21" x14ac:dyDescent="0.35">
      <c r="A188" t="s">
        <v>140</v>
      </c>
      <c r="B188">
        <v>4.7</v>
      </c>
      <c r="C188" s="9">
        <v>-28.096834889593325</v>
      </c>
      <c r="D188" s="10">
        <f>PRODUCT(E188/1000000000)</f>
        <v>1.8899693228378969</v>
      </c>
      <c r="E188" s="10">
        <v>1889969322.8378968</v>
      </c>
      <c r="F188" s="10">
        <v>65.394000000000005</v>
      </c>
      <c r="G188" s="8">
        <f t="shared" si="8"/>
        <v>34.4131</v>
      </c>
      <c r="H188" s="3">
        <v>344131</v>
      </c>
      <c r="I188" s="6">
        <f t="shared" si="11"/>
        <v>3.0137800000000001</v>
      </c>
      <c r="J188" s="6" t="s">
        <v>204</v>
      </c>
      <c r="K188">
        <v>301378</v>
      </c>
      <c r="L188">
        <v>1</v>
      </c>
      <c r="M188">
        <v>0</v>
      </c>
      <c r="N188">
        <v>0</v>
      </c>
      <c r="O188">
        <v>0</v>
      </c>
      <c r="P188" s="8">
        <f t="shared" si="9"/>
        <v>0.14062916511457013</v>
      </c>
      <c r="Q188">
        <v>1406.2916511457013</v>
      </c>
      <c r="R188" s="8">
        <f t="shared" si="10"/>
        <v>268.32215000000002</v>
      </c>
      <c r="S188">
        <v>26832215</v>
      </c>
      <c r="T188">
        <v>18.1119995117188</v>
      </c>
      <c r="U188" s="8">
        <v>-28.096834889593325</v>
      </c>
    </row>
    <row r="189" spans="1:21" x14ac:dyDescent="0.35">
      <c r="A189" t="s">
        <v>185</v>
      </c>
      <c r="B189">
        <v>3</v>
      </c>
      <c r="C189" s="9">
        <v>2.9198811101871343</v>
      </c>
      <c r="D189" s="10">
        <f>PRODUCT(E189/1000000000)</f>
        <v>8.2317343627043194</v>
      </c>
      <c r="E189" s="10">
        <v>8231734362.70432</v>
      </c>
      <c r="F189" s="10">
        <v>59.078000000000003</v>
      </c>
      <c r="G189" s="8">
        <f t="shared" si="8"/>
        <v>12.791499999999999</v>
      </c>
      <c r="H189" s="3">
        <v>127915</v>
      </c>
      <c r="I189" s="6">
        <f t="shared" si="11"/>
        <v>5.083E-2</v>
      </c>
      <c r="J189" s="6" t="s">
        <v>205</v>
      </c>
      <c r="K189">
        <v>5083</v>
      </c>
      <c r="L189">
        <v>0</v>
      </c>
      <c r="M189">
        <v>0</v>
      </c>
      <c r="N189">
        <v>0</v>
      </c>
      <c r="O189">
        <v>0</v>
      </c>
      <c r="P189" s="8">
        <f t="shared" si="9"/>
        <v>0.13048790144772626</v>
      </c>
      <c r="Q189">
        <v>1304.8790144772627</v>
      </c>
      <c r="R189" s="8">
        <f t="shared" si="10"/>
        <v>162.11767</v>
      </c>
      <c r="S189">
        <v>16211767</v>
      </c>
      <c r="T189">
        <v>7.6269998550415004</v>
      </c>
      <c r="U189" s="8">
        <v>2.9198811101871343</v>
      </c>
    </row>
    <row r="190" spans="1:21" x14ac:dyDescent="0.35">
      <c r="A190" t="s">
        <v>186</v>
      </c>
      <c r="B190">
        <v>2.8</v>
      </c>
      <c r="C190" s="9">
        <v>1.6895942056568884</v>
      </c>
      <c r="D190" s="10">
        <f>PRODUCT(E190/1000000000)</f>
        <v>4.211652372689378</v>
      </c>
      <c r="E190" s="10">
        <v>4211652372.6893778</v>
      </c>
      <c r="F190" s="10">
        <v>67.623999999999995</v>
      </c>
      <c r="G190" s="8">
        <f t="shared" si="8"/>
        <v>39.886600000000001</v>
      </c>
      <c r="H190" s="5">
        <v>398866</v>
      </c>
      <c r="I190" s="6">
        <f t="shared" si="11"/>
        <v>0</v>
      </c>
      <c r="J190" s="6" t="s">
        <v>205</v>
      </c>
      <c r="K190">
        <v>0</v>
      </c>
      <c r="L190">
        <v>0</v>
      </c>
      <c r="M190">
        <v>0</v>
      </c>
      <c r="N190">
        <v>0</v>
      </c>
      <c r="O190">
        <v>0</v>
      </c>
      <c r="P190" s="8">
        <f t="shared" si="9"/>
        <v>9.2414381925341238E-2</v>
      </c>
      <c r="Q190">
        <v>924.1438192534124</v>
      </c>
      <c r="R190" s="8">
        <f t="shared" si="10"/>
        <v>156.02751000000001</v>
      </c>
      <c r="S190">
        <v>15602751</v>
      </c>
      <c r="T190">
        <v>5.1149997711181596</v>
      </c>
      <c r="U190" s="8">
        <v>0.47426393241360643</v>
      </c>
    </row>
    <row r="191" spans="1:21" x14ac:dyDescent="0.35">
      <c r="C191" s="2"/>
      <c r="D191" s="2"/>
      <c r="G191" s="2"/>
      <c r="H191"/>
      <c r="I191"/>
      <c r="J191"/>
      <c r="M191" s="8"/>
      <c r="O191" s="8"/>
      <c r="P191"/>
      <c r="R191" s="7"/>
    </row>
    <row r="192" spans="1:21" x14ac:dyDescent="0.35">
      <c r="C192" s="2"/>
      <c r="D192" s="2"/>
      <c r="G192" s="2"/>
      <c r="H192"/>
      <c r="I192"/>
      <c r="J192"/>
      <c r="M192" s="8"/>
      <c r="O192" s="8"/>
      <c r="P192"/>
      <c r="R192" s="7"/>
    </row>
    <row r="193" spans="3:18" x14ac:dyDescent="0.35">
      <c r="C193" s="2"/>
      <c r="D193" s="2"/>
      <c r="G193" s="2"/>
      <c r="H193"/>
      <c r="I193"/>
      <c r="J193"/>
      <c r="M193" s="8"/>
      <c r="O193" s="8"/>
      <c r="P193"/>
      <c r="R193" s="7"/>
    </row>
    <row r="194" spans="3:18" x14ac:dyDescent="0.35">
      <c r="C194" s="2"/>
      <c r="D194" s="2"/>
      <c r="F194" s="10"/>
      <c r="G194" s="2"/>
      <c r="H194"/>
      <c r="I194"/>
      <c r="J194"/>
      <c r="M194" s="8"/>
      <c r="O194" s="8"/>
      <c r="P194"/>
    </row>
    <row r="195" spans="3:18" x14ac:dyDescent="0.35">
      <c r="C195" s="2"/>
      <c r="D195" s="2"/>
      <c r="F195" s="10"/>
      <c r="G195" s="2"/>
      <c r="H195"/>
      <c r="I195"/>
      <c r="J195"/>
      <c r="M195" s="8"/>
      <c r="O195" s="8"/>
      <c r="P195"/>
    </row>
    <row r="196" spans="3:18" x14ac:dyDescent="0.35">
      <c r="C196" s="2"/>
      <c r="D196" s="2"/>
      <c r="G196" s="2"/>
      <c r="H196"/>
      <c r="I196"/>
      <c r="J196"/>
      <c r="M196" s="8"/>
      <c r="O196" s="8"/>
      <c r="P196"/>
      <c r="R196"/>
    </row>
    <row r="197" spans="3:18" x14ac:dyDescent="0.35">
      <c r="C197" s="2"/>
      <c r="D197" s="2"/>
      <c r="G197" s="2"/>
      <c r="H197"/>
      <c r="I197"/>
      <c r="J197"/>
      <c r="M197" s="8"/>
      <c r="O197" s="8"/>
      <c r="P197"/>
      <c r="R197"/>
    </row>
    <row r="198" spans="3:18" x14ac:dyDescent="0.35">
      <c r="C198" s="2"/>
      <c r="D198" s="2"/>
      <c r="G198" s="2"/>
      <c r="H198"/>
      <c r="I198"/>
      <c r="J198"/>
      <c r="M198" s="8"/>
      <c r="O198" s="8"/>
      <c r="P198"/>
      <c r="R198"/>
    </row>
    <row r="199" spans="3:18" x14ac:dyDescent="0.35">
      <c r="C199" s="2"/>
      <c r="D199" s="2"/>
      <c r="G199" s="2"/>
      <c r="H199"/>
      <c r="I199"/>
      <c r="J199"/>
      <c r="M199" s="8"/>
      <c r="O199" s="8"/>
      <c r="P199"/>
      <c r="R199"/>
    </row>
    <row r="200" spans="3:18" x14ac:dyDescent="0.35">
      <c r="C200" s="2"/>
      <c r="D200" s="2"/>
      <c r="G200" s="2"/>
      <c r="H200"/>
      <c r="I200"/>
      <c r="J200"/>
      <c r="M200" s="8"/>
      <c r="O200" s="8"/>
      <c r="P200"/>
      <c r="R200"/>
    </row>
    <row r="201" spans="3:18" x14ac:dyDescent="0.35">
      <c r="C201" s="2"/>
      <c r="D201" s="2"/>
      <c r="G201" s="2"/>
      <c r="H201"/>
      <c r="I201"/>
      <c r="J201"/>
      <c r="M201" s="8"/>
      <c r="O201" s="8"/>
      <c r="P201"/>
      <c r="R201"/>
    </row>
    <row r="202" spans="3:18" x14ac:dyDescent="0.35">
      <c r="C202" s="2"/>
      <c r="D202" s="2"/>
      <c r="G202" s="2"/>
      <c r="H202"/>
      <c r="I202"/>
      <c r="J202"/>
      <c r="M202" s="8"/>
      <c r="O202" s="8"/>
      <c r="P202"/>
      <c r="R202"/>
    </row>
    <row r="203" spans="3:18" x14ac:dyDescent="0.35">
      <c r="C203" s="2"/>
      <c r="D203" s="2"/>
      <c r="G203" s="2"/>
      <c r="H203"/>
      <c r="I203"/>
      <c r="J203"/>
      <c r="M203" s="8"/>
      <c r="O203" s="8"/>
      <c r="P203"/>
      <c r="R203"/>
    </row>
    <row r="204" spans="3:18" x14ac:dyDescent="0.35">
      <c r="C204" s="2"/>
      <c r="D204" s="2"/>
      <c r="G204" s="2"/>
      <c r="H204"/>
      <c r="I204"/>
      <c r="J204"/>
      <c r="M204" s="8"/>
      <c r="O204" s="8"/>
      <c r="P204"/>
      <c r="R204"/>
    </row>
    <row r="205" spans="3:18" x14ac:dyDescent="0.35">
      <c r="C205" s="2"/>
      <c r="D205" s="2"/>
      <c r="G205" s="2"/>
      <c r="H205"/>
      <c r="I205"/>
      <c r="J205"/>
      <c r="M205" s="8"/>
      <c r="O205" s="8"/>
      <c r="P205"/>
      <c r="R205"/>
    </row>
    <row r="206" spans="3:18" x14ac:dyDescent="0.35">
      <c r="C206" s="2"/>
      <c r="D206" s="2"/>
      <c r="G206" s="2"/>
      <c r="H206"/>
      <c r="I206"/>
      <c r="J206"/>
      <c r="M206" s="8"/>
      <c r="O206" s="8"/>
      <c r="P206"/>
      <c r="R206"/>
    </row>
    <row r="207" spans="3:18" x14ac:dyDescent="0.35">
      <c r="C207" s="2"/>
      <c r="D207" s="2"/>
      <c r="G207" s="2"/>
      <c r="H207"/>
      <c r="I207"/>
      <c r="J207"/>
      <c r="M207" s="8"/>
      <c r="O207" s="8"/>
      <c r="P207"/>
      <c r="R207"/>
    </row>
    <row r="208" spans="3:18" x14ac:dyDescent="0.35">
      <c r="C208" s="2"/>
      <c r="D208" s="2"/>
      <c r="G208" s="2"/>
      <c r="H208"/>
      <c r="I208"/>
      <c r="J208"/>
      <c r="M208" s="8"/>
      <c r="O208" s="8"/>
      <c r="P208"/>
      <c r="R208"/>
    </row>
    <row r="209" spans="3:18" x14ac:dyDescent="0.35">
      <c r="C209" s="2"/>
      <c r="D209" s="2"/>
      <c r="G209" s="2"/>
      <c r="H209"/>
      <c r="I209"/>
      <c r="J209"/>
      <c r="M209" s="8"/>
      <c r="O209" s="8"/>
      <c r="P209"/>
      <c r="R209"/>
    </row>
    <row r="210" spans="3:18" x14ac:dyDescent="0.35">
      <c r="C210" s="2"/>
      <c r="D210" s="2"/>
      <c r="G210" s="2"/>
      <c r="H210"/>
      <c r="I210"/>
      <c r="J210"/>
      <c r="M210" s="8"/>
      <c r="O210" s="8"/>
      <c r="P210"/>
      <c r="R210"/>
    </row>
    <row r="211" spans="3:18" x14ac:dyDescent="0.35">
      <c r="C211" s="2"/>
      <c r="D211" s="2"/>
      <c r="G211" s="2"/>
      <c r="H211"/>
      <c r="I211"/>
      <c r="J211"/>
      <c r="M211" s="8"/>
      <c r="O211" s="8"/>
      <c r="P211"/>
      <c r="R211"/>
    </row>
    <row r="212" spans="3:18" x14ac:dyDescent="0.35">
      <c r="C212" s="2"/>
      <c r="D212" s="2"/>
      <c r="G212" s="2"/>
      <c r="H212"/>
      <c r="I212"/>
      <c r="J212"/>
      <c r="M212" s="8"/>
      <c r="O212" s="8"/>
      <c r="P212"/>
      <c r="R212"/>
    </row>
    <row r="213" spans="3:18" x14ac:dyDescent="0.35">
      <c r="C213" s="2"/>
      <c r="D213" s="2"/>
      <c r="G213" s="2"/>
      <c r="H213"/>
      <c r="I213"/>
      <c r="J213"/>
      <c r="M213" s="8"/>
      <c r="O213" s="8"/>
      <c r="P213"/>
      <c r="R213"/>
    </row>
    <row r="214" spans="3:18" x14ac:dyDescent="0.35">
      <c r="C214" s="2"/>
      <c r="D214" s="2"/>
      <c r="G214" s="2"/>
      <c r="H214"/>
      <c r="I214"/>
      <c r="J214"/>
      <c r="M214" s="8"/>
      <c r="O214" s="8"/>
      <c r="P214"/>
      <c r="R214"/>
    </row>
    <row r="215" spans="3:18" x14ac:dyDescent="0.35">
      <c r="C215" s="2"/>
      <c r="D215" s="2"/>
      <c r="G215" s="2"/>
      <c r="H215"/>
      <c r="I215"/>
      <c r="J215"/>
      <c r="M215" s="8"/>
      <c r="O215" s="8"/>
      <c r="P215"/>
      <c r="R215"/>
    </row>
    <row r="216" spans="3:18" x14ac:dyDescent="0.35">
      <c r="C216" s="2"/>
      <c r="D216" s="2"/>
      <c r="G216" s="2"/>
      <c r="H216"/>
      <c r="I216"/>
      <c r="J216"/>
      <c r="M216" s="8"/>
      <c r="O216" s="8"/>
      <c r="P216"/>
      <c r="R216"/>
    </row>
    <row r="217" spans="3:18" x14ac:dyDescent="0.35">
      <c r="C217" s="2"/>
      <c r="D217" s="2"/>
      <c r="G217" s="2"/>
      <c r="H217"/>
      <c r="I217"/>
      <c r="J217"/>
      <c r="M217" s="8"/>
      <c r="O217" s="8"/>
      <c r="P217"/>
      <c r="R217"/>
    </row>
    <row r="218" spans="3:18" x14ac:dyDescent="0.35">
      <c r="C218" s="2"/>
      <c r="D218" s="2"/>
      <c r="G218" s="2"/>
      <c r="H218"/>
      <c r="I218"/>
      <c r="J218"/>
      <c r="M218" s="8"/>
      <c r="O218" s="8"/>
      <c r="P218"/>
      <c r="R218"/>
    </row>
    <row r="219" spans="3:18" x14ac:dyDescent="0.35">
      <c r="C219" s="2"/>
      <c r="D219" s="2"/>
      <c r="G219" s="2"/>
      <c r="H219"/>
      <c r="I219"/>
      <c r="J219"/>
      <c r="M219" s="8"/>
      <c r="O219" s="8"/>
      <c r="P219"/>
      <c r="R219"/>
    </row>
    <row r="220" spans="3:18" x14ac:dyDescent="0.35">
      <c r="C220" s="2"/>
      <c r="D220" s="2"/>
      <c r="G220" s="2"/>
      <c r="H220"/>
      <c r="I220"/>
      <c r="J220"/>
      <c r="M220" s="8"/>
      <c r="O220" s="8"/>
      <c r="P220"/>
      <c r="R220"/>
    </row>
    <row r="221" spans="3:18" x14ac:dyDescent="0.35">
      <c r="C221" s="2"/>
      <c r="D221" s="2"/>
      <c r="G221" s="2"/>
      <c r="H221"/>
      <c r="I221"/>
      <c r="J221"/>
      <c r="M221" s="8"/>
      <c r="O221" s="8"/>
      <c r="P221"/>
      <c r="R221"/>
    </row>
    <row r="222" spans="3:18" x14ac:dyDescent="0.35">
      <c r="C222" s="2"/>
      <c r="D222" s="2"/>
      <c r="G222" s="2"/>
      <c r="H222"/>
      <c r="I222"/>
      <c r="J222"/>
      <c r="M222" s="8"/>
      <c r="O222" s="8"/>
      <c r="P222"/>
      <c r="R222"/>
    </row>
    <row r="223" spans="3:18" x14ac:dyDescent="0.35">
      <c r="C223" s="2"/>
      <c r="D223" s="2"/>
      <c r="G223" s="2"/>
      <c r="H223"/>
      <c r="I223"/>
      <c r="J223"/>
      <c r="M223" s="8"/>
      <c r="O223" s="8"/>
      <c r="P223"/>
      <c r="R223"/>
    </row>
    <row r="224" spans="3:18" x14ac:dyDescent="0.35">
      <c r="C224" s="2"/>
      <c r="D224" s="2"/>
      <c r="G224" s="2"/>
      <c r="H224"/>
      <c r="I224"/>
      <c r="J224"/>
      <c r="M224" s="8"/>
      <c r="O224" s="8"/>
      <c r="P224"/>
      <c r="R224"/>
    </row>
    <row r="225" spans="3:18" x14ac:dyDescent="0.35">
      <c r="C225" s="2"/>
      <c r="D225" s="2"/>
      <c r="G225" s="2"/>
      <c r="H225"/>
      <c r="I225"/>
      <c r="J225"/>
      <c r="M225" s="8"/>
      <c r="O225" s="8"/>
      <c r="P225"/>
      <c r="R225"/>
    </row>
    <row r="226" spans="3:18" x14ac:dyDescent="0.35">
      <c r="C226" s="2"/>
      <c r="D226" s="2"/>
      <c r="G226" s="2"/>
      <c r="H226"/>
      <c r="I226"/>
      <c r="J226"/>
      <c r="M226" s="8"/>
      <c r="O226" s="8"/>
      <c r="P226"/>
      <c r="R226"/>
    </row>
    <row r="227" spans="3:18" x14ac:dyDescent="0.35">
      <c r="C227" s="2"/>
      <c r="D227" s="2"/>
      <c r="G227" s="2"/>
      <c r="H227"/>
      <c r="I227"/>
      <c r="J227"/>
      <c r="M227" s="8"/>
      <c r="O227" s="8"/>
      <c r="P227"/>
      <c r="R227"/>
    </row>
    <row r="228" spans="3:18" x14ac:dyDescent="0.35">
      <c r="C228" s="2"/>
      <c r="D228" s="2"/>
      <c r="G228" s="2"/>
      <c r="H228"/>
      <c r="I228"/>
      <c r="J228"/>
      <c r="M228" s="8"/>
      <c r="O228" s="8"/>
      <c r="P228"/>
      <c r="R228"/>
    </row>
    <row r="229" spans="3:18" x14ac:dyDescent="0.35">
      <c r="C229" s="2"/>
      <c r="D229" s="2"/>
      <c r="G229" s="2"/>
      <c r="H229"/>
      <c r="I229"/>
      <c r="J229"/>
      <c r="M229" s="8"/>
      <c r="O229" s="8"/>
      <c r="P229"/>
      <c r="R229"/>
    </row>
    <row r="230" spans="3:18" x14ac:dyDescent="0.35">
      <c r="C230" s="2"/>
      <c r="D230" s="2"/>
      <c r="G230" s="2"/>
      <c r="H230"/>
      <c r="I230"/>
      <c r="J230"/>
      <c r="M230" s="8"/>
      <c r="O230" s="8"/>
      <c r="P230"/>
      <c r="R230"/>
    </row>
    <row r="231" spans="3:18" x14ac:dyDescent="0.35">
      <c r="C231" s="2"/>
      <c r="D231" s="2"/>
      <c r="G231" s="2"/>
      <c r="H231"/>
      <c r="I231"/>
      <c r="J231"/>
      <c r="M231" s="8"/>
      <c r="O231" s="8"/>
      <c r="P231"/>
      <c r="R231"/>
    </row>
    <row r="232" spans="3:18" x14ac:dyDescent="0.35">
      <c r="C232" s="2"/>
      <c r="D232" s="2"/>
      <c r="G232" s="2"/>
      <c r="H232"/>
      <c r="I232"/>
      <c r="J232"/>
      <c r="M232" s="8"/>
      <c r="O232" s="8"/>
      <c r="P232"/>
      <c r="R232"/>
    </row>
    <row r="233" spans="3:18" x14ac:dyDescent="0.35">
      <c r="C233" s="2"/>
      <c r="D233" s="2"/>
      <c r="G233" s="2"/>
      <c r="H233"/>
      <c r="I233"/>
      <c r="J233"/>
      <c r="M233" s="8"/>
      <c r="O233" s="8"/>
      <c r="P233"/>
      <c r="R233"/>
    </row>
    <row r="234" spans="3:18" x14ac:dyDescent="0.35">
      <c r="C234" s="2"/>
      <c r="D234" s="2"/>
      <c r="G234" s="2"/>
      <c r="H234"/>
      <c r="I234"/>
      <c r="J234"/>
      <c r="M234" s="8"/>
      <c r="O234" s="8"/>
      <c r="P234"/>
      <c r="R234"/>
    </row>
    <row r="235" spans="3:18" x14ac:dyDescent="0.35">
      <c r="C235" s="2"/>
      <c r="D235" s="2"/>
      <c r="G235" s="2"/>
      <c r="H235"/>
      <c r="I235"/>
      <c r="J235"/>
      <c r="M235" s="8"/>
      <c r="O235" s="8"/>
      <c r="P235"/>
      <c r="R235"/>
    </row>
    <row r="236" spans="3:18" x14ac:dyDescent="0.35">
      <c r="C236" s="2"/>
      <c r="D236" s="2"/>
      <c r="G236" s="2"/>
      <c r="H236"/>
      <c r="I236"/>
      <c r="J236"/>
      <c r="M236" s="8"/>
      <c r="O236" s="8"/>
      <c r="P236"/>
      <c r="R236"/>
    </row>
    <row r="237" spans="3:18" x14ac:dyDescent="0.35">
      <c r="C237" s="2"/>
      <c r="D237" s="2"/>
      <c r="G237" s="2"/>
      <c r="H237"/>
      <c r="I237"/>
      <c r="J237"/>
      <c r="M237" s="8"/>
      <c r="O237" s="8"/>
      <c r="P237"/>
      <c r="R237"/>
    </row>
    <row r="241" spans="3:3" x14ac:dyDescent="0.35">
      <c r="C241" s="9"/>
    </row>
    <row r="242" spans="3:3" x14ac:dyDescent="0.35">
      <c r="C24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IfMM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Nash</dc:creator>
  <cp:lastModifiedBy>Morgan Nash</cp:lastModifiedBy>
  <dcterms:created xsi:type="dcterms:W3CDTF">2017-04-07T19:57:57Z</dcterms:created>
  <dcterms:modified xsi:type="dcterms:W3CDTF">2018-05-08T16:50:25Z</dcterms:modified>
</cp:coreProperties>
</file>