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F8" authorId="0">
      <text>
        <t xml:space="preserve">Sparkfun - Capacitors lib
	-Ian Lee, Sr.</t>
      </text>
    </comment>
    <comment ref="F11" authorId="0">
      <text>
        <t xml:space="preserve">SparkFun-PowerIC library
	-Ian Lee, Sr.</t>
      </text>
    </comment>
    <comment ref="D7" authorId="0">
      <text>
        <t xml:space="preserve">Price based on 5000.
	-Ian Lee, Sr.</t>
      </text>
    </comment>
    <comment ref="D9" authorId="0">
      <text>
        <t xml:space="preserve">Price based on 5000.
	-Ian Lee, Sr.</t>
      </text>
    </comment>
    <comment ref="F4" authorId="0">
      <text>
        <t xml:space="preserve">Need real part.
	-Ian Lee, Sr.</t>
      </text>
    </comment>
  </commentList>
</comments>
</file>

<file path=xl/sharedStrings.xml><?xml version="1.0" encoding="utf-8"?>
<sst xmlns="http://schemas.openxmlformats.org/spreadsheetml/2006/main" count="75" uniqueCount="71">
  <si>
    <t>DigiKey Part #</t>
  </si>
  <si>
    <t>Description</t>
  </si>
  <si>
    <t>Quantity</t>
  </si>
  <si>
    <t>Price Each (qty 25)</t>
  </si>
  <si>
    <t>Price</t>
  </si>
  <si>
    <t>Eagle Part</t>
  </si>
  <si>
    <t>Link</t>
  </si>
  <si>
    <t>ATMEGA168-20AU-ND</t>
  </si>
  <si>
    <t>ATMega 168</t>
  </si>
  <si>
    <t>MEGA8-AI</t>
  </si>
  <si>
    <t>http://www.digikey.com/product-detail/en/ATMEGA168-20AU/ATMEGA168-20AU-ND/735450</t>
  </si>
  <si>
    <t>CKN9112CT-ND</t>
  </si>
  <si>
    <t>Momentary Switch</t>
  </si>
  <si>
    <t>SKHMPSE010</t>
  </si>
  <si>
    <t>http://www.digikey.com/product-detail/en/PTS645SM43SMTR%20LFS/CKN9112CT-ND/1146934</t>
  </si>
  <si>
    <t>490-1198-1-ND</t>
  </si>
  <si>
    <t>16MHz Crystal</t>
  </si>
  <si>
    <t>CSTCR6M00G53Z</t>
  </si>
  <si>
    <t>http://www.digikey.com/product-detail/en/CSTCE16M0V53-R0/490-1198-1-ND/584635</t>
  </si>
  <si>
    <t>338-2772-1-ND</t>
  </si>
  <si>
    <t>0.1 uF Capacitor (1206)</t>
  </si>
  <si>
    <t>CC1206</t>
  </si>
  <si>
    <t>http://www.digikey.com/product-detail/en/FCA0805C104M-J2/338-2772-1-ND/2614421</t>
  </si>
  <si>
    <t>311-1.00KHRTR-ND</t>
  </si>
  <si>
    <t>1K Ohm Resistor (0603)</t>
  </si>
  <si>
    <t>RR0603</t>
  </si>
  <si>
    <t>http://www.digikey.com/product-detail/en/RC0603FR-071KL/311-1.00KHRTR-ND/726843</t>
  </si>
  <si>
    <t>399-3696-1-ND</t>
  </si>
  <si>
    <t>4.7 uF Capacitor (polarized) (1206)</t>
  </si>
  <si>
    <t>CAP_POL1206</t>
  </si>
  <si>
    <t>http://www.digikey.com/product-detail/en/T491A475K010AT/399-3696-1-ND/819021</t>
  </si>
  <si>
    <t>311-330HRTR-ND</t>
  </si>
  <si>
    <t>330 Ohm Resistor</t>
  </si>
  <si>
    <t>http://www.digikey.com/product-detail/en/RC0603FR-07330RL/311-330HRTR-ND/727162</t>
  </si>
  <si>
    <t>475-2712-1-ND</t>
  </si>
  <si>
    <t>LED (amber, 20mA, 0603)</t>
  </si>
  <si>
    <t>LED_ESML0603</t>
  </si>
  <si>
    <t>http://www.digikey.com/product-detail/en/LA%20L296-Q2R2-1-Z/475-2712-1-ND/1938879</t>
  </si>
  <si>
    <t>296-17616-1-ND</t>
  </si>
  <si>
    <t>5V Regulator</t>
  </si>
  <si>
    <t>V_REG_MIC2920</t>
  </si>
  <si>
    <t>http://www.digikey.com/product-detail/en/UA78M05IDCYR/296-17616-1-ND/706597</t>
  </si>
  <si>
    <t>475-2816-1-ND</t>
  </si>
  <si>
    <t>LED (blue)</t>
  </si>
  <si>
    <t>http://www.digikey.com/product-detail/en/LB%20Q39G-L2N2-35-1/475-2816-1-ND/2176355</t>
  </si>
  <si>
    <t>MBR0520LCT-ND</t>
  </si>
  <si>
    <t>Schottky Diode</t>
  </si>
  <si>
    <t>SCHOTTKY-DIODESMD</t>
  </si>
  <si>
    <t>http://www.digikey.com/product-detail/en/MBR0520L/MBR0520LCT-ND/458961</t>
  </si>
  <si>
    <t>2-row M Header x3 (for ICSP)</t>
  </si>
  <si>
    <t>PINHD-2X3</t>
  </si>
  <si>
    <t>eBay</t>
  </si>
  <si>
    <t>768-1007-1-ND</t>
  </si>
  <si>
    <t>USB/FTDI Interface IC</t>
  </si>
  <si>
    <t>FT232RL</t>
  </si>
  <si>
    <t>http://www.digikey.com/product-detail/en/FT232RL-REEL/768-1007-1-ND/1836402</t>
  </si>
  <si>
    <t>475-3016-1-ND</t>
  </si>
  <si>
    <t>LED (red)</t>
  </si>
  <si>
    <t>http://www.digikey.com/product-detail/en/LS%20Q971-KN-1/475-3016-1-ND/3837594</t>
  </si>
  <si>
    <t>475-1409-1-ND</t>
  </si>
  <si>
    <t>LED (green)</t>
  </si>
  <si>
    <t>http://www.digikey.com/product-detail/en/LG%20Q971-KN-1/475-1409-1-ND/1802597</t>
  </si>
  <si>
    <t>609-4613-1-ND</t>
  </si>
  <si>
    <t>USB Micro-B Connector</t>
  </si>
  <si>
    <t>http://www.digikey.com/product-detail/en/10118192-0001LF/609-4613-1-ND/2785378</t>
  </si>
  <si>
    <t>PCB (10mm X 10mm)</t>
  </si>
  <si>
    <t>1-row M Header x15 (for pin outs)</t>
  </si>
  <si>
    <t>PINHD-1X15</t>
  </si>
  <si>
    <t>Shipping Costs</t>
  </si>
  <si>
    <t>TOTAL</t>
  </si>
  <si>
    <t>x25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</si>
</sst>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.00"/>
    <numFmt numFmtId="166" formatCode="&quot;$&quot;#,##0.00"/>
    <numFmt numFmtId="167" formatCode="&quot;$&quot;#,##0.00"/>
    <numFmt numFmtId="168" formatCode="&quot;$&quot;#,##0.00"/>
  </numFmts>
  <fonts count="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20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fillId="0" xfId="0" numFmtId="0" borderId="2" fontId="0"/>
    <xf applyBorder="1" applyAlignment="1" fillId="0" xfId="0" numFmtId="0" borderId="3" applyFont="1" fontId="1">
      <alignment vertical="bottom" horizontal="general" wrapText="1"/>
    </xf>
    <xf applyBorder="1" fillId="0" xfId="0" numFmtId="0" borderId="4" applyFont="1" fontId="2"/>
    <xf applyBorder="1" applyAlignment="1" fillId="0" xfId="0" numFmtId="164" borderId="5" fontId="0" applyNumberFormat="1">
      <alignment vertical="bottom" horizontal="general" wrapText="1"/>
    </xf>
    <xf applyBorder="1" fillId="0" xfId="0" numFmtId="0" borderId="6" fontId="0"/>
    <xf applyAlignment="1" fillId="0" xfId="0" numFmtId="0" borderId="0" fontId="0">
      <alignment vertical="bottom" horizontal="center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applyFont="1" fontId="3">
      <alignment vertical="bottom" horizontal="center" wrapText="1"/>
    </xf>
    <xf applyAlignment="1" fillId="0" xfId="0" numFmtId="0" borderId="0" applyFont="1" fontId="4">
      <alignment vertical="bottom" horizontal="general" wrapText="1"/>
    </xf>
    <xf applyBorder="1" applyAlignment="1" fillId="0" xfId="0" numFmtId="0" borderId="9" fontId="0">
      <alignment vertical="bottom" horizontal="general" wrapText="1"/>
    </xf>
    <xf applyAlignment="1" fillId="0" xfId="0" numFmtId="165" borderId="0" applyFont="1" fontId="5" applyNumberFormat="1">
      <alignment vertical="bottom" horizontal="right" wrapText="1"/>
    </xf>
    <xf fillId="0" xfId="0" numFmtId="0" borderId="0" fontId="0"/>
    <xf applyAlignment="1" fillId="0" xfId="0" numFmtId="166" borderId="0" fontId="0" applyNumberFormat="1">
      <alignment vertical="bottom" horizontal="general" wrapText="1"/>
    </xf>
    <xf applyBorder="1" applyAlignment="1" fillId="0" xfId="0" numFmtId="167" borderId="10" fontId="0" applyNumberFormat="1">
      <alignment vertical="bottom" horizontal="general" wrapText="1"/>
    </xf>
    <xf applyBorder="1" applyAlignment="1" fillId="0" xfId="0" numFmtId="0" borderId="11" fontId="0">
      <alignment vertical="bottom" horizontal="center" wrapText="1"/>
    </xf>
    <xf applyBorder="1" applyAlignment="1" fillId="0" xfId="0" numFmtId="168" borderId="12" applyFont="1" fontId="6" applyNumberFormat="1">
      <alignment vertical="bottom" horizontal="general" wrapText="1"/>
    </xf>
    <xf applyBorder="1" applyAlignment="1" fillId="0" xfId="0" numFmtId="0" borderId="13" fontId="0">
      <alignment vertical="bottom" horizontal="center" wrapText="1"/>
    </xf>
    <xf applyAlignment="1" fillId="0" xfId="0" numFmtId="0" borderId="0" applyFont="1" fontId="7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43"/>
    <col min="2" customWidth="1" max="2" width="31.14"/>
    <col min="4" customWidth="1" max="4" width="19.0"/>
    <col min="5" customWidth="1" max="5" width="11.0"/>
    <col min="6" customWidth="1" max="6" width="22.29"/>
    <col min="7" customWidth="1" max="7" width="106.0"/>
  </cols>
  <sheetData>
    <row r="1">
      <c s="11" r="A1"/>
      <c s="11" r="B1"/>
      <c s="16" r="C1"/>
      <c s="5" r="D1"/>
      <c s="5" r="E1"/>
      <c s="11" r="F1"/>
      <c s="6" r="G1"/>
    </row>
    <row r="2">
      <c t="s" s="3" r="A2">
        <v>0</v>
      </c>
      <c t="s" s="3" r="B2">
        <v>1</v>
      </c>
      <c t="s" s="9" r="C2">
        <v>2</v>
      </c>
      <c t="s" s="17" r="D2">
        <v>3</v>
      </c>
      <c t="s" s="17" r="E2">
        <v>4</v>
      </c>
      <c t="s" s="3" r="F2">
        <v>5</v>
      </c>
      <c t="s" s="4" r="G2">
        <v>6</v>
      </c>
      <c s="1" r="H2"/>
    </row>
    <row r="3">
      <c t="s" s="8" r="A3">
        <v>7</v>
      </c>
      <c t="s" s="8" r="B3">
        <v>8</v>
      </c>
      <c s="18" r="C3">
        <v>1</v>
      </c>
      <c s="15" r="D3">
        <v>2.71</v>
      </c>
      <c s="15" r="E3">
        <f>C3*D3</f>
        <v>2.71</v>
      </c>
      <c t="s" s="8" r="F3">
        <v>9</v>
      </c>
      <c t="s" s="2" r="G3">
        <v>10</v>
      </c>
    </row>
    <row r="4">
      <c t="s" r="A4">
        <v>11</v>
      </c>
      <c t="s" r="B4">
        <v>12</v>
      </c>
      <c s="7" r="C4">
        <v>1</v>
      </c>
      <c s="14" r="D4">
        <v>0.2508</v>
      </c>
      <c s="14" r="E4">
        <f>C4*D4</f>
        <v>0.2508</v>
      </c>
      <c t="s" r="F4">
        <v>13</v>
      </c>
      <c t="s" s="13" r="G4">
        <v>14</v>
      </c>
      <c s="14" r="H4">
        <f>C4*D4</f>
        <v>0.2508</v>
      </c>
    </row>
    <row r="5">
      <c t="s" r="A5">
        <v>15</v>
      </c>
      <c t="s" r="B5">
        <v>16</v>
      </c>
      <c s="7" r="C5">
        <v>1</v>
      </c>
      <c s="14" r="D5">
        <v>0.4</v>
      </c>
      <c s="14" r="E5">
        <f>C5*D5</f>
        <v>0.4</v>
      </c>
      <c t="s" r="F5">
        <v>17</v>
      </c>
      <c t="s" s="13" r="G5">
        <v>18</v>
      </c>
      <c s="14" r="H5">
        <f>C5*D5</f>
        <v>0.4</v>
      </c>
    </row>
    <row r="6">
      <c t="s" r="A6">
        <v>19</v>
      </c>
      <c t="s" r="B6">
        <v>20</v>
      </c>
      <c s="7" r="C6">
        <v>5</v>
      </c>
      <c s="14" r="D6">
        <v>0.3165</v>
      </c>
      <c s="14" r="E6">
        <f>C6*D6</f>
        <v>1.5825</v>
      </c>
      <c t="s" r="F6">
        <v>21</v>
      </c>
      <c t="s" s="13" r="G6">
        <v>22</v>
      </c>
      <c s="14" r="H6">
        <f>C6*D6</f>
        <v>1.5825</v>
      </c>
    </row>
    <row r="7">
      <c t="s" r="A7">
        <v>23</v>
      </c>
      <c t="s" r="B7">
        <v>24</v>
      </c>
      <c s="7" r="C7">
        <v>3</v>
      </c>
      <c s="14" r="D7">
        <v>0.00171</v>
      </c>
      <c s="14" r="E7">
        <f>C7*D7</f>
        <v>0.00513</v>
      </c>
      <c t="s" r="F7">
        <v>25</v>
      </c>
      <c t="s" s="13" r="G7">
        <v>26</v>
      </c>
      <c s="14" r="H7">
        <f>C7*D7</f>
        <v>0.00513</v>
      </c>
    </row>
    <row r="8">
      <c t="s" r="A8">
        <v>27</v>
      </c>
      <c t="s" r="B8">
        <v>28</v>
      </c>
      <c s="7" r="C8">
        <v>2</v>
      </c>
      <c s="14" r="D8">
        <v>0.147</v>
      </c>
      <c s="14" r="E8">
        <f>C8*D8</f>
        <v>0.294</v>
      </c>
      <c t="s" r="F8">
        <v>29</v>
      </c>
      <c t="s" s="13" r="G8">
        <v>30</v>
      </c>
      <c s="14" r="H8">
        <f>C8*D8</f>
        <v>0.294</v>
      </c>
    </row>
    <row r="9">
      <c t="s" r="A9">
        <v>31</v>
      </c>
      <c t="s" r="B9">
        <v>32</v>
      </c>
      <c s="7" r="C9">
        <v>4</v>
      </c>
      <c s="14" r="D9">
        <v>0.00171</v>
      </c>
      <c s="14" r="E9">
        <f>C9*D9</f>
        <v>0.00684</v>
      </c>
      <c t="s" r="F9">
        <v>25</v>
      </c>
      <c t="s" s="13" r="G9">
        <v>33</v>
      </c>
      <c s="14" r="H9">
        <f>C9*D9</f>
        <v>0.00684</v>
      </c>
    </row>
    <row r="10">
      <c t="s" r="A10">
        <v>34</v>
      </c>
      <c t="s" r="B10">
        <v>35</v>
      </c>
      <c s="7" r="C10">
        <v>1</v>
      </c>
      <c s="14" r="D10">
        <v>0.171</v>
      </c>
      <c s="14" r="E10">
        <f>C10*D10</f>
        <v>0.171</v>
      </c>
      <c t="s" r="F10">
        <v>36</v>
      </c>
      <c t="s" s="13" r="G10">
        <v>37</v>
      </c>
      <c s="14" r="H10">
        <f>C10*D10</f>
        <v>0.171</v>
      </c>
    </row>
    <row r="11">
      <c t="s" r="A11">
        <v>38</v>
      </c>
      <c t="s" r="B11">
        <v>39</v>
      </c>
      <c s="7" r="C11">
        <v>1</v>
      </c>
      <c s="14" r="D11">
        <v>0.5104</v>
      </c>
      <c s="14" r="E11">
        <f>C11*D11</f>
        <v>0.5104</v>
      </c>
      <c t="s" r="F11">
        <v>40</v>
      </c>
      <c t="s" s="13" r="G11">
        <v>41</v>
      </c>
      <c s="14" r="H11">
        <f>C11*D11</f>
        <v>0.5104</v>
      </c>
    </row>
    <row r="12">
      <c t="s" r="A12">
        <v>42</v>
      </c>
      <c t="s" r="B12">
        <v>43</v>
      </c>
      <c s="7" r="C12">
        <v>1</v>
      </c>
      <c s="14" r="D12">
        <v>0.158</v>
      </c>
      <c s="14" r="E12">
        <f>C12*D12</f>
        <v>0.158</v>
      </c>
      <c t="s" r="F12">
        <v>36</v>
      </c>
      <c t="s" s="13" r="G12">
        <v>44</v>
      </c>
      <c s="14" r="H12">
        <f>C12*D12</f>
        <v>0.158</v>
      </c>
    </row>
    <row r="13">
      <c t="s" r="A13">
        <v>45</v>
      </c>
      <c t="s" r="B13">
        <v>46</v>
      </c>
      <c s="7" r="C13">
        <v>1</v>
      </c>
      <c s="14" r="D13">
        <v>0.2356</v>
      </c>
      <c s="14" r="E13">
        <f>C13*D13</f>
        <v>0.2356</v>
      </c>
      <c t="s" r="F13">
        <v>47</v>
      </c>
      <c t="s" s="13" r="G13">
        <v>48</v>
      </c>
      <c s="14" r="H13">
        <f>C13*D13</f>
        <v>0.2356</v>
      </c>
    </row>
    <row r="14">
      <c t="s" r="B14">
        <v>49</v>
      </c>
      <c s="7" r="C14">
        <v>6</v>
      </c>
      <c s="14" r="D14">
        <v>0.01</v>
      </c>
      <c s="14" r="E14">
        <f>C14*D14</f>
        <v>0.06</v>
      </c>
      <c t="s" r="F14">
        <v>50</v>
      </c>
      <c t="s" s="13" r="G14">
        <v>51</v>
      </c>
      <c s="14" r="H14">
        <f>C14*D14</f>
        <v>0.06</v>
      </c>
    </row>
    <row r="15">
      <c t="s" r="A15">
        <v>52</v>
      </c>
      <c t="s" r="B15">
        <v>53</v>
      </c>
      <c s="7" r="C15">
        <v>1</v>
      </c>
      <c s="14" r="D15">
        <v>4.05</v>
      </c>
      <c s="14" r="E15">
        <f>C15*D15</f>
        <v>4.05</v>
      </c>
      <c t="s" r="F15">
        <v>54</v>
      </c>
      <c t="s" s="13" r="G15">
        <v>55</v>
      </c>
      <c s="14" r="H15">
        <f>C15*D15</f>
        <v>4.05</v>
      </c>
    </row>
    <row r="16">
      <c t="s" r="A16">
        <v>56</v>
      </c>
      <c t="s" r="B16">
        <v>57</v>
      </c>
      <c s="7" r="C16">
        <v>1</v>
      </c>
      <c s="14" r="D16">
        <v>0.068</v>
      </c>
      <c s="14" r="E16">
        <f>C16*D16</f>
        <v>0.068</v>
      </c>
      <c t="s" r="F16">
        <v>36</v>
      </c>
      <c t="s" s="13" r="G16">
        <v>58</v>
      </c>
      <c s="14" r="H16">
        <f>C16*D16</f>
        <v>0.068</v>
      </c>
    </row>
    <row r="17">
      <c t="s" r="A17">
        <v>59</v>
      </c>
      <c t="s" r="B17">
        <v>60</v>
      </c>
      <c s="7" r="C17">
        <v>1</v>
      </c>
      <c s="14" r="D17">
        <v>0.068</v>
      </c>
      <c s="14" r="E17">
        <f>C17*D17</f>
        <v>0.068</v>
      </c>
      <c t="s" r="F17">
        <v>36</v>
      </c>
      <c t="s" s="13" r="G17">
        <v>61</v>
      </c>
      <c s="14" r="H17">
        <f>C17*D17</f>
        <v>0.068</v>
      </c>
    </row>
    <row r="18">
      <c t="s" r="A18">
        <v>62</v>
      </c>
      <c t="s" r="B18">
        <v>63</v>
      </c>
      <c s="7" r="C18">
        <v>1</v>
      </c>
      <c s="14" r="D18">
        <v>0.3712</v>
      </c>
      <c s="14" r="E18">
        <f>C18*D18</f>
        <v>0.3712</v>
      </c>
      <c t="s" s="13" r="G18">
        <v>64</v>
      </c>
      <c s="14" r="H18">
        <f>C18*D18</f>
        <v>0.3712</v>
      </c>
    </row>
    <row r="19">
      <c t="s" r="B19">
        <v>65</v>
      </c>
      <c s="7" r="C19">
        <v>1</v>
      </c>
      <c s="14" r="D19">
        <v>2.5</v>
      </c>
      <c s="14" r="E19">
        <f>C19*D19</f>
        <v>2.5</v>
      </c>
      <c s="13" r="G19"/>
    </row>
    <row r="20">
      <c t="s" r="B20">
        <v>66</v>
      </c>
      <c s="7" r="C20">
        <v>30</v>
      </c>
      <c s="14" r="D20">
        <v>0.01</v>
      </c>
      <c s="14" r="E20">
        <f>C20*D20</f>
        <v>0.3</v>
      </c>
      <c t="s" r="F20">
        <v>67</v>
      </c>
      <c s="13" r="G20"/>
    </row>
    <row r="21">
      <c t="s" r="B21">
        <v>68</v>
      </c>
      <c s="7" r="C21">
        <v>1</v>
      </c>
      <c s="14" r="D21">
        <v>20</v>
      </c>
      <c s="14" r="E21">
        <f>D21/25</f>
        <v>0.8</v>
      </c>
      <c s="13" r="G21"/>
    </row>
    <row r="22">
      <c s="7" r="C22"/>
      <c s="14" r="D22"/>
      <c s="14" r="E22"/>
      <c s="13" r="G22"/>
    </row>
    <row r="23">
      <c t="s" s="10" r="B23">
        <v>69</v>
      </c>
      <c s="19" r="C23">
        <f>SUM(C3:C22)</f>
        <v>63</v>
      </c>
      <c s="12" r="D23"/>
      <c s="12" r="E23">
        <f>SUM(E3:E22)</f>
        <v>14.54147</v>
      </c>
      <c s="13" r="G23"/>
    </row>
    <row r="24">
      <c t="s" r="B24">
        <v>70</v>
      </c>
      <c s="7" r="C24"/>
      <c s="14" r="D24"/>
      <c s="14" r="E24">
        <f>E23*25</f>
        <v>363.53675</v>
      </c>
      <c s="13" r="G24"/>
    </row>
    <row r="25">
      <c s="7" r="C25"/>
      <c s="14" r="D25"/>
      <c s="14" r="E25"/>
      <c s="13" r="G25"/>
    </row>
    <row r="26">
      <c s="7" r="C26"/>
      <c s="14" r="D26"/>
      <c s="14" r="E26"/>
      <c s="13" r="G26"/>
    </row>
    <row r="27">
      <c s="7" r="C27"/>
      <c s="14" r="D27"/>
      <c s="14" r="E27"/>
      <c s="13" r="G27"/>
    </row>
    <row r="28">
      <c s="7" r="C28"/>
      <c s="14" r="D28"/>
      <c s="14" r="E28"/>
      <c s="13" r="G28"/>
    </row>
    <row r="29">
      <c s="7" r="C29"/>
      <c s="14" r="D29"/>
      <c s="14" r="E29"/>
      <c s="13" r="G29"/>
    </row>
    <row r="30">
      <c s="7" r="C30"/>
      <c s="14" r="D30"/>
      <c s="14" r="E30"/>
      <c s="13" r="G30"/>
    </row>
    <row r="31">
      <c s="7" r="C31"/>
      <c s="14" r="D31"/>
      <c s="14" r="E31"/>
      <c s="13" r="G31"/>
    </row>
    <row r="32">
      <c s="7" r="C32"/>
      <c s="14" r="D32"/>
      <c s="14" r="E32"/>
      <c s="13" r="G32"/>
    </row>
    <row r="33">
      <c s="7" r="C33"/>
      <c s="14" r="D33"/>
      <c s="14" r="E33"/>
      <c s="13" r="G33"/>
    </row>
    <row r="34">
      <c s="7" r="C34"/>
      <c s="14" r="D34"/>
      <c s="14" r="E34"/>
      <c s="13" r="G34"/>
    </row>
    <row r="35">
      <c s="7" r="C35"/>
      <c s="14" r="D35"/>
      <c s="14" r="E35"/>
      <c s="13" r="G35"/>
    </row>
    <row r="36">
      <c s="7" r="C36"/>
      <c s="14" r="D36"/>
      <c s="14" r="E36"/>
      <c s="13" r="G36"/>
    </row>
    <row r="37">
      <c s="7" r="C37"/>
      <c s="14" r="D37"/>
      <c s="14" r="E37"/>
      <c s="13" r="G37"/>
    </row>
    <row r="38">
      <c s="7" r="C38"/>
      <c s="14" r="D38"/>
      <c s="14" r="E38"/>
      <c s="13" r="G38"/>
    </row>
    <row r="39">
      <c s="7" r="C39"/>
      <c s="14" r="D39"/>
      <c s="14" r="E39"/>
      <c s="13" r="G39"/>
    </row>
    <row r="40">
      <c s="7" r="C40"/>
      <c s="14" r="D40"/>
      <c s="14" r="E40"/>
      <c s="13" r="G40"/>
    </row>
    <row r="41">
      <c s="7" r="C41"/>
      <c s="14" r="D41"/>
      <c s="14" r="E41"/>
      <c s="13" r="G41"/>
    </row>
    <row r="42">
      <c s="7" r="C42"/>
      <c s="14" r="D42"/>
      <c s="14" r="E42"/>
      <c s="13" r="G42"/>
    </row>
    <row r="43">
      <c s="7" r="C43"/>
      <c s="14" r="D43"/>
      <c s="14" r="E43"/>
      <c s="13" r="G43"/>
    </row>
    <row r="44">
      <c s="7" r="C44"/>
      <c s="14" r="D44"/>
      <c s="14" r="E44"/>
      <c s="13" r="G44"/>
    </row>
    <row r="45">
      <c s="7" r="C45"/>
      <c s="14" r="D45"/>
      <c s="14" r="E45"/>
      <c s="13" r="G45"/>
    </row>
    <row r="46">
      <c s="7" r="C46"/>
      <c s="14" r="D46"/>
      <c s="14" r="E46"/>
      <c s="13" r="G46"/>
    </row>
    <row r="47">
      <c s="7" r="C47"/>
      <c s="14" r="D47"/>
      <c s="14" r="E47"/>
      <c s="13" r="G47"/>
    </row>
    <row r="48">
      <c s="7" r="C48"/>
      <c s="14" r="D48"/>
      <c s="14" r="E48"/>
      <c s="13" r="G48"/>
    </row>
    <row r="49">
      <c s="7" r="C49"/>
      <c s="14" r="D49"/>
      <c s="14" r="E49"/>
      <c s="13" r="G49"/>
    </row>
    <row r="50">
      <c s="7" r="C50"/>
      <c s="14" r="D50"/>
      <c s="14" r="E50"/>
      <c s="13" r="G50"/>
    </row>
    <row r="51">
      <c s="7" r="C51"/>
      <c s="14" r="D51"/>
      <c s="14" r="E51"/>
      <c s="13" r="G51"/>
    </row>
    <row r="52">
      <c s="7" r="C52"/>
      <c s="14" r="D52"/>
      <c s="14" r="E52"/>
      <c s="13" r="G52"/>
    </row>
    <row r="53">
      <c s="7" r="C53"/>
      <c s="14" r="D53"/>
      <c s="14" r="E53"/>
      <c s="13" r="G53"/>
    </row>
    <row r="54">
      <c s="7" r="C54"/>
      <c s="14" r="D54"/>
      <c s="14" r="E54"/>
      <c s="13" r="G54"/>
    </row>
    <row r="55">
      <c s="7" r="C55"/>
      <c s="14" r="D55"/>
      <c s="14" r="E55"/>
      <c s="13" r="G55"/>
    </row>
    <row r="56">
      <c s="7" r="C56"/>
      <c s="14" r="D56"/>
      <c s="14" r="E56"/>
      <c s="13" r="G56"/>
    </row>
    <row r="57">
      <c s="7" r="C57"/>
      <c s="14" r="D57"/>
      <c s="14" r="E57"/>
      <c s="13" r="G57"/>
    </row>
    <row r="58">
      <c s="7" r="C58"/>
      <c s="14" r="D58"/>
      <c s="14" r="E58"/>
      <c s="13" r="G58"/>
    </row>
    <row r="59">
      <c s="7" r="C59"/>
      <c s="14" r="D59"/>
      <c s="14" r="E59"/>
      <c s="13" r="G59"/>
    </row>
    <row r="60">
      <c s="7" r="C60"/>
      <c s="14" r="D60"/>
      <c s="14" r="E60"/>
      <c s="13" r="G60"/>
    </row>
    <row r="61">
      <c s="7" r="C61"/>
      <c s="14" r="D61"/>
      <c s="14" r="E61"/>
      <c s="13" r="G61"/>
    </row>
    <row r="62">
      <c s="7" r="C62"/>
      <c s="14" r="D62"/>
      <c s="14" r="E62"/>
      <c s="13" r="G62"/>
    </row>
    <row r="63">
      <c s="7" r="C63"/>
      <c s="14" r="D63"/>
      <c s="14" r="E63"/>
      <c s="13" r="G63"/>
    </row>
    <row r="64">
      <c s="7" r="C64"/>
      <c s="14" r="D64"/>
      <c s="14" r="E64"/>
      <c s="13" r="G64"/>
    </row>
    <row r="65">
      <c s="7" r="C65"/>
      <c s="14" r="D65"/>
      <c s="14" r="E65"/>
      <c s="13" r="G65"/>
    </row>
    <row r="66">
      <c s="7" r="C66"/>
      <c s="14" r="D66"/>
      <c s="14" r="E66"/>
      <c s="13" r="G66"/>
    </row>
    <row r="67">
      <c s="7" r="C67"/>
      <c s="14" r="D67"/>
      <c s="14" r="E67"/>
      <c s="13" r="G67"/>
    </row>
    <row r="68">
      <c s="7" r="C68"/>
      <c s="14" r="D68"/>
      <c s="14" r="E68"/>
      <c s="13" r="G68"/>
    </row>
    <row r="69">
      <c s="7" r="C69"/>
      <c s="14" r="D69"/>
      <c s="14" r="E69"/>
      <c s="13" r="G69"/>
    </row>
    <row r="70">
      <c s="7" r="C70"/>
      <c s="14" r="D70"/>
      <c s="14" r="E70"/>
      <c s="13" r="G70"/>
    </row>
    <row r="71">
      <c s="7" r="C71"/>
      <c s="14" r="D71"/>
      <c s="14" r="E71"/>
      <c s="13" r="G71"/>
    </row>
    <row r="72">
      <c s="7" r="C72"/>
      <c s="14" r="D72"/>
      <c s="14" r="E72"/>
      <c s="13" r="G72"/>
    </row>
    <row r="73">
      <c s="7" r="C73"/>
      <c s="14" r="D73"/>
      <c s="14" r="E73"/>
      <c s="13" r="G73"/>
    </row>
    <row r="74">
      <c s="7" r="C74"/>
      <c s="14" r="D74"/>
      <c s="14" r="E74"/>
      <c s="13" r="G74"/>
    </row>
    <row r="75">
      <c s="7" r="C75"/>
      <c s="14" r="D75"/>
      <c s="14" r="E75"/>
      <c s="13" r="G75"/>
    </row>
    <row r="76">
      <c s="7" r="C76"/>
      <c s="14" r="D76"/>
      <c s="14" r="E76"/>
      <c s="13" r="G76"/>
    </row>
    <row r="77">
      <c s="7" r="C77"/>
      <c s="14" r="D77"/>
      <c s="14" r="E77"/>
      <c s="13" r="G77"/>
    </row>
    <row r="78">
      <c s="7" r="C78"/>
      <c s="14" r="D78"/>
      <c s="14" r="E78"/>
      <c s="13" r="G78"/>
    </row>
    <row r="79">
      <c s="7" r="C79"/>
      <c s="14" r="D79"/>
      <c s="14" r="E79"/>
      <c s="13" r="G79"/>
    </row>
    <row r="80">
      <c s="7" r="C80"/>
      <c s="14" r="D80"/>
      <c s="14" r="E80"/>
      <c s="13" r="G80"/>
    </row>
    <row r="81">
      <c s="7" r="C81"/>
      <c s="14" r="D81"/>
      <c s="14" r="E81"/>
      <c s="13" r="G81"/>
    </row>
    <row r="82">
      <c s="7" r="C82"/>
      <c s="14" r="D82"/>
      <c s="14" r="E82"/>
      <c s="13" r="G82"/>
    </row>
    <row r="83">
      <c s="7" r="C83"/>
      <c s="14" r="D83"/>
      <c s="14" r="E83"/>
      <c s="13" r="G83"/>
    </row>
    <row r="84">
      <c s="7" r="C84"/>
      <c s="14" r="D84"/>
      <c s="14" r="E84"/>
      <c s="13" r="G84"/>
    </row>
    <row r="85">
      <c s="7" r="C85"/>
      <c s="14" r="D85"/>
      <c s="14" r="E85"/>
      <c s="13" r="G85"/>
    </row>
    <row r="86">
      <c s="7" r="C86"/>
      <c s="14" r="D86"/>
      <c s="14" r="E86"/>
      <c s="13" r="G86"/>
    </row>
    <row r="87">
      <c s="7" r="C87"/>
      <c s="14" r="D87"/>
      <c s="14" r="E87"/>
      <c s="13" r="G87"/>
    </row>
    <row r="88">
      <c s="7" r="C88"/>
      <c s="14" r="D88"/>
      <c s="14" r="E88"/>
      <c s="13" r="G88"/>
    </row>
    <row r="89">
      <c s="7" r="C89"/>
      <c s="14" r="D89"/>
      <c s="14" r="E89"/>
      <c s="13" r="G89"/>
    </row>
    <row r="90">
      <c s="7" r="C90"/>
      <c s="14" r="D90"/>
      <c s="14" r="E90"/>
      <c s="13" r="G90"/>
    </row>
    <row r="91">
      <c s="7" r="C91"/>
      <c s="14" r="D91"/>
      <c s="14" r="E91"/>
      <c s="13" r="G91"/>
    </row>
    <row r="92">
      <c s="7" r="C92"/>
      <c s="14" r="D92"/>
      <c s="14" r="E92"/>
      <c s="13" r="G92"/>
    </row>
    <row r="93">
      <c s="7" r="C93"/>
      <c s="14" r="D93"/>
      <c s="14" r="E93"/>
      <c s="13" r="G93"/>
    </row>
    <row r="94">
      <c s="7" r="C94"/>
      <c s="14" r="D94"/>
      <c s="14" r="E94"/>
      <c s="13" r="G94"/>
    </row>
    <row r="95">
      <c s="7" r="C95"/>
      <c s="14" r="D95"/>
      <c s="14" r="E95"/>
      <c s="13" r="G95"/>
    </row>
    <row r="96">
      <c s="7" r="C96"/>
      <c s="14" r="D96"/>
      <c s="14" r="E96"/>
      <c s="13" r="G96"/>
    </row>
    <row r="97">
      <c s="7" r="C97"/>
      <c s="14" r="D97"/>
      <c s="14" r="E97"/>
      <c s="13" r="G97"/>
    </row>
    <row r="98">
      <c s="7" r="C98"/>
      <c s="14" r="D98"/>
      <c s="14" r="E98"/>
      <c s="13" r="G98"/>
    </row>
    <row r="99">
      <c s="7" r="C99"/>
      <c s="14" r="D99"/>
      <c s="14" r="E99"/>
      <c s="13" r="G99"/>
    </row>
    <row r="100">
      <c s="7" r="C100"/>
      <c s="14" r="D100"/>
      <c s="14" r="E100"/>
      <c s="13" r="G100"/>
    </row>
    <row r="101">
      <c s="7" r="C101"/>
      <c s="14" r="D101"/>
      <c s="14" r="E101"/>
      <c s="13" r="G101"/>
    </row>
    <row r="102">
      <c s="7" r="C102"/>
      <c s="14" r="D102"/>
      <c s="14" r="E102"/>
      <c s="13" r="G102"/>
    </row>
  </sheetData>
  <legacyDrawing r:id="rId2"/>
</worksheet>
</file>