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6795"/>
  </bookViews>
  <sheets>
    <sheet name="Overview" sheetId="1" r:id="rId1"/>
    <sheet name="AUTODESK BOQ" sheetId="2" r:id="rId2"/>
    <sheet name="Details - INVENTORY REPORT" sheetId="3" r:id="rId3"/>
  </sheets>
  <calcPr calcId="152511"/>
</workbook>
</file>

<file path=xl/calcChain.xml><?xml version="1.0" encoding="utf-8"?>
<calcChain xmlns="http://schemas.openxmlformats.org/spreadsheetml/2006/main">
  <c r="F122" i="2" l="1"/>
  <c r="F120" i="2"/>
  <c r="F118" i="2"/>
  <c r="F116" i="2"/>
  <c r="F117" i="2"/>
  <c r="F114" i="2"/>
  <c r="F62" i="2"/>
  <c r="F63" i="2"/>
  <c r="F61" i="2"/>
  <c r="F48" i="2"/>
  <c r="F44" i="2"/>
  <c r="F39" i="2"/>
  <c r="F40" i="2"/>
  <c r="F38" i="2"/>
  <c r="F34" i="2"/>
  <c r="F33" i="2"/>
  <c r="F23" i="2"/>
  <c r="F22" i="2"/>
  <c r="F21" i="2"/>
  <c r="F19" i="2"/>
  <c r="F18" i="2"/>
  <c r="F17" i="2"/>
  <c r="F13" i="2"/>
  <c r="F12" i="2"/>
  <c r="F11" i="2"/>
  <c r="F9" i="2"/>
  <c r="F8" i="2"/>
  <c r="F7" i="2"/>
  <c r="F10" i="2" l="1"/>
  <c r="F26" i="2"/>
  <c r="F29" i="2"/>
  <c r="F51" i="2"/>
  <c r="F53" i="2"/>
  <c r="F55" i="2"/>
  <c r="F56" i="2"/>
  <c r="F60" i="2"/>
  <c r="F66" i="2"/>
  <c r="F68" i="2"/>
  <c r="C66" i="2"/>
  <c r="F70" i="2"/>
  <c r="F71" i="2"/>
  <c r="F72" i="2"/>
  <c r="F73" i="2"/>
  <c r="F75" i="2"/>
  <c r="F77" i="2"/>
  <c r="F78" i="2"/>
  <c r="F80" i="2"/>
  <c r="F81" i="2"/>
  <c r="F84" i="2"/>
  <c r="F86" i="2"/>
  <c r="F91" i="2"/>
  <c r="F92" i="2"/>
  <c r="F95" i="2"/>
  <c r="F96" i="2"/>
  <c r="F97" i="2"/>
  <c r="F98" i="2"/>
  <c r="F99" i="2"/>
  <c r="F100" i="2"/>
  <c r="F101" i="2"/>
  <c r="F102" i="2"/>
  <c r="F103" i="2"/>
  <c r="F104" i="2"/>
  <c r="F107" i="2"/>
  <c r="F108" i="2"/>
  <c r="F109" i="2"/>
  <c r="F110" i="2"/>
  <c r="F111" i="2"/>
  <c r="F112" i="2"/>
  <c r="F113" i="2"/>
  <c r="F69" i="2"/>
</calcChain>
</file>

<file path=xl/sharedStrings.xml><?xml version="1.0" encoding="utf-8"?>
<sst xmlns="http://schemas.openxmlformats.org/spreadsheetml/2006/main" count="1854" uniqueCount="433">
  <si>
    <t>Takeoff inventory</t>
  </si>
  <si>
    <t>Takeoff inventory report</t>
  </si>
  <si>
    <t>Created on</t>
  </si>
  <si>
    <t>Nov 17, 2024, 7:01 PM UTC</t>
  </si>
  <si>
    <t>Created by</t>
  </si>
  <si>
    <t>Nash Gara (Trial account t.garapass@gmail.com)</t>
  </si>
  <si>
    <t>Total items</t>
  </si>
  <si>
    <t>Grouped by</t>
  </si>
  <si>
    <t>Package
Classification 1</t>
  </si>
  <si>
    <t>Sorted by</t>
  </si>
  <si>
    <t>Name (Ascending)</t>
  </si>
  <si>
    <t>Filtered by</t>
  </si>
  <si>
    <t>Package (AUTODESK PROJECT)</t>
  </si>
  <si>
    <t>Currency</t>
  </si>
  <si>
    <t>USD</t>
  </si>
  <si>
    <t>Name</t>
  </si>
  <si>
    <t>Instances</t>
  </si>
  <si>
    <t>Quantity</t>
  </si>
  <si>
    <t>Unit</t>
  </si>
  <si>
    <t>Cost</t>
  </si>
  <si>
    <t>Total Cost</t>
  </si>
  <si>
    <t>Classification 1</t>
  </si>
  <si>
    <t>Code 1</t>
  </si>
  <si>
    <t>Description 1</t>
  </si>
  <si>
    <t>Document</t>
  </si>
  <si>
    <t>M</t>
  </si>
  <si>
    <t/>
  </si>
  <si>
    <t>001</t>
  </si>
  <si>
    <t>A10 - Concrete Footing</t>
  </si>
  <si>
    <t>M3</t>
  </si>
  <si>
    <t>A10</t>
  </si>
  <si>
    <t>Concrete Footing</t>
  </si>
  <si>
    <t xml:space="preserve">Internal 25MPa concete footing - </t>
  </si>
  <si>
    <t>A1010 - Foundation Brickwork</t>
  </si>
  <si>
    <t>M2</t>
  </si>
  <si>
    <t>A1010</t>
  </si>
  <si>
    <t>Foundation Brickwork</t>
  </si>
  <si>
    <t>A1010.10 - Hardcore</t>
  </si>
  <si>
    <t xml:space="preserve">Hardcore - </t>
  </si>
  <si>
    <t>A1010.10</t>
  </si>
  <si>
    <t>Hardcore</t>
  </si>
  <si>
    <t>A1010.20 - Sand blinding</t>
  </si>
  <si>
    <t xml:space="preserve">Sand blinding - </t>
  </si>
  <si>
    <t>A1010.20</t>
  </si>
  <si>
    <t>Sand blinding</t>
  </si>
  <si>
    <t>A1010.30 - Screed</t>
  </si>
  <si>
    <t>A1010.30</t>
  </si>
  <si>
    <t>Screed</t>
  </si>
  <si>
    <t>A1010.40 - Concrete Slab</t>
  </si>
  <si>
    <t>A1010.40</t>
  </si>
  <si>
    <t>Concrete Slab</t>
  </si>
  <si>
    <t>A1020.10 - Meshwire</t>
  </si>
  <si>
    <t xml:space="preserve">Meshwire - </t>
  </si>
  <si>
    <t>A1020.10</t>
  </si>
  <si>
    <t>Meshwire</t>
  </si>
  <si>
    <t>A1020.20 - DPM - Polythene sheeting</t>
  </si>
  <si>
    <t xml:space="preserve">DPM Polythene - </t>
  </si>
  <si>
    <t>A1020.20</t>
  </si>
  <si>
    <t>DPM - Polythene sheeting</t>
  </si>
  <si>
    <t>A1020.30 - DPC</t>
  </si>
  <si>
    <t xml:space="preserve">DPC - </t>
  </si>
  <si>
    <t>A1020.30</t>
  </si>
  <si>
    <t>DPC</t>
  </si>
  <si>
    <t>A1020.40 - Brickforce</t>
  </si>
  <si>
    <t>A2010 - Wall Brickwork</t>
  </si>
  <si>
    <t xml:space="preserve">115 Brickwall Superstucture - </t>
  </si>
  <si>
    <t>A2010</t>
  </si>
  <si>
    <t>Wall Brickwork</t>
  </si>
  <si>
    <t>A2010.10 - Brickforce</t>
  </si>
  <si>
    <t>A3010 - Windows Frames</t>
  </si>
  <si>
    <t xml:space="preserve">Window Frame - </t>
  </si>
  <si>
    <t>EA</t>
  </si>
  <si>
    <t>A3010</t>
  </si>
  <si>
    <t>Windows Frames</t>
  </si>
  <si>
    <t xml:space="preserve">Window Frame 3 - </t>
  </si>
  <si>
    <t xml:space="preserve">Window Frames - </t>
  </si>
  <si>
    <t xml:space="preserve">Window Framing - </t>
  </si>
  <si>
    <t xml:space="preserve">Windows Frames 2 - </t>
  </si>
  <si>
    <t>A3010.10 - Glazing</t>
  </si>
  <si>
    <t xml:space="preserve">Glazing - </t>
  </si>
  <si>
    <t>A3010.10</t>
  </si>
  <si>
    <t>Glazing</t>
  </si>
  <si>
    <t>A4010 - Door Steel Frames</t>
  </si>
  <si>
    <t xml:space="preserve">Doors - </t>
  </si>
  <si>
    <t>A4010</t>
  </si>
  <si>
    <t>Door Steel Frames</t>
  </si>
  <si>
    <t>A4010.10 - Doors - Wooden</t>
  </si>
  <si>
    <t xml:space="preserve">Door wood - </t>
  </si>
  <si>
    <t>A4010.10</t>
  </si>
  <si>
    <t>Doors - Wooden</t>
  </si>
  <si>
    <t xml:space="preserve">Sliding Door - </t>
  </si>
  <si>
    <t>A5010 - Beam Concrete</t>
  </si>
  <si>
    <t xml:space="preserve">Beam - </t>
  </si>
  <si>
    <t>A5010</t>
  </si>
  <si>
    <t>Beam Concrete</t>
  </si>
  <si>
    <t>A5010.10 - Beam Reinforcement</t>
  </si>
  <si>
    <t xml:space="preserve">Bean Reinforcement - </t>
  </si>
  <si>
    <t>A5010.10</t>
  </si>
  <si>
    <t>Beam Reinforcement</t>
  </si>
  <si>
    <t>A6010 - Trusses</t>
  </si>
  <si>
    <t>A6010</t>
  </si>
  <si>
    <t>Trusses</t>
  </si>
  <si>
    <t>A6010.20 - Nails</t>
  </si>
  <si>
    <t>A7010 - 25 mm Copper Pipe</t>
  </si>
  <si>
    <t xml:space="preserve">Plumbing - </t>
  </si>
  <si>
    <t>A7010</t>
  </si>
  <si>
    <t>25 mm Copper Pipe</t>
  </si>
  <si>
    <t>A7010.30 - Wash Hand Basin</t>
  </si>
  <si>
    <t xml:space="preserve">Wash Hand Basin - </t>
  </si>
  <si>
    <t>A7010.30</t>
  </si>
  <si>
    <t>Wash Hand Basin</t>
  </si>
  <si>
    <t xml:space="preserve">Water Closet Suite - </t>
  </si>
  <si>
    <t>A7010.40 - Double bowl sink</t>
  </si>
  <si>
    <t xml:space="preserve">Sink - </t>
  </si>
  <si>
    <t>A7010.40</t>
  </si>
  <si>
    <t>Double bowl sink</t>
  </si>
  <si>
    <t>A7010.50 - Bathroom Tub</t>
  </si>
  <si>
    <t xml:space="preserve">Bathtub - </t>
  </si>
  <si>
    <t>A7010.50</t>
  </si>
  <si>
    <t>Bathroom Tub</t>
  </si>
  <si>
    <t>A8010 - Wiring - 4 mm² (copper)</t>
  </si>
  <si>
    <t xml:space="preserve">Copper Wire - </t>
  </si>
  <si>
    <t>A8010</t>
  </si>
  <si>
    <t>Wiring - 4 mm² (copper)</t>
  </si>
  <si>
    <t>A8010.20 - Standard Light Fixtures</t>
  </si>
  <si>
    <t xml:space="preserve">Lights - </t>
  </si>
  <si>
    <t>A8010.20</t>
  </si>
  <si>
    <t>Standard Light Fixtures</t>
  </si>
  <si>
    <t>A8010.40 - Main Distribution Board</t>
  </si>
  <si>
    <t>A8010.40</t>
  </si>
  <si>
    <t>Main Distribution Board</t>
  </si>
  <si>
    <t>A8010.50 - Main Circuit Breaker</t>
  </si>
  <si>
    <t>A8010.50</t>
  </si>
  <si>
    <t>Main Circuit Breaker</t>
  </si>
  <si>
    <t>Package</t>
  </si>
  <si>
    <t>Location</t>
  </si>
  <si>
    <t>ID</t>
  </si>
  <si>
    <t>Takeoff Type</t>
  </si>
  <si>
    <t>Output Name</t>
  </si>
  <si>
    <t>Height (M)</t>
  </si>
  <si>
    <t>Width (M)</t>
  </si>
  <si>
    <t>Distance (M)</t>
  </si>
  <si>
    <t>Area (M2)</t>
  </si>
  <si>
    <t>AUTODESK PROJECT</t>
  </si>
  <si>
    <t>5c135dcf-5281-4012-8e1d-c1f881b921e7</t>
  </si>
  <si>
    <t>Linear Takeoff 1</t>
  </si>
  <si>
    <t>5078f298-2c64-4f93-bbb0-96956f09d3c7</t>
  </si>
  <si>
    <t>93be3035-3e64-44cd-8e32-62ccb965e970</t>
  </si>
  <si>
    <t>fe37d86e-6763-4201-8c2d-b9a585a989f2</t>
  </si>
  <si>
    <t>A10 Concrete Footing</t>
  </si>
  <si>
    <t>0fd1c3ed-cad8-4f5e-bef6-08a8a489e396</t>
  </si>
  <si>
    <t>External Footing for 230 wall</t>
  </si>
  <si>
    <t>5c16814a-7237-4772-b2bd-ddaaa34ecbc3</t>
  </si>
  <si>
    <t>f93a1d79-b7f7-44de-9e87-d36b329cc334</t>
  </si>
  <si>
    <t>c1c1f782-6e48-45fb-b4c3-96e59c69f012</t>
  </si>
  <si>
    <t>7ac3e4cd-a5e8-42e3-baf6-967f3c687653</t>
  </si>
  <si>
    <t>02f72076-5fd3-4348-ae95-978c9f8b8c5e</t>
  </si>
  <si>
    <t>526e93d5-272c-408f-a11a-6b1ff77966cb</t>
  </si>
  <si>
    <t>d9da8238-bf0b-4161-adc3-18d535389e73</t>
  </si>
  <si>
    <t>989b68fd-ee28-4d59-a397-1bdc64944a52</t>
  </si>
  <si>
    <t>9940c19a-c203-41a2-9092-5b372e9b9a9f</t>
  </si>
  <si>
    <t>0d06f85c-03d7-4b24-89a7-68f542a4fcbb</t>
  </si>
  <si>
    <t>Internal 25MPa concete footing</t>
  </si>
  <si>
    <t>e2a479b6-77fd-4fe8-a613-ed288739818e</t>
  </si>
  <si>
    <t>9309f799-46da-4e3d-a446-a8f50ae81333</t>
  </si>
  <si>
    <t>89365a0b-b7a3-4352-b98f-b81ea7a40aa3</t>
  </si>
  <si>
    <t>de3008d3-b2ce-4fed-a0b0-e8517a69ba5b</t>
  </si>
  <si>
    <t>b80f5ed5-fe13-4a88-b577-57341af12ce8</t>
  </si>
  <si>
    <t>fecd635f-68b3-4ca2-a46a-5f5461d57602</t>
  </si>
  <si>
    <t>0e040b41-f8b0-4c85-8159-e73348192e0e</t>
  </si>
  <si>
    <t>a5fd3aba-4b60-4777-817d-428df5929b75</t>
  </si>
  <si>
    <t>c0989d83-cb90-4c28-a0a1-927f3d493702</t>
  </si>
  <si>
    <t>f8a14172-6969-40f7-9607-ea2a4cb393a9</t>
  </si>
  <si>
    <t>A1010 Foundation Brickwork</t>
  </si>
  <si>
    <t>8d8da02c-0957-41ab-b95d-34a37a264e14</t>
  </si>
  <si>
    <t>8077f23b-2594-47b2-aa0a-784fceb99699</t>
  </si>
  <si>
    <t>1a96089f-0376-4d4e-b462-419ae14ad452</t>
  </si>
  <si>
    <t>61ffa2c8-b9f6-4201-9c7e-281fecdfd7a3</t>
  </si>
  <si>
    <t>bce13d0a-b499-46b1-942f-31db8309ac88</t>
  </si>
  <si>
    <t>835fbec3-6ae0-4b0f-a431-b07a4894a484</t>
  </si>
  <si>
    <t>fb4a2be9-2251-466a-944f-6aa969b3b105</t>
  </si>
  <si>
    <t>c243b48b-8d9d-4b2b-a682-f7d1eaf1a691</t>
  </si>
  <si>
    <t>Foundation Internal Brickwork</t>
  </si>
  <si>
    <t>fcc7bba9-ecea-4edc-a6f4-706b3196bfd5</t>
  </si>
  <si>
    <t>d8153dec-a582-4e58-b2b6-c3b685f9a56c</t>
  </si>
  <si>
    <t>8c3ad042-7cec-42a1-a19b-a287bfc64c0f</t>
  </si>
  <si>
    <t>089e0d30-dadc-4f6a-9cc1-7a73452c6acd</t>
  </si>
  <si>
    <t>db50ab56-931c-4304-849f-0db5b70a7f96</t>
  </si>
  <si>
    <t>89a61760-b3c4-44cd-9602-063c86909b65</t>
  </si>
  <si>
    <t>7c6cf54e-0ea1-43ad-b556-d60495f6a840</t>
  </si>
  <si>
    <t>A1010.10 Hardcore</t>
  </si>
  <si>
    <t>9b4e3f01-5ef1-4832-b7dd-9a1867a2f7f2</t>
  </si>
  <si>
    <t>db890a02-46c5-451a-aadb-eafb4eea0a94</t>
  </si>
  <si>
    <t>a41363dc-3b6a-416c-bdb2-dde7c6ff2a4a</t>
  </si>
  <si>
    <t>47157e47-d9c9-4220-afc5-85a67b0df3b7</t>
  </si>
  <si>
    <t>2a5159b9-f384-4d71-8f2e-9d5e750cbe6d</t>
  </si>
  <si>
    <t>d5243a7f-ecca-4a80-b037-ccba13070e80</t>
  </si>
  <si>
    <t>01473bd8-a6cc-4753-a95c-c17259b8099c</t>
  </si>
  <si>
    <t>f316dd8f-3c12-412a-be14-1b9b5030ffbd</t>
  </si>
  <si>
    <t>ad417b24-4052-4139-aaff-9317b793ca49</t>
  </si>
  <si>
    <t>A1010.20 Sand blinding</t>
  </si>
  <si>
    <t>f2966d64-a4ce-478d-9be3-ce9c8fbacec8</t>
  </si>
  <si>
    <t>60f581be-5702-4ec5-838e-c633f29d0a6f</t>
  </si>
  <si>
    <t>ee01e018-ce61-4ab2-a886-7d55b8cbe422</t>
  </si>
  <si>
    <t>327e3e8e-385d-412c-8b2d-72c6dbe93641</t>
  </si>
  <si>
    <t>0fedc095-7dbc-4514-8af4-2262f748bbdd</t>
  </si>
  <si>
    <t>822a7291-ec3e-4197-9d2e-2eca52bdd2e2</t>
  </si>
  <si>
    <t>82197a7f-bd22-47a6-8f62-88f029148cd8</t>
  </si>
  <si>
    <t>4ec0d3c2-79f2-402f-ae25-afb58d9bcade</t>
  </si>
  <si>
    <t>747ab0d1-9471-4490-a138-2c07ea8db122</t>
  </si>
  <si>
    <t>1ae357e4-a023-4ec2-a52c-38a3e34e5364</t>
  </si>
  <si>
    <t>e2f86d57-4268-457c-9f17-1165104dcfb7</t>
  </si>
  <si>
    <t>A1010.30 Screed</t>
  </si>
  <si>
    <t>fa553dd5-56f8-4f1e-871c-59902f56fd8f</t>
  </si>
  <si>
    <t>Screed 40 mm poured on concrete surface bed</t>
  </si>
  <si>
    <t>4d59683d-74f4-459a-b206-7620a305b237</t>
  </si>
  <si>
    <t>d0556f8a-f8b1-47e3-9f54-703267f3a3e6</t>
  </si>
  <si>
    <t>cf973cba-ec47-4181-b67a-3d1a4c77d292</t>
  </si>
  <si>
    <t>c555ad40-c517-4db4-b412-d39ab82b2d58</t>
  </si>
  <si>
    <t>f02e33c7-7dc2-4a9f-8ad7-2724b9fb8689</t>
  </si>
  <si>
    <t>42c0296a-7f96-4ea5-b7a0-eef693b81de2</t>
  </si>
  <si>
    <t>7ba742c3-9e3d-4132-972f-18c1ca3e0b6f</t>
  </si>
  <si>
    <t>db1426cf-100a-403c-a58f-272e14c76c9f</t>
  </si>
  <si>
    <t>6a26bf1d-ebe8-4df4-ba08-86ce09758227</t>
  </si>
  <si>
    <t>0da5efb5-a853-4395-8a26-629040f85b06</t>
  </si>
  <si>
    <t>A1010.40 Concrete Slab</t>
  </si>
  <si>
    <t>c07a1b2f-8ca9-4d1f-a9a9-dfb212ee77a5</t>
  </si>
  <si>
    <t>2347404c-5115-4cb6-bd15-3a955dead303</t>
  </si>
  <si>
    <t>A1020.10 Meshwire</t>
  </si>
  <si>
    <t>091aab5a-8148-4e2f-9d0f-fc49937304a6</t>
  </si>
  <si>
    <t>A1020.20 DPM - Polythene sheeting</t>
  </si>
  <si>
    <t>12668ab8-c54a-4700-a2c1-59b15e02136d</t>
  </si>
  <si>
    <t>DPM Polythene</t>
  </si>
  <si>
    <t>A1020.30 DPC</t>
  </si>
  <si>
    <t>1480f9b0-8d3f-4931-8920-2a0e9a98c489</t>
  </si>
  <si>
    <t>9629abe9-9648-4829-99c2-90776ca3947e</t>
  </si>
  <si>
    <t>71d517d2-5756-44b4-9fa8-17c29b101a58</t>
  </si>
  <si>
    <t>ef59d395-6f4e-4c79-9556-3d604b232b9c</t>
  </si>
  <si>
    <t>1da781a7-d9e1-4a53-bace-85573eaa1fda</t>
  </si>
  <si>
    <t>05537969-e316-4aee-b7e7-812a6ff12cea</t>
  </si>
  <si>
    <t>ba8e577d-be2f-43d4-abd8-50946f0b4446</t>
  </si>
  <si>
    <t>2cecc88f-3915-402b-8524-cbef89a8b127</t>
  </si>
  <si>
    <t>f4e407c7-3e34-4a0b-9bf7-e8d2a5a2c240</t>
  </si>
  <si>
    <t>ffa5d1b3-f6eb-4bef-be7c-ddfb922aaa9b</t>
  </si>
  <si>
    <t>9fe5d1e9-a976-40d8-8525-000108f9abda</t>
  </si>
  <si>
    <t>8d83891d-e0f3-4c02-8b41-6dca7a1ace5a</t>
  </si>
  <si>
    <t>a177c5b6-5f28-4eb0-a125-9ecf9deb963f</t>
  </si>
  <si>
    <t>A2010 Wall Brickwork</t>
  </si>
  <si>
    <t>f1ea5444-b221-4a8a-b1a9-337a9fb73c8e</t>
  </si>
  <si>
    <t>115 Brickwall Superstucture</t>
  </si>
  <si>
    <t>b9be7a70-47ed-42dd-83cd-eb0f4e8b7eac</t>
  </si>
  <si>
    <t>35300fad-55f5-4a9b-8d24-94e517692f0f</t>
  </si>
  <si>
    <t>3f771b5e-5ccd-47fe-bc40-c0517433f6c4</t>
  </si>
  <si>
    <t>f5600341-1a5b-484e-966e-510e09be0e83</t>
  </si>
  <si>
    <t>79b88b32-b44c-4ea4-acf6-af2ce74b3e17</t>
  </si>
  <si>
    <t>f5e18c3d-847e-4cbb-bb73-c6952ef53875</t>
  </si>
  <si>
    <t>5b8df316-fab7-4edc-b667-23132af09132</t>
  </si>
  <si>
    <t>23787b26-3324-4390-b4d5-673a1bc2d836</t>
  </si>
  <si>
    <t>Superstructure Brickwall</t>
  </si>
  <si>
    <t>5734f2af-06ce-4cf1-b3ea-33070aba093a</t>
  </si>
  <si>
    <t>fbbaeb7c-550c-468d-ab71-3cf43be0df52</t>
  </si>
  <si>
    <t>434394ca-e4f9-4462-898a-82cbb7691ec3</t>
  </si>
  <si>
    <t>d1bcbb46-8393-4949-b1a2-ae5b40839bd2</t>
  </si>
  <si>
    <t>A3010 Windows Frames</t>
  </si>
  <si>
    <t>429b244f-2537-441f-8cf9-672ac5c59fe7</t>
  </si>
  <si>
    <t>Window Frame</t>
  </si>
  <si>
    <t>58c7c8a8-5911-4512-996b-95934e47cde0</t>
  </si>
  <si>
    <t>2a8df6d9-3f21-4910-b269-067a73b92763</t>
  </si>
  <si>
    <t>Window Frame 3</t>
  </si>
  <si>
    <t>328d7694-e7d9-476d-9064-ad2615ed4ed1</t>
  </si>
  <si>
    <t>Window Frames</t>
  </si>
  <si>
    <t>4054f101-50e3-4242-8bc5-345befd266d2</t>
  </si>
  <si>
    <t>f4208b48-1594-43f0-9ac8-3684a4e73b7f</t>
  </si>
  <si>
    <t>Window Framing</t>
  </si>
  <si>
    <t>fef0a1a3-90a5-4b91-b124-e9e47607eb6d</t>
  </si>
  <si>
    <t>b6b7a07a-7a55-40b9-822e-a2355ca72c98</t>
  </si>
  <si>
    <t>80c06d87-3fd4-4c8d-b8d3-d2edfa98da89</t>
  </si>
  <si>
    <t>Windows Frames 2</t>
  </si>
  <si>
    <t>f7cd05e7-e792-4611-b472-8dbfb82c5369</t>
  </si>
  <si>
    <t>8e11d9b9-3bf5-456b-8e5c-87deeb4c3c92</t>
  </si>
  <si>
    <t>db0cbc2d-dbb6-4ea1-9c77-52b0f456535f</t>
  </si>
  <si>
    <t>A3010.10 Glazing</t>
  </si>
  <si>
    <t>39e90b79-ecc2-4c76-9620-cb7f4ad9207c</t>
  </si>
  <si>
    <t>56e11bb7-c7cf-4096-aa85-18d3f446da6b</t>
  </si>
  <si>
    <t>cd01dfdf-3c61-4024-a8f3-0c473e5ccc32</t>
  </si>
  <si>
    <t>716d03b8-d7e6-4969-8ced-532693090b57</t>
  </si>
  <si>
    <t>e085fab3-1d2d-440f-ba78-52b49f058ce7</t>
  </si>
  <si>
    <t>82993158-354a-4ee7-bd23-d410262d5ca9</t>
  </si>
  <si>
    <t>afd9a2e9-8af3-49b1-9fd6-7212729e8ca2</t>
  </si>
  <si>
    <t>d495d058-75b8-45f9-bb95-a2d81e2481ba</t>
  </si>
  <si>
    <t>b5a8dda2-5892-4ae4-a0e0-978eb8112208</t>
  </si>
  <si>
    <t>0d4195ec-f012-449b-a7c0-68200a547602</t>
  </si>
  <si>
    <t>8fb2cd4f-c75c-409e-98be-0fc09248c5db</t>
  </si>
  <si>
    <t>ec316cbd-8123-4b38-bfd5-ee8840602b2f</t>
  </si>
  <si>
    <t>90b58121-352c-4efd-a513-65a7dc4d04fb</t>
  </si>
  <si>
    <t>A4010 Door Steel Frames</t>
  </si>
  <si>
    <t>8963482a-8e56-492e-a720-88e62553c15d</t>
  </si>
  <si>
    <t>Doors</t>
  </si>
  <si>
    <t>4d2c0f7f-d039-44bc-ac8a-a1993464ba1e</t>
  </si>
  <si>
    <t>83ef19ed-5bcf-4e7c-9dd1-90e24facac2b</t>
  </si>
  <si>
    <t>90d116f8-8442-4910-b860-27c67a8ba50a</t>
  </si>
  <si>
    <t>0dc575d5-0668-49ee-8b1b-e79145527528</t>
  </si>
  <si>
    <t>d6f736ed-d849-4062-ac90-04b7cf5240eb</t>
  </si>
  <si>
    <t>ddad6cde-c3de-464c-8fe6-f3590cef9cf3</t>
  </si>
  <si>
    <t>d02bd206-094e-4f63-8a0e-b245ecce90cb</t>
  </si>
  <si>
    <t>2556df1f-e53f-489b-a7f6-d05dd0d13476</t>
  </si>
  <si>
    <t>A4010.10 Doors - Wooden</t>
  </si>
  <si>
    <t>1865b8eb-ba4a-4283-baa0-fd830f3ae01d</t>
  </si>
  <si>
    <t>Door wood</t>
  </si>
  <si>
    <t>be679f2b-6dae-425e-a17f-456a6fcda18a</t>
  </si>
  <si>
    <t>fed59959-b73c-481c-afb0-36c19cbb808a</t>
  </si>
  <si>
    <t>945f19ef-a33a-4f66-94a1-4cd2aeb84818</t>
  </si>
  <si>
    <t>eebb990f-783d-4bad-be8c-25d209bfaa26</t>
  </si>
  <si>
    <t>acd96239-f232-48a8-a4e5-cade7a9845c8</t>
  </si>
  <si>
    <t>07a34b03-9332-4f04-adb8-ed34525bfb68</t>
  </si>
  <si>
    <t>30eacae6-2ab6-4f13-9374-e96eed6239ca</t>
  </si>
  <si>
    <t>b4755873-97e8-4a3a-9a46-2a4f184537e4</t>
  </si>
  <si>
    <t>Sliding Door</t>
  </si>
  <si>
    <t>A5010 Beam Concrete</t>
  </si>
  <si>
    <t>a8cdabf7-868f-4460-9596-574441e17b82</t>
  </si>
  <si>
    <t>Beam</t>
  </si>
  <si>
    <t>226377a2-5d91-4825-b6eb-3565c92f4b92</t>
  </si>
  <si>
    <t>A5010.10 Beam Reinforcement</t>
  </si>
  <si>
    <t>77678620-0253-4059-a5eb-2df9a27fb5ea</t>
  </si>
  <si>
    <t>Bean Reinforcement</t>
  </si>
  <si>
    <t>f8716c39-9c24-4ba9-bf0b-1cf8f98b9393</t>
  </si>
  <si>
    <t>A6010 Trusses</t>
  </si>
  <si>
    <t>b79c34e7-eb7b-4c56-9b12-86e4a351c63f</t>
  </si>
  <si>
    <t>Roofing</t>
  </si>
  <si>
    <t>A7010 25 mm Copper Pipe</t>
  </si>
  <si>
    <t>4070eb20-955f-4d89-9073-215796478bb9</t>
  </si>
  <si>
    <t>Plumbing</t>
  </si>
  <si>
    <t>4935cb3d-132d-4c1e-a0b2-7a909c1b65a3</t>
  </si>
  <si>
    <t>633897e8-9043-4cd6-8ef5-75dc0fcf6f10</t>
  </si>
  <si>
    <t>fa6ede05-1cb5-4514-be2c-2511e470f454</t>
  </si>
  <si>
    <t>3de87464-4974-476e-8204-02da6d9d07dd</t>
  </si>
  <si>
    <t>ab0e3504-ba7b-4a6b-91df-ded99a98dc1e</t>
  </si>
  <si>
    <t>f4cc1379-fe44-4f3d-9a66-2350e2cf8ca9</t>
  </si>
  <si>
    <t>2c5b593f-4eb9-43d3-bedb-d49fc8281acc</t>
  </si>
  <si>
    <t>936e8848-3344-4fb2-8110-0cbc7e993cfa</t>
  </si>
  <si>
    <t>5a21be84-69e1-430f-aa3d-864238e1f247</t>
  </si>
  <si>
    <t>960dc464-a6a4-4d9e-b8b2-b9c7749c21e1</t>
  </si>
  <si>
    <t>A7010.30 Wash Hand Basin</t>
  </si>
  <si>
    <t>3634ab5a-294f-450e-83ac-90513dc4c2bd</t>
  </si>
  <si>
    <t>8d69c3a7-4b17-4e21-96b0-3c75b3c40eb8</t>
  </si>
  <si>
    <t>e4c6bf07-6c5b-42f9-a23d-26590bf3b28d</t>
  </si>
  <si>
    <t>Water Closet Suite</t>
  </si>
  <si>
    <t>803805b1-d589-4a52-ab9b-86c671a97a58</t>
  </si>
  <si>
    <t>A7010.40 Double bowl sink</t>
  </si>
  <si>
    <t>064395a7-5231-4f88-aff3-7acc31da902c</t>
  </si>
  <si>
    <t>Sink</t>
  </si>
  <si>
    <t>025a1d1f-fbe2-4afd-aa89-46c0bd7d03d1</t>
  </si>
  <si>
    <t>3bedd1e4-3f87-4845-a0e1-4aa737f0820b</t>
  </si>
  <si>
    <t>5bba3cbe-ed6f-4f92-aff2-489b7c7cfc78</t>
  </si>
  <si>
    <t>9be35408-3d3d-4252-93b3-f369acd7be5d</t>
  </si>
  <si>
    <t>ed29ca84-3143-4fa5-acf3-9db63d2844fe</t>
  </si>
  <si>
    <t>A7010.50 Bathroom Tub</t>
  </si>
  <si>
    <t>52a9218f-271c-4f29-821a-e327b03b7a3d</t>
  </si>
  <si>
    <t>Bathtub</t>
  </si>
  <si>
    <t>68d87b08-9e89-4605-9dfe-7e1cfe7ced78</t>
  </si>
  <si>
    <t>A8010 Wiring - 4 mm² (copper)</t>
  </si>
  <si>
    <t>8e11ed24-037f-4bca-84cc-fbf63b3e1f29</t>
  </si>
  <si>
    <t>Copper Wire</t>
  </si>
  <si>
    <t>5ddaf159-f7b8-4f78-a203-4cdfabc56545</t>
  </si>
  <si>
    <t>ede2d53e-6a3c-4fc7-b559-15a8fde02ec5</t>
  </si>
  <si>
    <t>9abcb07e-a9ce-49b5-a3e7-6aa9f0c62a19</t>
  </si>
  <si>
    <t>6291035b-8492-4edf-9181-bede42ea7e79</t>
  </si>
  <si>
    <t>b65d2f02-4022-4f8c-ac28-ff540126d902</t>
  </si>
  <si>
    <t>007436a7-119d-4bcd-80f5-7056905f83e9</t>
  </si>
  <si>
    <t>75906530-c366-45b0-b95c-7a9a13f513ef</t>
  </si>
  <si>
    <t>cef83d85-a53d-43cd-8509-e20534f4915e</t>
  </si>
  <si>
    <t>240004df-853d-4e01-8853-ba89250a793e</t>
  </si>
  <si>
    <t>b7cf683b-3062-45e5-8937-6ed2108f454e</t>
  </si>
  <si>
    <t>64bce960-46eb-41b2-bbf3-51b6c969f49d</t>
  </si>
  <si>
    <t>cfa5fbae-2482-457c-856c-91aff3af15f2</t>
  </si>
  <si>
    <t>1787cbc3-18e8-4a2e-9b0b-9e92439fa8d3</t>
  </si>
  <si>
    <t>7c66d0f7-32bf-4bbf-bdae-51e69fc4c515</t>
  </si>
  <si>
    <t>A8010.20 Standard Light Fixtures</t>
  </si>
  <si>
    <t>7b27224c-a9e5-4ea5-a242-fc949643d92d</t>
  </si>
  <si>
    <t>Lights</t>
  </si>
  <si>
    <t>3e8cf73a-7856-4ee1-9d1a-b7f410df1082</t>
  </si>
  <si>
    <t>049c0cd8-af74-447c-873c-f545eb0a3823</t>
  </si>
  <si>
    <t>3af3d29e-1c17-40ff-834f-d8f75492452a</t>
  </si>
  <si>
    <t>d6fa76b3-0662-4ed1-853c-db164f0a0d56</t>
  </si>
  <si>
    <t>931373ac-8283-47c5-a27f-e1f7b2529f89</t>
  </si>
  <si>
    <t>a4c94ec3-e481-4232-869a-122826357b3c</t>
  </si>
  <si>
    <t>81c89107-959e-4d7c-bf1a-d9ef8c6332db</t>
  </si>
  <si>
    <t>23894855-63ef-4197-8554-9d1df341cbd4</t>
  </si>
  <si>
    <t>8e854e4d-fccc-42ad-be91-492350d124ce</t>
  </si>
  <si>
    <t>6f478c49-6889-434a-98c4-7c2f37a0c355</t>
  </si>
  <si>
    <t>0a3570af-14ee-423d-bc5e-309971aaf8a6</t>
  </si>
  <si>
    <t>c417c62a-89fc-491d-a28c-67354dd69a0c</t>
  </si>
  <si>
    <t>ed6e131b-1293-4b71-928b-947d25514979</t>
  </si>
  <si>
    <t>9fb25d3a-e1ae-4701-8e06-b608f2032fc4</t>
  </si>
  <si>
    <t>9ed49451-74fb-4e8b-b59c-591ade4cb449</t>
  </si>
  <si>
    <t>3cc619f5-4ae0-4f34-a8df-a677b181fcd2</t>
  </si>
  <si>
    <t>8103c1f5-0037-4ec7-8808-b1ec6bda2821</t>
  </si>
  <si>
    <t>564cf87a-8e07-4c64-8ff0-d95444ae0e80</t>
  </si>
  <si>
    <t>A8010.40 Main Distribution Board</t>
  </si>
  <si>
    <t>3b641054-e683-4cdf-994c-de21f562ae0f</t>
  </si>
  <si>
    <t>Electricals</t>
  </si>
  <si>
    <t>1cfd9468-d1d0-417a-9a70-e9a5401ea375</t>
  </si>
  <si>
    <t>A8010.50 Main Circuit Breaker</t>
  </si>
  <si>
    <t>ca564c8a-63fe-46e8-960c-182077d67618</t>
  </si>
  <si>
    <t>Electricals 1</t>
  </si>
  <si>
    <t>RESIDENTIAL HOUSING</t>
  </si>
  <si>
    <t>Main Distibution Board</t>
  </si>
  <si>
    <t>Cement</t>
  </si>
  <si>
    <t>Sand</t>
  </si>
  <si>
    <t>Stone</t>
  </si>
  <si>
    <t>Brick</t>
  </si>
  <si>
    <t>Screed 40 mm on concrete surface bed</t>
  </si>
  <si>
    <t>230 Brickwall - Superstructure</t>
  </si>
  <si>
    <t>Brickforce</t>
  </si>
  <si>
    <t>Roofing - Trusses</t>
  </si>
  <si>
    <t xml:space="preserve">Nails - Roofing </t>
  </si>
  <si>
    <t xml:space="preserve">             - Sheets</t>
  </si>
  <si>
    <t>Box</t>
  </si>
  <si>
    <t>Bag</t>
  </si>
  <si>
    <t xml:space="preserve">External Footing 25MPa for 230 wall - </t>
  </si>
  <si>
    <t xml:space="preserve">Foundation 230 Brickwork - </t>
  </si>
  <si>
    <t xml:space="preserve">Foundation 115 Brickwork - </t>
  </si>
  <si>
    <t>Concrete Slab - 25MPa</t>
  </si>
  <si>
    <t>Sheets</t>
  </si>
  <si>
    <t>Shets 6x2.4</t>
  </si>
  <si>
    <t>ADD: Contingencies</t>
  </si>
  <si>
    <t>ADD: Labour</t>
  </si>
  <si>
    <t>ADD: Overheads</t>
  </si>
  <si>
    <t>TOTAL PROJECT COST</t>
  </si>
  <si>
    <t>Mateial Total Cost</t>
  </si>
  <si>
    <t>PROJECT NAME</t>
  </si>
  <si>
    <t>RESIDENTIAL HOUSE</t>
  </si>
  <si>
    <t>BILL OF 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</si>
</sst>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#,##0.00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20"/>
      <color rgb="FF000000"/>
      <name val="Arial"/>
      <family val="2"/>
    </font>
    <font>
      <b/>
      <sz val="14"/>
      <color rgb="FF808080"/>
      <name val="Arial"/>
      <family val="2"/>
    </font>
    <font>
      <sz val="14"/>
      <color rgb="FF3C3C3C"/>
      <name val="Arial"/>
      <family val="2"/>
    </font>
    <font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4"/>
      <color rgb="FFBBBBBB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1C469B"/>
      </patternFill>
    </fill>
    <fill>
      <patternFill patternType="solid">
        <fgColor rgb="FFE0E0E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rgb="FFBBBBBB"/>
      </top>
      <bottom/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BBBBBB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29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2" xfId="0" applyFont="1" applyBorder="1" applyAlignment="1">
      <alignment horizontal="left" vertical="center"/>
    </xf>
    <xf numFmtId="0" fontId="0" fillId="0" borderId="2" xfId="0" applyBorder="1"/>
    <xf numFmtId="0" fontId="5" fillId="2" borderId="0" xfId="0" applyFont="1" applyFill="1" applyAlignment="1">
      <alignment vertical="center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5" fillId="0" borderId="7" xfId="0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0" fillId="3" borderId="8" xfId="0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3" borderId="8" xfId="0" applyFill="1" applyBorder="1"/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/>
    <xf numFmtId="1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9" xfId="0" applyBorder="1"/>
    <xf numFmtId="0" fontId="7" fillId="0" borderId="0" xfId="0" applyFont="1"/>
    <xf numFmtId="0" fontId="5" fillId="0" borderId="10" xfId="0" applyFont="1" applyFill="1" applyBorder="1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0" fillId="3" borderId="12" xfId="0" applyFill="1" applyBorder="1" applyAlignment="1"/>
    <xf numFmtId="0" fontId="0" fillId="3" borderId="13" xfId="0" applyFill="1" applyBorder="1" applyAlignment="1">
      <alignment horizontal="center"/>
    </xf>
    <xf numFmtId="0" fontId="0" fillId="0" borderId="12" xfId="0" applyBorder="1" applyAlignment="1">
      <alignment indent="1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indent="2"/>
    </xf>
    <xf numFmtId="0" fontId="0" fillId="0" borderId="12" xfId="0" applyBorder="1" applyAlignment="1">
      <alignment indent="3"/>
    </xf>
    <xf numFmtId="0" fontId="0" fillId="0" borderId="12" xfId="0" applyBorder="1" applyAlignment="1">
      <alignment indent="4"/>
    </xf>
    <xf numFmtId="0" fontId="0" fillId="0" borderId="12" xfId="0" applyBorder="1" applyAlignment="1">
      <alignment indent="5"/>
    </xf>
    <xf numFmtId="0" fontId="0" fillId="0" borderId="12" xfId="0" applyBorder="1" applyAlignment="1">
      <alignment indent="6"/>
    </xf>
    <xf numFmtId="0" fontId="0" fillId="0" borderId="12" xfId="0" applyBorder="1" applyAlignment="1">
      <alignment indent="7"/>
    </xf>
    <xf numFmtId="0" fontId="0" fillId="0" borderId="12" xfId="0" applyBorder="1" applyAlignment="1">
      <alignment indent="8"/>
    </xf>
    <xf numFmtId="0" fontId="0" fillId="0" borderId="14" xfId="0" applyBorder="1" applyAlignment="1">
      <alignment indent="8"/>
    </xf>
    <xf numFmtId="0" fontId="0" fillId="0" borderId="15" xfId="0" applyBorder="1" applyAlignment="1">
      <alignment horizontal="center"/>
    </xf>
    <xf numFmtId="0" fontId="0" fillId="3" borderId="3" xfId="0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8" fillId="2" borderId="4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164" fontId="8" fillId="2" borderId="5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7" fillId="4" borderId="12" xfId="0" applyFont="1" applyFill="1" applyBorder="1" applyAlignment="1"/>
    <xf numFmtId="0" fontId="7" fillId="4" borderId="8" xfId="0" applyFont="1" applyFill="1" applyBorder="1" applyAlignment="1">
      <alignment horizontal="center"/>
    </xf>
    <xf numFmtId="2" fontId="7" fillId="4" borderId="8" xfId="0" applyNumberFormat="1" applyFont="1" applyFill="1" applyBorder="1" applyAlignment="1">
      <alignment horizontal="center"/>
    </xf>
    <xf numFmtId="164" fontId="7" fillId="4" borderId="8" xfId="0" applyNumberFormat="1" applyFont="1" applyFill="1" applyBorder="1" applyAlignment="1">
      <alignment horizontal="center"/>
    </xf>
    <xf numFmtId="164" fontId="10" fillId="4" borderId="8" xfId="0" applyNumberFormat="1" applyFont="1" applyFill="1" applyBorder="1" applyAlignment="1">
      <alignment horizontal="center"/>
    </xf>
    <xf numFmtId="0" fontId="7" fillId="4" borderId="8" xfId="0" applyFont="1" applyFill="1" applyBorder="1"/>
    <xf numFmtId="0" fontId="7" fillId="4" borderId="13" xfId="0" applyFont="1" applyFill="1" applyBorder="1" applyAlignment="1">
      <alignment horizontal="center"/>
    </xf>
    <xf numFmtId="0" fontId="7" fillId="4" borderId="0" xfId="0" applyFont="1" applyFill="1"/>
    <xf numFmtId="0" fontId="0" fillId="4" borderId="12" xfId="0" applyFill="1" applyBorder="1" applyAlignment="1"/>
    <xf numFmtId="0" fontId="0" fillId="4" borderId="8" xfId="0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0" fillId="4" borderId="8" xfId="0" applyFill="1" applyBorder="1"/>
    <xf numFmtId="0" fontId="0" fillId="4" borderId="13" xfId="0" applyFill="1" applyBorder="1" applyAlignment="1">
      <alignment horizontal="center"/>
    </xf>
    <xf numFmtId="0" fontId="0" fillId="4" borderId="0" xfId="0" applyFill="1"/>
    <xf numFmtId="0" fontId="0" fillId="0" borderId="12" xfId="0" applyFill="1" applyBorder="1" applyAlignment="1">
      <alignment horizontal="center"/>
    </xf>
    <xf numFmtId="0" fontId="0" fillId="0" borderId="0" xfId="0"/>
    <xf numFmtId="164" fontId="0" fillId="0" borderId="8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4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6" fillId="3" borderId="6" xfId="0" applyNumberFormat="1" applyFont="1" applyFill="1" applyBorder="1" applyAlignment="1">
      <alignment horizontal="center"/>
    </xf>
    <xf numFmtId="0" fontId="0" fillId="0" borderId="18" xfId="0" applyBorder="1"/>
    <xf numFmtId="0" fontId="0" fillId="0" borderId="16" xfId="0" applyBorder="1"/>
    <xf numFmtId="0" fontId="0" fillId="0" borderId="17" xfId="0" applyBorder="1"/>
    <xf numFmtId="0" fontId="12" fillId="5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164" fontId="13" fillId="5" borderId="3" xfId="0" applyNumberFormat="1" applyFont="1" applyFill="1" applyBorder="1" applyAlignment="1">
      <alignment horizontal="center"/>
    </xf>
    <xf numFmtId="0" fontId="13" fillId="5" borderId="3" xfId="0" applyFont="1" applyFill="1" applyBorder="1"/>
    <xf numFmtId="0" fontId="0" fillId="4" borderId="1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3" fillId="5" borderId="6" xfId="0" applyFont="1" applyFill="1" applyBorder="1"/>
    <xf numFmtId="164" fontId="0" fillId="0" borderId="19" xfId="0" applyNumberForma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164" fontId="0" fillId="4" borderId="20" xfId="0" applyNumberFormat="1" applyFill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7" borderId="20" xfId="0" applyNumberFormat="1" applyFill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12" fillId="5" borderId="6" xfId="0" applyNumberFormat="1" applyFont="1" applyFill="1" applyBorder="1" applyAlignment="1">
      <alignment horizontal="center"/>
    </xf>
    <xf numFmtId="164" fontId="0" fillId="6" borderId="20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9" fontId="0" fillId="6" borderId="26" xfId="1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9" fontId="0" fillId="4" borderId="26" xfId="1" applyFont="1" applyFill="1" applyBorder="1" applyAlignment="1">
      <alignment horizontal="center"/>
    </xf>
    <xf numFmtId="9" fontId="0" fillId="7" borderId="26" xfId="1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164" fontId="0" fillId="6" borderId="20" xfId="0" applyNumberFormat="1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8" fillId="2" borderId="29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164" fontId="8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2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15" fillId="4" borderId="28" xfId="0" applyFont="1" applyFill="1" applyBorder="1" applyAlignment="1">
      <alignment vertical="center"/>
    </xf>
    <xf numFmtId="0" fontId="14" fillId="8" borderId="28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164" fontId="16" fillId="2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</xdr:row>
      <xdr:rowOff>0</xdr:rowOff>
    </xdr:from>
    <xdr:ext cx="1905000" cy="1905000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showGridLines="0" tabSelected="1" workbookViewId="0">
      <selection activeCell="M5" sqref="M5"/>
    </sheetView>
  </sheetViews>
  <sheetFormatPr defaultRowHeight="15" x14ac:dyDescent="0.25"/>
  <cols>
    <col min="1" max="12" width="10" customWidth="1"/>
  </cols>
  <sheetData>
    <row r="1" spans="2:11" ht="30" customHeight="1" x14ac:dyDescent="0.25"/>
    <row r="2" spans="2:11" ht="30" customHeight="1" x14ac:dyDescent="0.25">
      <c r="B2" s="121" t="s">
        <v>405</v>
      </c>
      <c r="C2" s="122"/>
      <c r="D2" s="122"/>
      <c r="E2" s="122"/>
      <c r="F2" s="122"/>
      <c r="G2" s="122"/>
      <c r="H2" s="122"/>
    </row>
    <row r="3" spans="2:11" ht="30" customHeight="1" x14ac:dyDescent="0.25">
      <c r="B3" s="1" t="s">
        <v>0</v>
      </c>
    </row>
    <row r="4" spans="2:11" ht="30" customHeight="1" x14ac:dyDescent="0.25">
      <c r="B4" s="123" t="s">
        <v>1</v>
      </c>
      <c r="C4" s="123"/>
      <c r="D4" s="123"/>
      <c r="E4" s="123"/>
      <c r="F4" s="123"/>
      <c r="G4" s="123"/>
      <c r="H4" s="123"/>
    </row>
    <row r="5" spans="2:11" ht="30" customHeight="1" x14ac:dyDescent="0.25">
      <c r="B5" s="123"/>
      <c r="C5" s="123"/>
      <c r="D5" s="123"/>
      <c r="E5" s="123"/>
      <c r="F5" s="123"/>
      <c r="G5" s="123"/>
      <c r="H5" s="123"/>
    </row>
    <row r="6" spans="2:11" ht="30" customHeight="1" x14ac:dyDescent="0.25">
      <c r="B6" s="125" t="s">
        <v>430</v>
      </c>
      <c r="C6" s="125"/>
      <c r="D6" s="126" t="s">
        <v>431</v>
      </c>
      <c r="E6" s="126"/>
      <c r="F6" s="126"/>
      <c r="G6" s="126"/>
    </row>
    <row r="7" spans="2:11" ht="30" customHeight="1" x14ac:dyDescent="0.25">
      <c r="B7" s="2" t="s">
        <v>2</v>
      </c>
      <c r="C7" s="3"/>
      <c r="D7" s="3"/>
      <c r="E7" s="124" t="s">
        <v>3</v>
      </c>
      <c r="F7" s="124"/>
      <c r="G7" s="124"/>
      <c r="H7" s="124"/>
      <c r="I7" s="124"/>
      <c r="J7" s="124"/>
      <c r="K7" s="124"/>
    </row>
    <row r="8" spans="2:11" ht="30" customHeight="1" x14ac:dyDescent="0.25">
      <c r="B8" s="4" t="s">
        <v>4</v>
      </c>
      <c r="C8" s="5"/>
      <c r="D8" s="5"/>
      <c r="E8" s="120" t="s">
        <v>5</v>
      </c>
      <c r="F8" s="120"/>
      <c r="G8" s="120"/>
      <c r="H8" s="120"/>
      <c r="I8" s="120"/>
      <c r="J8" s="120"/>
      <c r="K8" s="120"/>
    </row>
    <row r="9" spans="2:11" ht="30" customHeight="1" x14ac:dyDescent="0.25">
      <c r="B9" s="4" t="s">
        <v>6</v>
      </c>
      <c r="C9" s="5"/>
      <c r="D9" s="5"/>
      <c r="E9" s="120">
        <v>281</v>
      </c>
      <c r="F9" s="120"/>
      <c r="G9" s="120"/>
      <c r="H9" s="120"/>
      <c r="I9" s="120"/>
      <c r="J9" s="120"/>
      <c r="K9" s="120"/>
    </row>
    <row r="10" spans="2:11" ht="54" customHeight="1" x14ac:dyDescent="0.25">
      <c r="B10" s="4" t="s">
        <v>7</v>
      </c>
      <c r="C10" s="5"/>
      <c r="D10" s="5"/>
      <c r="E10" s="120" t="s">
        <v>8</v>
      </c>
      <c r="F10" s="120"/>
      <c r="G10" s="120"/>
      <c r="H10" s="120"/>
      <c r="I10" s="120"/>
      <c r="J10" s="120"/>
      <c r="K10" s="120"/>
    </row>
    <row r="11" spans="2:11" ht="30" customHeight="1" x14ac:dyDescent="0.25">
      <c r="B11" s="4" t="s">
        <v>9</v>
      </c>
      <c r="C11" s="5"/>
      <c r="D11" s="5"/>
      <c r="E11" s="120" t="s">
        <v>10</v>
      </c>
      <c r="F11" s="120"/>
      <c r="G11" s="120"/>
      <c r="H11" s="120"/>
      <c r="I11" s="120"/>
      <c r="J11" s="120"/>
      <c r="K11" s="120"/>
    </row>
    <row r="12" spans="2:11" ht="30" customHeight="1" x14ac:dyDescent="0.25">
      <c r="B12" s="4" t="s">
        <v>11</v>
      </c>
      <c r="C12" s="5"/>
      <c r="D12" s="5"/>
      <c r="E12" s="120" t="s">
        <v>12</v>
      </c>
      <c r="F12" s="120"/>
      <c r="G12" s="120"/>
      <c r="H12" s="120"/>
      <c r="I12" s="120"/>
      <c r="J12" s="120"/>
      <c r="K12" s="120"/>
    </row>
    <row r="13" spans="2:11" ht="30" customHeight="1" x14ac:dyDescent="0.25">
      <c r="B13" s="4" t="s">
        <v>13</v>
      </c>
      <c r="C13" s="5"/>
      <c r="D13" s="5"/>
      <c r="E13" s="120" t="s">
        <v>14</v>
      </c>
      <c r="F13" s="120"/>
      <c r="G13" s="120"/>
      <c r="H13" s="120"/>
      <c r="I13" s="120"/>
      <c r="J13" s="120"/>
      <c r="K13" s="120"/>
    </row>
  </sheetData>
  <mergeCells count="11">
    <mergeCell ref="E10:K10"/>
    <mergeCell ref="E11:K11"/>
    <mergeCell ref="E12:K12"/>
    <mergeCell ref="E13:K13"/>
    <mergeCell ref="B2:H2"/>
    <mergeCell ref="B4:H5"/>
    <mergeCell ref="E7:K7"/>
    <mergeCell ref="E8:K8"/>
    <mergeCell ref="E9:K9"/>
    <mergeCell ref="B6:C6"/>
    <mergeCell ref="D6:G6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>
      <pane ySplit="1" topLeftCell="A2" activePane="bottomLeft" state="frozen"/>
      <selection pane="bottomLeft" activeCell="B18" sqref="B18"/>
    </sheetView>
  </sheetViews>
  <sheetFormatPr defaultRowHeight="15" outlineLevelRow="7" x14ac:dyDescent="0.25"/>
  <cols>
    <col min="1" max="1" width="40.85546875" customWidth="1"/>
    <col min="2" max="2" width="9.140625" style="9" customWidth="1"/>
    <col min="3" max="3" width="14" style="9" customWidth="1"/>
    <col min="4" max="4" width="5" style="9" customWidth="1"/>
    <col min="5" max="6" width="16" style="10" customWidth="1"/>
    <col min="7" max="7" width="32" customWidth="1"/>
    <col min="8" max="8" width="12" style="9" customWidth="1"/>
    <col min="9" max="9" width="27" customWidth="1"/>
    <col min="10" max="10" width="12.5703125" style="9" customWidth="1"/>
  </cols>
  <sheetData>
    <row r="1" spans="1:10" s="27" customFormat="1" ht="18" customHeight="1" thickBot="1" x14ac:dyDescent="0.3">
      <c r="A1" s="46" t="s">
        <v>15</v>
      </c>
      <c r="B1" s="47" t="s">
        <v>16</v>
      </c>
      <c r="C1" s="47" t="s">
        <v>17</v>
      </c>
      <c r="D1" s="47" t="s">
        <v>18</v>
      </c>
      <c r="E1" s="48" t="s">
        <v>19</v>
      </c>
      <c r="F1" s="48" t="s">
        <v>20</v>
      </c>
      <c r="G1" s="49" t="s">
        <v>21</v>
      </c>
      <c r="H1" s="47" t="s">
        <v>22</v>
      </c>
      <c r="I1" s="49" t="s">
        <v>23</v>
      </c>
      <c r="J1" s="50" t="s">
        <v>24</v>
      </c>
    </row>
    <row r="2" spans="1:10" s="27" customFormat="1" ht="18" customHeight="1" x14ac:dyDescent="0.25">
      <c r="A2" s="115"/>
      <c r="B2" s="116"/>
      <c r="C2" s="116"/>
      <c r="D2" s="116"/>
      <c r="E2" s="117"/>
      <c r="F2" s="117"/>
      <c r="G2" s="118"/>
      <c r="H2" s="116"/>
      <c r="I2" s="118"/>
      <c r="J2" s="119"/>
    </row>
    <row r="3" spans="1:10" s="27" customFormat="1" ht="18" customHeight="1" x14ac:dyDescent="0.25">
      <c r="A3" s="115"/>
      <c r="B3" s="127" t="s">
        <v>432</v>
      </c>
      <c r="C3" s="127"/>
      <c r="D3" s="116"/>
      <c r="E3" s="128" t="s">
        <v>431</v>
      </c>
      <c r="F3" s="128"/>
      <c r="G3" s="118"/>
      <c r="H3" s="116"/>
      <c r="I3" s="118"/>
      <c r="J3" s="119"/>
    </row>
    <row r="4" spans="1:10" ht="18" customHeight="1" x14ac:dyDescent="0.25">
      <c r="A4" s="28"/>
      <c r="B4" s="13"/>
      <c r="C4" s="13"/>
      <c r="D4" s="13"/>
      <c r="E4" s="14"/>
      <c r="F4" s="14"/>
      <c r="G4" s="15"/>
      <c r="H4" s="13"/>
      <c r="I4" s="15"/>
      <c r="J4" s="29"/>
    </row>
    <row r="5" spans="1:10" s="60" customFormat="1" x14ac:dyDescent="0.25">
      <c r="A5" s="53" t="s">
        <v>28</v>
      </c>
      <c r="B5" s="54">
        <v>21</v>
      </c>
      <c r="C5" s="55"/>
      <c r="D5" s="54"/>
      <c r="E5" s="56"/>
      <c r="F5" s="57"/>
      <c r="G5" s="58"/>
      <c r="H5" s="54"/>
      <c r="I5" s="58"/>
      <c r="J5" s="59"/>
    </row>
    <row r="6" spans="1:10" outlineLevel="1" collapsed="1" x14ac:dyDescent="0.25">
      <c r="A6" s="32" t="s">
        <v>419</v>
      </c>
      <c r="B6" s="19">
        <v>10</v>
      </c>
      <c r="C6" s="22">
        <v>13.000937021410687</v>
      </c>
      <c r="D6" s="19" t="s">
        <v>29</v>
      </c>
      <c r="E6" s="20"/>
      <c r="F6" s="20"/>
      <c r="G6" s="21" t="s">
        <v>28</v>
      </c>
      <c r="H6" s="19" t="s">
        <v>30</v>
      </c>
      <c r="I6" s="21" t="s">
        <v>31</v>
      </c>
      <c r="J6" s="33" t="s">
        <v>27</v>
      </c>
    </row>
    <row r="7" spans="1:10" outlineLevel="1" x14ac:dyDescent="0.25">
      <c r="A7" s="51" t="s">
        <v>408</v>
      </c>
      <c r="B7" s="19"/>
      <c r="C7" s="22">
        <v>78</v>
      </c>
      <c r="D7" s="19" t="s">
        <v>29</v>
      </c>
      <c r="E7" s="20">
        <v>12</v>
      </c>
      <c r="F7" s="69">
        <f t="shared" ref="F7:F68" si="0">C7*E7</f>
        <v>936</v>
      </c>
      <c r="G7" s="21"/>
      <c r="H7" s="19"/>
      <c r="I7" s="21"/>
      <c r="J7" s="33"/>
    </row>
    <row r="8" spans="1:10" outlineLevel="1" x14ac:dyDescent="0.25">
      <c r="A8" s="51" t="s">
        <v>407</v>
      </c>
      <c r="B8" s="19"/>
      <c r="C8" s="22">
        <v>9</v>
      </c>
      <c r="D8" s="19" t="s">
        <v>418</v>
      </c>
      <c r="E8" s="20">
        <v>9</v>
      </c>
      <c r="F8" s="69">
        <f t="shared" si="0"/>
        <v>81</v>
      </c>
      <c r="G8" s="21"/>
      <c r="H8" s="19"/>
      <c r="I8" s="21"/>
      <c r="J8" s="33"/>
    </row>
    <row r="9" spans="1:10" outlineLevel="1" x14ac:dyDescent="0.25">
      <c r="A9" s="51" t="s">
        <v>409</v>
      </c>
      <c r="B9" s="19"/>
      <c r="C9" s="22">
        <v>11</v>
      </c>
      <c r="D9" s="19" t="s">
        <v>29</v>
      </c>
      <c r="E9" s="20">
        <v>15</v>
      </c>
      <c r="F9" s="69">
        <f t="shared" si="0"/>
        <v>165</v>
      </c>
      <c r="G9" s="21"/>
      <c r="H9" s="19"/>
      <c r="I9" s="21"/>
      <c r="J9" s="33"/>
    </row>
    <row r="10" spans="1:10" outlineLevel="1" collapsed="1" x14ac:dyDescent="0.25">
      <c r="A10" s="32" t="s">
        <v>32</v>
      </c>
      <c r="B10" s="19">
        <v>11</v>
      </c>
      <c r="C10" s="22">
        <v>4.4548690635353445</v>
      </c>
      <c r="D10" s="19" t="s">
        <v>29</v>
      </c>
      <c r="E10" s="20"/>
      <c r="F10" s="69">
        <f t="shared" si="0"/>
        <v>0</v>
      </c>
      <c r="G10" s="21" t="s">
        <v>28</v>
      </c>
      <c r="H10" s="19" t="s">
        <v>30</v>
      </c>
      <c r="I10" s="21" t="s">
        <v>31</v>
      </c>
      <c r="J10" s="33" t="s">
        <v>27</v>
      </c>
    </row>
    <row r="11" spans="1:10" outlineLevel="1" x14ac:dyDescent="0.25">
      <c r="A11" s="51" t="s">
        <v>408</v>
      </c>
      <c r="B11" s="19"/>
      <c r="C11" s="22">
        <v>3</v>
      </c>
      <c r="D11" s="19" t="s">
        <v>29</v>
      </c>
      <c r="E11" s="20">
        <v>12</v>
      </c>
      <c r="F11" s="69">
        <f t="shared" si="0"/>
        <v>36</v>
      </c>
      <c r="G11" s="21"/>
      <c r="H11" s="19"/>
      <c r="I11" s="21"/>
      <c r="J11" s="33"/>
    </row>
    <row r="12" spans="1:10" outlineLevel="1" x14ac:dyDescent="0.25">
      <c r="A12" s="51" t="s">
        <v>407</v>
      </c>
      <c r="B12" s="19"/>
      <c r="C12" s="22">
        <v>27</v>
      </c>
      <c r="D12" s="19" t="s">
        <v>418</v>
      </c>
      <c r="E12" s="20">
        <v>9</v>
      </c>
      <c r="F12" s="69">
        <f t="shared" si="0"/>
        <v>243</v>
      </c>
      <c r="G12" s="21"/>
      <c r="H12" s="19"/>
      <c r="I12" s="21"/>
      <c r="J12" s="33"/>
    </row>
    <row r="13" spans="1:10" outlineLevel="1" x14ac:dyDescent="0.25">
      <c r="A13" s="51" t="s">
        <v>409</v>
      </c>
      <c r="B13" s="19"/>
      <c r="C13" s="22">
        <v>4</v>
      </c>
      <c r="D13" s="19" t="s">
        <v>29</v>
      </c>
      <c r="E13" s="20">
        <v>15</v>
      </c>
      <c r="F13" s="69">
        <f t="shared" si="0"/>
        <v>60</v>
      </c>
      <c r="G13" s="21"/>
      <c r="H13" s="19"/>
      <c r="I13" s="21"/>
      <c r="J13" s="33"/>
    </row>
    <row r="14" spans="1:10" outlineLevel="1" x14ac:dyDescent="0.25">
      <c r="A14" s="51"/>
      <c r="B14" s="19"/>
      <c r="C14" s="22"/>
      <c r="D14" s="19"/>
      <c r="E14" s="20"/>
      <c r="F14" s="20"/>
      <c r="G14" s="21"/>
      <c r="H14" s="19"/>
      <c r="I14" s="21"/>
      <c r="J14" s="33"/>
    </row>
    <row r="15" spans="1:10" s="66" customFormat="1" x14ac:dyDescent="0.25">
      <c r="A15" s="61" t="s">
        <v>33</v>
      </c>
      <c r="B15" s="62">
        <v>15</v>
      </c>
      <c r="C15" s="71"/>
      <c r="D15" s="62"/>
      <c r="E15" s="63"/>
      <c r="F15" s="63"/>
      <c r="G15" s="64"/>
      <c r="H15" s="62"/>
      <c r="I15" s="64"/>
      <c r="J15" s="65"/>
    </row>
    <row r="16" spans="1:10" outlineLevel="1" collapsed="1" x14ac:dyDescent="0.25">
      <c r="A16" s="32" t="s">
        <v>420</v>
      </c>
      <c r="B16" s="19">
        <v>7</v>
      </c>
      <c r="C16" s="22">
        <v>186.26392838066167</v>
      </c>
      <c r="D16" s="19" t="s">
        <v>34</v>
      </c>
      <c r="E16" s="20"/>
      <c r="F16" s="20"/>
      <c r="G16" s="21" t="s">
        <v>33</v>
      </c>
      <c r="H16" s="19" t="s">
        <v>35</v>
      </c>
      <c r="I16" s="21" t="s">
        <v>36</v>
      </c>
      <c r="J16" s="33" t="s">
        <v>27</v>
      </c>
    </row>
    <row r="17" spans="1:10" outlineLevel="1" x14ac:dyDescent="0.25">
      <c r="A17" s="67" t="s">
        <v>410</v>
      </c>
      <c r="B17" s="19"/>
      <c r="C17" s="22">
        <v>21513.03</v>
      </c>
      <c r="D17" s="19" t="s">
        <v>410</v>
      </c>
      <c r="E17" s="20">
        <v>0.35</v>
      </c>
      <c r="F17" s="69">
        <f t="shared" si="0"/>
        <v>7529.5604999999987</v>
      </c>
      <c r="G17" s="21"/>
      <c r="H17" s="19"/>
      <c r="I17" s="21"/>
      <c r="J17" s="33"/>
    </row>
    <row r="18" spans="1:10" outlineLevel="1" x14ac:dyDescent="0.25">
      <c r="A18" s="67" t="s">
        <v>408</v>
      </c>
      <c r="B18" s="19"/>
      <c r="C18" s="22">
        <v>11.714822700000001</v>
      </c>
      <c r="D18" s="19" t="s">
        <v>29</v>
      </c>
      <c r="E18" s="20">
        <v>12</v>
      </c>
      <c r="F18" s="69">
        <f t="shared" si="0"/>
        <v>140.57787240000002</v>
      </c>
      <c r="G18" s="21"/>
      <c r="H18" s="19"/>
      <c r="I18" s="21"/>
      <c r="J18" s="33"/>
    </row>
    <row r="19" spans="1:10" outlineLevel="1" x14ac:dyDescent="0.25">
      <c r="A19" s="67" t="s">
        <v>407</v>
      </c>
      <c r="B19" s="19"/>
      <c r="C19" s="22">
        <v>64.793334899999991</v>
      </c>
      <c r="D19" s="19" t="s">
        <v>418</v>
      </c>
      <c r="E19" s="20">
        <v>9</v>
      </c>
      <c r="F19" s="69">
        <f t="shared" si="0"/>
        <v>583.14001409999992</v>
      </c>
      <c r="G19" s="21"/>
      <c r="H19" s="19"/>
      <c r="I19" s="21"/>
      <c r="J19" s="33"/>
    </row>
    <row r="20" spans="1:10" outlineLevel="1" collapsed="1" x14ac:dyDescent="0.25">
      <c r="A20" s="32" t="s">
        <v>421</v>
      </c>
      <c r="B20" s="19">
        <v>8</v>
      </c>
      <c r="C20" s="22">
        <v>17.548702971567231</v>
      </c>
      <c r="D20" s="19" t="s">
        <v>34</v>
      </c>
      <c r="E20" s="20"/>
      <c r="F20" s="20"/>
      <c r="G20" s="21" t="s">
        <v>33</v>
      </c>
      <c r="H20" s="19" t="s">
        <v>35</v>
      </c>
      <c r="I20" s="21" t="s">
        <v>36</v>
      </c>
      <c r="J20" s="33" t="s">
        <v>27</v>
      </c>
    </row>
    <row r="21" spans="1:10" outlineLevel="1" x14ac:dyDescent="0.25">
      <c r="A21" s="67" t="s">
        <v>410</v>
      </c>
      <c r="B21" s="19"/>
      <c r="C21" s="22">
        <v>958.23</v>
      </c>
      <c r="D21" s="19" t="s">
        <v>410</v>
      </c>
      <c r="E21" s="20">
        <v>0.35</v>
      </c>
      <c r="F21" s="69">
        <f t="shared" si="0"/>
        <v>335.38049999999998</v>
      </c>
      <c r="G21" s="21"/>
      <c r="H21" s="19"/>
      <c r="I21" s="21"/>
      <c r="J21" s="33"/>
    </row>
    <row r="22" spans="1:10" outlineLevel="1" x14ac:dyDescent="0.25">
      <c r="A22" s="67" t="s">
        <v>407</v>
      </c>
      <c r="B22" s="19"/>
      <c r="C22" s="22">
        <v>1</v>
      </c>
      <c r="D22" s="19" t="s">
        <v>418</v>
      </c>
      <c r="E22" s="20">
        <v>9</v>
      </c>
      <c r="F22" s="69">
        <f t="shared" si="0"/>
        <v>9</v>
      </c>
      <c r="G22" s="21"/>
      <c r="H22" s="19"/>
      <c r="I22" s="21"/>
      <c r="J22" s="33"/>
    </row>
    <row r="23" spans="1:10" outlineLevel="1" x14ac:dyDescent="0.25">
      <c r="A23" s="67" t="s">
        <v>408</v>
      </c>
      <c r="B23" s="19"/>
      <c r="C23" s="22">
        <v>2.9484000000000004</v>
      </c>
      <c r="D23" s="19" t="s">
        <v>29</v>
      </c>
      <c r="E23" s="20">
        <v>12</v>
      </c>
      <c r="F23" s="69">
        <f t="shared" si="0"/>
        <v>35.380800000000008</v>
      </c>
      <c r="G23" s="21"/>
      <c r="H23" s="19"/>
      <c r="I23" s="21"/>
      <c r="J23" s="33"/>
    </row>
    <row r="24" spans="1:10" outlineLevel="1" x14ac:dyDescent="0.25">
      <c r="A24" s="67"/>
      <c r="B24" s="19"/>
      <c r="C24" s="22"/>
      <c r="D24" s="19"/>
      <c r="E24" s="20"/>
      <c r="F24" s="20"/>
      <c r="G24" s="21"/>
      <c r="H24" s="19"/>
      <c r="I24" s="21"/>
      <c r="J24" s="33"/>
    </row>
    <row r="25" spans="1:10" x14ac:dyDescent="0.25">
      <c r="A25" s="30" t="s">
        <v>37</v>
      </c>
      <c r="B25" s="16">
        <v>9</v>
      </c>
      <c r="C25" s="72"/>
      <c r="D25" s="16"/>
      <c r="E25" s="17"/>
      <c r="F25" s="20"/>
      <c r="G25" s="18"/>
      <c r="H25" s="16"/>
      <c r="I25" s="18"/>
      <c r="J25" s="31"/>
    </row>
    <row r="26" spans="1:10" outlineLevel="1" collapsed="1" x14ac:dyDescent="0.25">
      <c r="A26" s="51" t="s">
        <v>38</v>
      </c>
      <c r="B26" s="19">
        <v>9</v>
      </c>
      <c r="C26" s="22">
        <v>16.154018550937646</v>
      </c>
      <c r="D26" s="19" t="s">
        <v>29</v>
      </c>
      <c r="E26" s="20">
        <v>3</v>
      </c>
      <c r="F26" s="20">
        <f t="shared" si="0"/>
        <v>48.462055652812936</v>
      </c>
      <c r="G26" s="21" t="s">
        <v>37</v>
      </c>
      <c r="H26" s="19" t="s">
        <v>39</v>
      </c>
      <c r="I26" s="21" t="s">
        <v>40</v>
      </c>
      <c r="J26" s="33" t="s">
        <v>27</v>
      </c>
    </row>
    <row r="27" spans="1:10" outlineLevel="1" x14ac:dyDescent="0.25">
      <c r="A27" s="51"/>
      <c r="B27" s="19"/>
      <c r="C27" s="22"/>
      <c r="D27" s="19"/>
      <c r="E27" s="20"/>
      <c r="F27" s="20"/>
      <c r="G27" s="21"/>
      <c r="H27" s="19"/>
      <c r="I27" s="21"/>
      <c r="J27" s="33"/>
    </row>
    <row r="28" spans="1:10" x14ac:dyDescent="0.25">
      <c r="A28" s="30" t="s">
        <v>41</v>
      </c>
      <c r="B28" s="16">
        <v>11</v>
      </c>
      <c r="C28" s="72"/>
      <c r="D28" s="16"/>
      <c r="E28" s="17"/>
      <c r="F28" s="20"/>
      <c r="G28" s="18"/>
      <c r="H28" s="16"/>
      <c r="I28" s="18"/>
      <c r="J28" s="31"/>
    </row>
    <row r="29" spans="1:10" outlineLevel="1" collapsed="1" x14ac:dyDescent="0.25">
      <c r="A29" s="51" t="s">
        <v>42</v>
      </c>
      <c r="B29" s="19">
        <v>11</v>
      </c>
      <c r="C29" s="22">
        <v>4.7447245859629223</v>
      </c>
      <c r="D29" s="19" t="s">
        <v>29</v>
      </c>
      <c r="E29" s="20">
        <v>12</v>
      </c>
      <c r="F29" s="20">
        <f t="shared" si="0"/>
        <v>56.936695031555068</v>
      </c>
      <c r="G29" s="21" t="s">
        <v>41</v>
      </c>
      <c r="H29" s="19" t="s">
        <v>43</v>
      </c>
      <c r="I29" s="21" t="s">
        <v>44</v>
      </c>
      <c r="J29" s="33" t="s">
        <v>27</v>
      </c>
    </row>
    <row r="30" spans="1:10" outlineLevel="1" x14ac:dyDescent="0.25">
      <c r="A30" s="51"/>
      <c r="B30" s="19"/>
      <c r="C30" s="22"/>
      <c r="D30" s="19"/>
      <c r="E30" s="20"/>
      <c r="F30" s="20"/>
      <c r="G30" s="21"/>
      <c r="H30" s="19"/>
      <c r="I30" s="21"/>
      <c r="J30" s="33"/>
    </row>
    <row r="31" spans="1:10" x14ac:dyDescent="0.25">
      <c r="A31" s="30" t="s">
        <v>45</v>
      </c>
      <c r="B31" s="16">
        <v>11</v>
      </c>
      <c r="C31" s="72"/>
      <c r="D31" s="16"/>
      <c r="E31" s="17"/>
      <c r="F31" s="20"/>
      <c r="G31" s="18"/>
      <c r="H31" s="16"/>
      <c r="I31" s="18"/>
      <c r="J31" s="31"/>
    </row>
    <row r="32" spans="1:10" outlineLevel="1" collapsed="1" x14ac:dyDescent="0.25">
      <c r="A32" s="51" t="s">
        <v>411</v>
      </c>
      <c r="B32" s="19">
        <v>11</v>
      </c>
      <c r="C32" s="22">
        <v>118</v>
      </c>
      <c r="D32" s="19" t="s">
        <v>34</v>
      </c>
      <c r="E32" s="20"/>
      <c r="G32" s="21" t="s">
        <v>45</v>
      </c>
      <c r="H32" s="19" t="s">
        <v>46</v>
      </c>
      <c r="I32" s="21" t="s">
        <v>47</v>
      </c>
      <c r="J32" s="33" t="s">
        <v>27</v>
      </c>
    </row>
    <row r="33" spans="1:10" s="68" customFormat="1" outlineLevel="1" x14ac:dyDescent="0.25">
      <c r="A33" s="51" t="s">
        <v>408</v>
      </c>
      <c r="B33" s="19"/>
      <c r="C33" s="22">
        <v>5</v>
      </c>
      <c r="D33" s="19" t="s">
        <v>29</v>
      </c>
      <c r="E33" s="20">
        <v>12</v>
      </c>
      <c r="F33" s="20">
        <f t="shared" si="0"/>
        <v>60</v>
      </c>
      <c r="G33" s="21"/>
      <c r="H33" s="19"/>
      <c r="I33" s="21"/>
      <c r="J33" s="33"/>
    </row>
    <row r="34" spans="1:10" s="68" customFormat="1" outlineLevel="1" x14ac:dyDescent="0.25">
      <c r="A34" s="51" t="s">
        <v>407</v>
      </c>
      <c r="B34" s="19"/>
      <c r="C34" s="22">
        <v>52</v>
      </c>
      <c r="D34" s="19" t="s">
        <v>418</v>
      </c>
      <c r="E34" s="20">
        <v>9</v>
      </c>
      <c r="F34" s="20">
        <f t="shared" si="0"/>
        <v>468</v>
      </c>
      <c r="G34" s="21"/>
      <c r="H34" s="19"/>
      <c r="I34" s="21"/>
      <c r="J34" s="33"/>
    </row>
    <row r="35" spans="1:10" outlineLevel="1" x14ac:dyDescent="0.25">
      <c r="A35" s="51"/>
      <c r="B35" s="19"/>
      <c r="C35" s="22"/>
      <c r="D35" s="19"/>
      <c r="E35" s="20"/>
      <c r="F35" s="20"/>
      <c r="G35" s="21"/>
      <c r="H35" s="19"/>
      <c r="I35" s="21"/>
      <c r="J35" s="33"/>
    </row>
    <row r="36" spans="1:10" x14ac:dyDescent="0.25">
      <c r="A36" s="30" t="s">
        <v>48</v>
      </c>
      <c r="B36" s="16">
        <v>2</v>
      </c>
      <c r="C36" s="72"/>
      <c r="D36" s="16"/>
      <c r="E36" s="17"/>
      <c r="F36" s="20"/>
      <c r="G36" s="18"/>
      <c r="H36" s="16"/>
      <c r="I36" s="18"/>
      <c r="J36" s="31"/>
    </row>
    <row r="37" spans="1:10" outlineLevel="1" collapsed="1" x14ac:dyDescent="0.25">
      <c r="A37" s="32" t="s">
        <v>422</v>
      </c>
      <c r="B37" s="19">
        <v>2</v>
      </c>
      <c r="C37" s="22">
        <v>13.527797793838895</v>
      </c>
      <c r="D37" s="19" t="s">
        <v>29</v>
      </c>
      <c r="E37" s="20"/>
      <c r="G37" s="21" t="s">
        <v>48</v>
      </c>
      <c r="H37" s="19" t="s">
        <v>49</v>
      </c>
      <c r="I37" s="21" t="s">
        <v>50</v>
      </c>
      <c r="J37" s="33" t="s">
        <v>27</v>
      </c>
    </row>
    <row r="38" spans="1:10" outlineLevel="1" x14ac:dyDescent="0.25">
      <c r="A38" s="51" t="s">
        <v>407</v>
      </c>
      <c r="B38" s="19"/>
      <c r="C38" s="22">
        <v>9</v>
      </c>
      <c r="D38" s="19"/>
      <c r="E38" s="20">
        <v>12</v>
      </c>
      <c r="F38" s="20">
        <f t="shared" si="0"/>
        <v>108</v>
      </c>
      <c r="G38" s="21"/>
      <c r="H38" s="19"/>
      <c r="I38" s="21"/>
      <c r="J38" s="33"/>
    </row>
    <row r="39" spans="1:10" outlineLevel="1" x14ac:dyDescent="0.25">
      <c r="A39" s="51" t="s">
        <v>408</v>
      </c>
      <c r="B39" s="19"/>
      <c r="C39" s="22">
        <v>80.977049999999991</v>
      </c>
      <c r="D39" s="19"/>
      <c r="E39" s="20">
        <v>9</v>
      </c>
      <c r="F39" s="20">
        <f t="shared" si="0"/>
        <v>728.79344999999989</v>
      </c>
      <c r="G39" s="21"/>
      <c r="H39" s="19"/>
      <c r="I39" s="21"/>
      <c r="J39" s="33"/>
    </row>
    <row r="40" spans="1:10" outlineLevel="1" x14ac:dyDescent="0.25">
      <c r="A40" s="51" t="s">
        <v>409</v>
      </c>
      <c r="B40" s="19"/>
      <c r="C40" s="22">
        <v>11.93346</v>
      </c>
      <c r="D40" s="19"/>
      <c r="E40" s="20">
        <v>15</v>
      </c>
      <c r="F40" s="20">
        <f t="shared" si="0"/>
        <v>179.00190000000001</v>
      </c>
      <c r="G40" s="21"/>
      <c r="H40" s="19"/>
      <c r="I40" s="21"/>
      <c r="J40" s="33"/>
    </row>
    <row r="41" spans="1:10" outlineLevel="1" x14ac:dyDescent="0.25">
      <c r="A41" s="51"/>
      <c r="B41" s="19"/>
      <c r="C41" s="22"/>
      <c r="D41" s="19"/>
      <c r="E41" s="20"/>
      <c r="F41" s="20"/>
      <c r="G41" s="21"/>
      <c r="H41" s="19"/>
      <c r="I41" s="21"/>
      <c r="J41" s="33"/>
    </row>
    <row r="42" spans="1:10" x14ac:dyDescent="0.25">
      <c r="A42" s="30" t="s">
        <v>51</v>
      </c>
      <c r="B42" s="16">
        <v>1</v>
      </c>
      <c r="C42" s="72"/>
      <c r="D42" s="16"/>
      <c r="E42" s="17"/>
      <c r="F42" s="20"/>
      <c r="G42" s="18"/>
      <c r="H42" s="16"/>
      <c r="I42" s="18"/>
      <c r="J42" s="31"/>
    </row>
    <row r="43" spans="1:10" outlineLevel="1" collapsed="1" x14ac:dyDescent="0.25">
      <c r="A43" s="51" t="s">
        <v>52</v>
      </c>
      <c r="B43" s="19">
        <v>1</v>
      </c>
      <c r="C43" s="22">
        <v>137.909011761188</v>
      </c>
      <c r="D43" s="19" t="s">
        <v>34</v>
      </c>
      <c r="E43" s="20"/>
      <c r="F43" s="20"/>
      <c r="G43" s="21" t="s">
        <v>51</v>
      </c>
      <c r="H43" s="19" t="s">
        <v>53</v>
      </c>
      <c r="I43" s="21" t="s">
        <v>54</v>
      </c>
      <c r="J43" s="33" t="s">
        <v>27</v>
      </c>
    </row>
    <row r="44" spans="1:10" s="68" customFormat="1" outlineLevel="1" x14ac:dyDescent="0.25">
      <c r="A44" s="51" t="s">
        <v>423</v>
      </c>
      <c r="B44" s="19"/>
      <c r="C44" s="22">
        <v>10</v>
      </c>
      <c r="D44" s="19" t="s">
        <v>71</v>
      </c>
      <c r="E44" s="20">
        <v>4</v>
      </c>
      <c r="F44" s="20">
        <f t="shared" si="0"/>
        <v>40</v>
      </c>
      <c r="G44" s="21"/>
      <c r="H44" s="19"/>
      <c r="I44" s="21"/>
      <c r="J44" s="33"/>
    </row>
    <row r="45" spans="1:10" outlineLevel="1" x14ac:dyDescent="0.25">
      <c r="A45" s="51"/>
      <c r="B45" s="19"/>
      <c r="C45" s="22"/>
      <c r="D45" s="19"/>
      <c r="E45" s="20"/>
      <c r="F45" s="20"/>
      <c r="G45" s="21"/>
      <c r="H45" s="19"/>
      <c r="I45" s="21"/>
      <c r="J45" s="33"/>
    </row>
    <row r="46" spans="1:10" x14ac:dyDescent="0.25">
      <c r="A46" s="30" t="s">
        <v>55</v>
      </c>
      <c r="B46" s="16">
        <v>1</v>
      </c>
      <c r="C46" s="72"/>
      <c r="D46" s="16"/>
      <c r="E46" s="17"/>
      <c r="F46" s="20"/>
      <c r="G46" s="18"/>
      <c r="H46" s="16"/>
      <c r="I46" s="18"/>
      <c r="J46" s="31"/>
    </row>
    <row r="47" spans="1:10" outlineLevel="1" collapsed="1" x14ac:dyDescent="0.25">
      <c r="A47" s="51" t="s">
        <v>56</v>
      </c>
      <c r="B47" s="19">
        <v>1</v>
      </c>
      <c r="C47" s="22">
        <v>136.51320792599165</v>
      </c>
      <c r="D47" s="19" t="s">
        <v>34</v>
      </c>
      <c r="E47" s="20"/>
      <c r="F47" s="20"/>
      <c r="G47" s="21" t="s">
        <v>55</v>
      </c>
      <c r="H47" s="19" t="s">
        <v>57</v>
      </c>
      <c r="I47" s="21" t="s">
        <v>58</v>
      </c>
      <c r="J47" s="33" t="s">
        <v>27</v>
      </c>
    </row>
    <row r="48" spans="1:10" outlineLevel="1" x14ac:dyDescent="0.25">
      <c r="A48" s="51" t="s">
        <v>424</v>
      </c>
      <c r="B48" s="19"/>
      <c r="C48" s="22">
        <v>10</v>
      </c>
      <c r="D48" s="19" t="s">
        <v>71</v>
      </c>
      <c r="E48" s="20">
        <v>10</v>
      </c>
      <c r="F48" s="20">
        <f t="shared" si="0"/>
        <v>100</v>
      </c>
      <c r="G48" s="21"/>
      <c r="H48" s="19"/>
      <c r="I48" s="21"/>
      <c r="J48" s="33"/>
    </row>
    <row r="49" spans="1:10" s="68" customFormat="1" outlineLevel="1" x14ac:dyDescent="0.25">
      <c r="A49" s="51"/>
      <c r="B49" s="19"/>
      <c r="C49" s="22"/>
      <c r="D49" s="19"/>
      <c r="E49" s="20"/>
      <c r="F49" s="20"/>
      <c r="G49" s="21"/>
      <c r="H49" s="19"/>
      <c r="I49" s="21"/>
      <c r="J49" s="33"/>
    </row>
    <row r="50" spans="1:10" x14ac:dyDescent="0.25">
      <c r="A50" s="30" t="s">
        <v>59</v>
      </c>
      <c r="B50" s="16">
        <v>13</v>
      </c>
      <c r="C50" s="72"/>
      <c r="D50" s="16"/>
      <c r="E50" s="17"/>
      <c r="F50" s="20"/>
      <c r="G50" s="18"/>
      <c r="H50" s="16"/>
      <c r="I50" s="18"/>
      <c r="J50" s="31"/>
    </row>
    <row r="51" spans="1:10" outlineLevel="1" collapsed="1" x14ac:dyDescent="0.25">
      <c r="A51" s="51" t="s">
        <v>60</v>
      </c>
      <c r="B51" s="19">
        <v>13</v>
      </c>
      <c r="C51" s="22">
        <v>109.36738230709189</v>
      </c>
      <c r="D51" s="19" t="s">
        <v>25</v>
      </c>
      <c r="E51" s="20">
        <v>3</v>
      </c>
      <c r="F51" s="20">
        <f t="shared" si="0"/>
        <v>328.10214692127568</v>
      </c>
      <c r="G51" s="21" t="s">
        <v>59</v>
      </c>
      <c r="H51" s="19" t="s">
        <v>61</v>
      </c>
      <c r="I51" s="21" t="s">
        <v>62</v>
      </c>
      <c r="J51" s="33" t="s">
        <v>27</v>
      </c>
    </row>
    <row r="52" spans="1:10" x14ac:dyDescent="0.25">
      <c r="A52" s="30" t="s">
        <v>63</v>
      </c>
      <c r="C52" s="70"/>
      <c r="G52" s="18"/>
      <c r="H52" s="16"/>
      <c r="I52" s="18"/>
      <c r="J52" s="31"/>
    </row>
    <row r="53" spans="1:10" x14ac:dyDescent="0.25">
      <c r="A53" s="52" t="s">
        <v>413</v>
      </c>
      <c r="B53" s="16">
        <v>121</v>
      </c>
      <c r="C53" s="22">
        <v>109.36738230709189</v>
      </c>
      <c r="D53" s="16" t="s">
        <v>25</v>
      </c>
      <c r="E53" s="17">
        <v>2</v>
      </c>
      <c r="F53" s="20">
        <f>C53*E53</f>
        <v>218.73476461418377</v>
      </c>
      <c r="G53" s="18"/>
      <c r="H53" s="16"/>
      <c r="I53" s="18"/>
      <c r="J53" s="31"/>
    </row>
    <row r="54" spans="1:10" x14ac:dyDescent="0.25">
      <c r="A54" s="52"/>
      <c r="B54" s="16"/>
      <c r="C54" s="22"/>
      <c r="D54" s="16"/>
      <c r="E54" s="17"/>
      <c r="F54" s="20"/>
      <c r="G54" s="18"/>
      <c r="H54" s="16"/>
      <c r="I54" s="18"/>
      <c r="J54" s="31"/>
    </row>
    <row r="55" spans="1:10" outlineLevel="1" collapsed="1" x14ac:dyDescent="0.25">
      <c r="A55" s="32" t="s">
        <v>64</v>
      </c>
      <c r="B55" s="19">
        <v>13</v>
      </c>
      <c r="C55" s="22"/>
      <c r="D55" s="19"/>
      <c r="E55" s="20"/>
      <c r="F55" s="20">
        <f t="shared" si="0"/>
        <v>0</v>
      </c>
      <c r="G55" s="21"/>
      <c r="H55" s="19"/>
      <c r="I55" s="21"/>
      <c r="J55" s="33"/>
    </row>
    <row r="56" spans="1:10" outlineLevel="2" collapsed="1" x14ac:dyDescent="0.25">
      <c r="A56" s="34" t="s">
        <v>65</v>
      </c>
      <c r="B56" s="19">
        <v>8</v>
      </c>
      <c r="C56" s="22">
        <v>108.16420401044032</v>
      </c>
      <c r="D56" s="19" t="s">
        <v>34</v>
      </c>
      <c r="E56" s="20"/>
      <c r="F56" s="20">
        <f t="shared" si="0"/>
        <v>0</v>
      </c>
      <c r="G56" s="21" t="s">
        <v>64</v>
      </c>
      <c r="H56" s="19" t="s">
        <v>66</v>
      </c>
      <c r="I56" s="21" t="s">
        <v>67</v>
      </c>
      <c r="J56" s="33" t="s">
        <v>27</v>
      </c>
    </row>
    <row r="57" spans="1:10" outlineLevel="2" x14ac:dyDescent="0.25">
      <c r="A57" s="52" t="s">
        <v>410</v>
      </c>
      <c r="B57" s="19"/>
      <c r="C57" s="22">
        <v>6237</v>
      </c>
      <c r="D57" s="19" t="s">
        <v>410</v>
      </c>
      <c r="E57" s="20">
        <v>0.35</v>
      </c>
      <c r="F57" s="20"/>
      <c r="G57" s="21"/>
      <c r="H57" s="19"/>
      <c r="I57" s="21"/>
      <c r="J57" s="33"/>
    </row>
    <row r="58" spans="1:10" outlineLevel="2" x14ac:dyDescent="0.25">
      <c r="A58" s="52" t="s">
        <v>408</v>
      </c>
      <c r="B58" s="19"/>
      <c r="C58" s="22">
        <v>2.67624</v>
      </c>
      <c r="D58" s="19" t="s">
        <v>29</v>
      </c>
      <c r="E58" s="20">
        <v>12</v>
      </c>
      <c r="F58" s="20"/>
      <c r="G58" s="21"/>
      <c r="H58" s="19"/>
      <c r="I58" s="21"/>
      <c r="J58" s="33"/>
    </row>
    <row r="59" spans="1:10" outlineLevel="2" x14ac:dyDescent="0.25">
      <c r="A59" s="52" t="s">
        <v>407</v>
      </c>
      <c r="B59" s="19"/>
      <c r="C59" s="22">
        <v>14.75334</v>
      </c>
      <c r="D59" s="19" t="s">
        <v>418</v>
      </c>
      <c r="E59" s="20">
        <v>9</v>
      </c>
      <c r="F59" s="20"/>
      <c r="G59" s="21"/>
      <c r="H59" s="19"/>
      <c r="I59" s="21"/>
      <c r="J59" s="33"/>
    </row>
    <row r="60" spans="1:10" outlineLevel="2" collapsed="1" x14ac:dyDescent="0.25">
      <c r="A60" s="34" t="s">
        <v>412</v>
      </c>
      <c r="B60" s="19">
        <v>5</v>
      </c>
      <c r="C60" s="22">
        <v>210.44846995127267</v>
      </c>
      <c r="D60" s="19" t="s">
        <v>34</v>
      </c>
      <c r="E60" s="20"/>
      <c r="F60" s="20">
        <f t="shared" si="0"/>
        <v>0</v>
      </c>
      <c r="G60" s="21" t="s">
        <v>64</v>
      </c>
      <c r="H60" s="19" t="s">
        <v>66</v>
      </c>
      <c r="I60" s="21" t="s">
        <v>67</v>
      </c>
      <c r="J60" s="33" t="s">
        <v>27</v>
      </c>
    </row>
    <row r="61" spans="1:10" outlineLevel="2" x14ac:dyDescent="0.25">
      <c r="A61" s="52" t="s">
        <v>410</v>
      </c>
      <c r="B61" s="19"/>
      <c r="C61" s="22">
        <v>24255</v>
      </c>
      <c r="D61" s="19" t="s">
        <v>410</v>
      </c>
      <c r="E61" s="20">
        <v>0.35</v>
      </c>
      <c r="F61" s="20">
        <f>C61*E61</f>
        <v>8489.25</v>
      </c>
      <c r="G61" s="21"/>
      <c r="H61" s="19"/>
      <c r="I61" s="21"/>
      <c r="J61" s="33"/>
    </row>
    <row r="62" spans="1:10" outlineLevel="2" x14ac:dyDescent="0.25">
      <c r="A62" s="52" t="s">
        <v>408</v>
      </c>
      <c r="B62" s="19"/>
      <c r="C62" s="22">
        <v>13.207950000000002</v>
      </c>
      <c r="D62" s="19" t="s">
        <v>29</v>
      </c>
      <c r="E62" s="20">
        <v>12</v>
      </c>
      <c r="F62" s="20">
        <f t="shared" ref="F62:F63" si="1">C62*E62</f>
        <v>158.49540000000002</v>
      </c>
      <c r="G62" s="21"/>
      <c r="H62" s="19"/>
      <c r="I62" s="21"/>
      <c r="J62" s="33"/>
    </row>
    <row r="63" spans="1:10" outlineLevel="2" x14ac:dyDescent="0.25">
      <c r="A63" s="52" t="s">
        <v>407</v>
      </c>
      <c r="B63" s="19"/>
      <c r="C63" s="22">
        <v>73.051649999999995</v>
      </c>
      <c r="D63" s="19" t="s">
        <v>418</v>
      </c>
      <c r="E63" s="20">
        <v>9</v>
      </c>
      <c r="F63" s="20">
        <f t="shared" si="1"/>
        <v>657.46484999999996</v>
      </c>
      <c r="G63" s="21"/>
      <c r="H63" s="19"/>
      <c r="I63" s="21"/>
      <c r="J63" s="33"/>
    </row>
    <row r="64" spans="1:10" outlineLevel="2" x14ac:dyDescent="0.25">
      <c r="A64" s="52"/>
      <c r="B64" s="11"/>
      <c r="C64" s="73"/>
      <c r="D64" s="11"/>
      <c r="E64" s="12"/>
      <c r="F64" s="12"/>
      <c r="G64" s="21"/>
      <c r="H64" s="19"/>
      <c r="I64" s="21"/>
      <c r="J64" s="33"/>
    </row>
    <row r="65" spans="1:10" outlineLevel="1" x14ac:dyDescent="0.25">
      <c r="A65" s="32" t="s">
        <v>68</v>
      </c>
      <c r="C65" s="70"/>
      <c r="G65" s="21"/>
      <c r="H65" s="19"/>
      <c r="I65" s="21"/>
      <c r="J65" s="33"/>
    </row>
    <row r="66" spans="1:10" outlineLevel="1" x14ac:dyDescent="0.25">
      <c r="A66" s="51" t="s">
        <v>413</v>
      </c>
      <c r="B66" s="19">
        <v>108</v>
      </c>
      <c r="C66" s="22">
        <f>109.367382307092*4</f>
        <v>437.469529228368</v>
      </c>
      <c r="D66" s="19" t="s">
        <v>25</v>
      </c>
      <c r="E66" s="20">
        <v>2</v>
      </c>
      <c r="F66" s="20">
        <f>C66*E66</f>
        <v>874.93905845673601</v>
      </c>
      <c r="G66" s="21"/>
      <c r="H66" s="19"/>
      <c r="I66" s="21"/>
      <c r="J66" s="33"/>
    </row>
    <row r="67" spans="1:10" outlineLevel="1" x14ac:dyDescent="0.25">
      <c r="A67" s="51"/>
      <c r="B67" s="19"/>
      <c r="C67" s="22"/>
      <c r="D67" s="19"/>
      <c r="E67" s="20"/>
      <c r="F67" s="20"/>
      <c r="G67" s="21"/>
      <c r="H67" s="19"/>
      <c r="I67" s="21"/>
      <c r="J67" s="33"/>
    </row>
    <row r="68" spans="1:10" outlineLevel="2" collapsed="1" x14ac:dyDescent="0.25">
      <c r="A68" s="34" t="s">
        <v>69</v>
      </c>
      <c r="B68" s="19">
        <v>12</v>
      </c>
      <c r="C68" s="22"/>
      <c r="D68" s="19"/>
      <c r="E68" s="20"/>
      <c r="F68" s="20">
        <f t="shared" si="0"/>
        <v>0</v>
      </c>
      <c r="G68" s="21"/>
      <c r="H68" s="19"/>
      <c r="I68" s="21"/>
      <c r="J68" s="33"/>
    </row>
    <row r="69" spans="1:10" outlineLevel="3" collapsed="1" x14ac:dyDescent="0.25">
      <c r="A69" s="35" t="s">
        <v>70</v>
      </c>
      <c r="B69" s="19">
        <v>2</v>
      </c>
      <c r="C69" s="22">
        <v>2</v>
      </c>
      <c r="D69" s="19" t="s">
        <v>71</v>
      </c>
      <c r="E69" s="20">
        <v>45</v>
      </c>
      <c r="F69" s="20">
        <f>C69*E69</f>
        <v>90</v>
      </c>
      <c r="G69" s="21" t="s">
        <v>69</v>
      </c>
      <c r="H69" s="19" t="s">
        <v>72</v>
      </c>
      <c r="I69" s="21" t="s">
        <v>73</v>
      </c>
      <c r="J69" s="33" t="s">
        <v>27</v>
      </c>
    </row>
    <row r="70" spans="1:10" outlineLevel="3" collapsed="1" x14ac:dyDescent="0.25">
      <c r="A70" s="35" t="s">
        <v>74</v>
      </c>
      <c r="B70" s="19">
        <v>1</v>
      </c>
      <c r="C70" s="22">
        <v>1</v>
      </c>
      <c r="D70" s="19" t="s">
        <v>71</v>
      </c>
      <c r="E70" s="20">
        <v>65</v>
      </c>
      <c r="F70" s="20">
        <f t="shared" ref="F70:F113" si="2">C70*E70</f>
        <v>65</v>
      </c>
      <c r="G70" s="21" t="s">
        <v>69</v>
      </c>
      <c r="H70" s="19" t="s">
        <v>72</v>
      </c>
      <c r="I70" s="21" t="s">
        <v>73</v>
      </c>
      <c r="J70" s="33" t="s">
        <v>27</v>
      </c>
    </row>
    <row r="71" spans="1:10" outlineLevel="3" collapsed="1" x14ac:dyDescent="0.25">
      <c r="A71" s="35" t="s">
        <v>75</v>
      </c>
      <c r="B71" s="19">
        <v>2</v>
      </c>
      <c r="C71" s="22">
        <v>2</v>
      </c>
      <c r="D71" s="19" t="s">
        <v>71</v>
      </c>
      <c r="E71" s="20">
        <v>35</v>
      </c>
      <c r="F71" s="20">
        <f t="shared" si="2"/>
        <v>70</v>
      </c>
      <c r="G71" s="21" t="s">
        <v>69</v>
      </c>
      <c r="H71" s="19" t="s">
        <v>72</v>
      </c>
      <c r="I71" s="21" t="s">
        <v>73</v>
      </c>
      <c r="J71" s="33" t="s">
        <v>27</v>
      </c>
    </row>
    <row r="72" spans="1:10" outlineLevel="3" collapsed="1" x14ac:dyDescent="0.25">
      <c r="A72" s="35" t="s">
        <v>76</v>
      </c>
      <c r="B72" s="19">
        <v>3</v>
      </c>
      <c r="C72" s="22">
        <v>3</v>
      </c>
      <c r="D72" s="19" t="s">
        <v>71</v>
      </c>
      <c r="E72" s="20">
        <v>30</v>
      </c>
      <c r="F72" s="20">
        <f t="shared" si="2"/>
        <v>90</v>
      </c>
      <c r="G72" s="21" t="s">
        <v>69</v>
      </c>
      <c r="H72" s="19" t="s">
        <v>72</v>
      </c>
      <c r="I72" s="21" t="s">
        <v>73</v>
      </c>
      <c r="J72" s="33" t="s">
        <v>27</v>
      </c>
    </row>
    <row r="73" spans="1:10" outlineLevel="3" collapsed="1" x14ac:dyDescent="0.25">
      <c r="A73" s="35" t="s">
        <v>77</v>
      </c>
      <c r="B73" s="19">
        <v>4</v>
      </c>
      <c r="C73" s="22">
        <v>4</v>
      </c>
      <c r="D73" s="19" t="s">
        <v>71</v>
      </c>
      <c r="E73" s="20">
        <v>25</v>
      </c>
      <c r="F73" s="20">
        <f t="shared" si="2"/>
        <v>100</v>
      </c>
      <c r="G73" s="21" t="s">
        <v>69</v>
      </c>
      <c r="H73" s="19" t="s">
        <v>72</v>
      </c>
      <c r="I73" s="21" t="s">
        <v>73</v>
      </c>
      <c r="J73" s="33" t="s">
        <v>27</v>
      </c>
    </row>
    <row r="74" spans="1:10" outlineLevel="2" x14ac:dyDescent="0.25">
      <c r="A74" s="34" t="s">
        <v>78</v>
      </c>
      <c r="B74" s="19">
        <v>96</v>
      </c>
      <c r="C74" s="22"/>
      <c r="D74" s="19"/>
      <c r="E74" s="20"/>
      <c r="F74" s="20"/>
      <c r="G74" s="21"/>
      <c r="H74" s="19"/>
      <c r="I74" s="21"/>
      <c r="J74" s="33"/>
    </row>
    <row r="75" spans="1:10" outlineLevel="3" collapsed="1" x14ac:dyDescent="0.25">
      <c r="A75" s="35" t="s">
        <v>79</v>
      </c>
      <c r="B75" s="19">
        <v>13</v>
      </c>
      <c r="C75" s="22">
        <v>18.13932761011624</v>
      </c>
      <c r="D75" s="19" t="s">
        <v>34</v>
      </c>
      <c r="E75" s="20">
        <v>3</v>
      </c>
      <c r="F75" s="20">
        <f t="shared" si="2"/>
        <v>54.41798283034872</v>
      </c>
      <c r="G75" s="21" t="s">
        <v>78</v>
      </c>
      <c r="H75" s="19" t="s">
        <v>80</v>
      </c>
      <c r="I75" s="21" t="s">
        <v>81</v>
      </c>
      <c r="J75" s="33" t="s">
        <v>27</v>
      </c>
    </row>
    <row r="76" spans="1:10" outlineLevel="3" x14ac:dyDescent="0.25">
      <c r="A76" s="35"/>
      <c r="B76" s="19"/>
      <c r="C76" s="22"/>
      <c r="D76" s="19"/>
      <c r="E76" s="20"/>
      <c r="F76" s="20"/>
      <c r="G76" s="21"/>
      <c r="H76" s="19"/>
      <c r="I76" s="21"/>
      <c r="J76" s="33"/>
    </row>
    <row r="77" spans="1:10" outlineLevel="3" collapsed="1" x14ac:dyDescent="0.25">
      <c r="A77" s="35" t="s">
        <v>82</v>
      </c>
      <c r="B77" s="19">
        <v>9</v>
      </c>
      <c r="C77" s="22"/>
      <c r="D77" s="19"/>
      <c r="E77" s="20"/>
      <c r="F77" s="20">
        <f t="shared" si="2"/>
        <v>0</v>
      </c>
      <c r="G77" s="21"/>
      <c r="H77" s="19"/>
      <c r="I77" s="21"/>
      <c r="J77" s="33"/>
    </row>
    <row r="78" spans="1:10" outlineLevel="4" collapsed="1" x14ac:dyDescent="0.25">
      <c r="A78" s="36" t="s">
        <v>83</v>
      </c>
      <c r="B78" s="19">
        <v>9</v>
      </c>
      <c r="C78" s="22">
        <v>9</v>
      </c>
      <c r="D78" s="19" t="s">
        <v>71</v>
      </c>
      <c r="E78" s="20">
        <v>55</v>
      </c>
      <c r="F78" s="20">
        <f t="shared" si="2"/>
        <v>495</v>
      </c>
      <c r="G78" s="21" t="s">
        <v>82</v>
      </c>
      <c r="H78" s="19" t="s">
        <v>84</v>
      </c>
      <c r="I78" s="21" t="s">
        <v>85</v>
      </c>
      <c r="J78" s="33" t="s">
        <v>27</v>
      </c>
    </row>
    <row r="79" spans="1:10" outlineLevel="3" x14ac:dyDescent="0.25">
      <c r="A79" s="35" t="s">
        <v>86</v>
      </c>
      <c r="B79" s="19">
        <v>74</v>
      </c>
      <c r="C79" s="22"/>
      <c r="D79" s="19"/>
      <c r="E79" s="20"/>
      <c r="F79" s="20"/>
      <c r="G79" s="21"/>
      <c r="H79" s="19"/>
      <c r="I79" s="21"/>
      <c r="J79" s="33"/>
    </row>
    <row r="80" spans="1:10" outlineLevel="4" collapsed="1" x14ac:dyDescent="0.25">
      <c r="A80" s="36" t="s">
        <v>87</v>
      </c>
      <c r="B80" s="19">
        <v>8</v>
      </c>
      <c r="C80" s="22">
        <v>8</v>
      </c>
      <c r="D80" s="19" t="s">
        <v>71</v>
      </c>
      <c r="E80" s="20">
        <v>35</v>
      </c>
      <c r="F80" s="20">
        <f t="shared" si="2"/>
        <v>280</v>
      </c>
      <c r="G80" s="21" t="s">
        <v>86</v>
      </c>
      <c r="H80" s="19" t="s">
        <v>88</v>
      </c>
      <c r="I80" s="21" t="s">
        <v>89</v>
      </c>
      <c r="J80" s="33" t="s">
        <v>27</v>
      </c>
    </row>
    <row r="81" spans="1:10" outlineLevel="4" collapsed="1" x14ac:dyDescent="0.25">
      <c r="A81" s="36" t="s">
        <v>90</v>
      </c>
      <c r="B81" s="19">
        <v>1</v>
      </c>
      <c r="C81" s="22">
        <v>1</v>
      </c>
      <c r="D81" s="19" t="s">
        <v>71</v>
      </c>
      <c r="E81" s="20">
        <v>120</v>
      </c>
      <c r="F81" s="20">
        <f t="shared" si="2"/>
        <v>120</v>
      </c>
      <c r="G81" s="21" t="s">
        <v>86</v>
      </c>
      <c r="H81" s="19" t="s">
        <v>88</v>
      </c>
      <c r="I81" s="21" t="s">
        <v>89</v>
      </c>
      <c r="J81" s="33" t="s">
        <v>27</v>
      </c>
    </row>
    <row r="82" spans="1:10" outlineLevel="4" x14ac:dyDescent="0.25">
      <c r="A82" s="36"/>
      <c r="B82" s="19"/>
      <c r="C82" s="22"/>
      <c r="D82" s="19"/>
      <c r="E82" s="20"/>
      <c r="F82" s="20"/>
      <c r="G82" s="21"/>
      <c r="H82" s="19"/>
      <c r="I82" s="21"/>
      <c r="J82" s="33"/>
    </row>
    <row r="83" spans="1:10" outlineLevel="4" collapsed="1" x14ac:dyDescent="0.25">
      <c r="A83" s="36" t="s">
        <v>91</v>
      </c>
      <c r="B83" s="19">
        <v>2</v>
      </c>
      <c r="C83" s="22"/>
      <c r="D83" s="19"/>
      <c r="E83" s="20"/>
      <c r="F83" s="20"/>
      <c r="G83" s="21"/>
      <c r="H83" s="19"/>
      <c r="I83" s="21"/>
      <c r="J83" s="33"/>
    </row>
    <row r="84" spans="1:10" outlineLevel="5" collapsed="1" x14ac:dyDescent="0.25">
      <c r="A84" s="37" t="s">
        <v>92</v>
      </c>
      <c r="B84" s="19">
        <v>2</v>
      </c>
      <c r="C84" s="22">
        <v>0.54772175248305022</v>
      </c>
      <c r="D84" s="19" t="s">
        <v>29</v>
      </c>
      <c r="E84" s="20">
        <v>5.46</v>
      </c>
      <c r="F84" s="20">
        <f t="shared" si="2"/>
        <v>2.990560768557454</v>
      </c>
      <c r="G84" s="21" t="s">
        <v>91</v>
      </c>
      <c r="H84" s="19" t="s">
        <v>93</v>
      </c>
      <c r="I84" s="21" t="s">
        <v>94</v>
      </c>
      <c r="J84" s="33" t="s">
        <v>27</v>
      </c>
    </row>
    <row r="85" spans="1:10" outlineLevel="4" x14ac:dyDescent="0.25">
      <c r="A85" s="36" t="s">
        <v>95</v>
      </c>
      <c r="B85" s="19">
        <v>63</v>
      </c>
      <c r="C85" s="22"/>
      <c r="D85" s="19"/>
      <c r="E85" s="20"/>
      <c r="F85" s="20"/>
      <c r="G85" s="21"/>
      <c r="H85" s="19"/>
      <c r="I85" s="21"/>
      <c r="J85" s="33"/>
    </row>
    <row r="86" spans="1:10" outlineLevel="5" collapsed="1" x14ac:dyDescent="0.25">
      <c r="A86" s="37" t="s">
        <v>96</v>
      </c>
      <c r="B86" s="19">
        <v>2</v>
      </c>
      <c r="C86" s="22">
        <v>0.89947069560564408</v>
      </c>
      <c r="D86" s="19" t="s">
        <v>34</v>
      </c>
      <c r="E86" s="20">
        <v>3</v>
      </c>
      <c r="F86" s="20">
        <f t="shared" si="2"/>
        <v>2.6984120868169321</v>
      </c>
      <c r="G86" s="21" t="s">
        <v>95</v>
      </c>
      <c r="H86" s="19" t="s">
        <v>97</v>
      </c>
      <c r="I86" s="21" t="s">
        <v>98</v>
      </c>
      <c r="J86" s="33" t="s">
        <v>27</v>
      </c>
    </row>
    <row r="87" spans="1:10" outlineLevel="5" x14ac:dyDescent="0.25">
      <c r="A87" s="37"/>
      <c r="B87" s="19"/>
      <c r="C87" s="22"/>
      <c r="D87" s="19"/>
      <c r="E87" s="20"/>
      <c r="F87" s="20"/>
      <c r="G87" s="21"/>
      <c r="H87" s="19"/>
      <c r="I87" s="21"/>
      <c r="J87" s="33"/>
    </row>
    <row r="88" spans="1:10" outlineLevel="5" x14ac:dyDescent="0.25">
      <c r="A88" s="37" t="s">
        <v>414</v>
      </c>
      <c r="B88" s="19"/>
      <c r="C88" s="22"/>
      <c r="D88" s="19"/>
      <c r="E88" s="20"/>
      <c r="F88" s="20"/>
      <c r="G88" s="21"/>
      <c r="H88" s="19"/>
      <c r="I88" s="21"/>
      <c r="J88" s="33"/>
    </row>
    <row r="89" spans="1:10" outlineLevel="5" collapsed="1" x14ac:dyDescent="0.25">
      <c r="A89" s="37" t="s">
        <v>99</v>
      </c>
      <c r="B89" s="19">
        <v>1</v>
      </c>
      <c r="C89" s="22">
        <v>147.33551906449679</v>
      </c>
      <c r="D89" s="19" t="s">
        <v>71</v>
      </c>
      <c r="E89" s="20"/>
      <c r="F89" s="20"/>
      <c r="G89" s="21"/>
      <c r="H89" s="19"/>
      <c r="I89" s="21"/>
      <c r="J89" s="33"/>
    </row>
    <row r="90" spans="1:10" outlineLevel="5" x14ac:dyDescent="0.25">
      <c r="A90" s="37" t="s">
        <v>416</v>
      </c>
      <c r="B90" s="19"/>
      <c r="C90" s="22"/>
      <c r="D90" s="19" t="s">
        <v>71</v>
      </c>
      <c r="E90" s="20"/>
      <c r="F90" s="20"/>
      <c r="G90" s="21"/>
      <c r="H90" s="19"/>
      <c r="I90" s="21"/>
      <c r="J90" s="33"/>
    </row>
    <row r="91" spans="1:10" outlineLevel="6" collapsed="1" x14ac:dyDescent="0.25">
      <c r="A91" s="38" t="s">
        <v>415</v>
      </c>
      <c r="B91" s="19">
        <v>1</v>
      </c>
      <c r="C91" s="22">
        <v>147.33551906449679</v>
      </c>
      <c r="D91" s="19" t="s">
        <v>34</v>
      </c>
      <c r="E91" s="20">
        <v>4</v>
      </c>
      <c r="F91" s="20">
        <f t="shared" si="2"/>
        <v>589.34207625798717</v>
      </c>
      <c r="G91" s="21" t="s">
        <v>99</v>
      </c>
      <c r="H91" s="19" t="s">
        <v>100</v>
      </c>
      <c r="I91" s="21" t="s">
        <v>101</v>
      </c>
      <c r="J91" s="33" t="s">
        <v>27</v>
      </c>
    </row>
    <row r="92" spans="1:10" outlineLevel="5" x14ac:dyDescent="0.25">
      <c r="A92" s="37" t="s">
        <v>102</v>
      </c>
      <c r="B92" s="19">
        <v>60</v>
      </c>
      <c r="C92" s="22"/>
      <c r="D92" s="19" t="s">
        <v>417</v>
      </c>
      <c r="E92" s="20">
        <v>0.8</v>
      </c>
      <c r="F92" s="20">
        <f t="shared" si="2"/>
        <v>0</v>
      </c>
      <c r="G92" s="21"/>
      <c r="H92" s="19"/>
      <c r="I92" s="21"/>
      <c r="J92" s="33"/>
    </row>
    <row r="93" spans="1:10" outlineLevel="5" x14ac:dyDescent="0.25">
      <c r="A93" s="37"/>
      <c r="B93" s="19"/>
      <c r="C93" s="22"/>
      <c r="D93" s="19"/>
      <c r="E93" s="20"/>
      <c r="F93" s="20"/>
      <c r="G93" s="21"/>
      <c r="H93" s="19"/>
      <c r="I93" s="21"/>
      <c r="J93" s="33"/>
    </row>
    <row r="94" spans="1:10" s="68" customFormat="1" outlineLevel="5" x14ac:dyDescent="0.25">
      <c r="A94" s="37" t="s">
        <v>104</v>
      </c>
      <c r="B94" s="19"/>
      <c r="C94" s="22"/>
      <c r="D94" s="19"/>
      <c r="E94" s="20"/>
      <c r="F94" s="20"/>
      <c r="G94" s="21"/>
      <c r="H94" s="19"/>
      <c r="I94" s="21"/>
      <c r="J94" s="33"/>
    </row>
    <row r="95" spans="1:10" outlineLevel="6" collapsed="1" x14ac:dyDescent="0.25">
      <c r="A95" s="38" t="s">
        <v>103</v>
      </c>
      <c r="B95" s="19">
        <v>11</v>
      </c>
      <c r="C95" s="22">
        <v>20.309999999999999</v>
      </c>
      <c r="D95" s="19" t="s">
        <v>25</v>
      </c>
      <c r="E95" s="20">
        <v>1.5</v>
      </c>
      <c r="F95" s="20">
        <f t="shared" si="2"/>
        <v>30.464999999999996</v>
      </c>
      <c r="G95" s="21"/>
      <c r="H95" s="19"/>
      <c r="I95" s="21"/>
      <c r="J95" s="33"/>
    </row>
    <row r="96" spans="1:10" hidden="1" outlineLevel="7" collapsed="1" x14ac:dyDescent="0.25">
      <c r="A96" s="39" t="s">
        <v>104</v>
      </c>
      <c r="B96" s="19">
        <v>11</v>
      </c>
      <c r="C96" s="22">
        <v>20.30770978312232</v>
      </c>
      <c r="D96" s="19" t="s">
        <v>25</v>
      </c>
      <c r="E96" s="20"/>
      <c r="F96" s="20">
        <f t="shared" si="2"/>
        <v>0</v>
      </c>
      <c r="G96" s="21" t="s">
        <v>103</v>
      </c>
      <c r="H96" s="19" t="s">
        <v>105</v>
      </c>
      <c r="I96" s="21" t="s">
        <v>106</v>
      </c>
      <c r="J96" s="33" t="s">
        <v>27</v>
      </c>
    </row>
    <row r="97" spans="1:10" outlineLevel="6" collapsed="1" x14ac:dyDescent="0.25">
      <c r="A97" s="38" t="s">
        <v>107</v>
      </c>
      <c r="B97" s="19">
        <v>4</v>
      </c>
      <c r="C97" s="22">
        <v>2</v>
      </c>
      <c r="D97" s="19" t="s">
        <v>71</v>
      </c>
      <c r="E97" s="20">
        <v>45</v>
      </c>
      <c r="F97" s="20">
        <f t="shared" si="2"/>
        <v>90</v>
      </c>
      <c r="G97" s="21"/>
      <c r="H97" s="19"/>
      <c r="I97" s="21"/>
      <c r="J97" s="33"/>
    </row>
    <row r="98" spans="1:10" hidden="1" outlineLevel="7" collapsed="1" x14ac:dyDescent="0.25">
      <c r="A98" s="39" t="s">
        <v>108</v>
      </c>
      <c r="B98" s="19">
        <v>2</v>
      </c>
      <c r="C98" s="22">
        <v>2</v>
      </c>
      <c r="D98" s="19" t="s">
        <v>71</v>
      </c>
      <c r="E98" s="20"/>
      <c r="F98" s="20">
        <f t="shared" si="2"/>
        <v>0</v>
      </c>
      <c r="G98" s="21" t="s">
        <v>107</v>
      </c>
      <c r="H98" s="19" t="s">
        <v>109</v>
      </c>
      <c r="I98" s="21" t="s">
        <v>110</v>
      </c>
      <c r="J98" s="33" t="s">
        <v>27</v>
      </c>
    </row>
    <row r="99" spans="1:10" hidden="1" outlineLevel="7" collapsed="1" x14ac:dyDescent="0.25">
      <c r="A99" s="39" t="s">
        <v>111</v>
      </c>
      <c r="B99" s="19">
        <v>2</v>
      </c>
      <c r="C99" s="22">
        <v>2</v>
      </c>
      <c r="D99" s="19" t="s">
        <v>71</v>
      </c>
      <c r="E99" s="20"/>
      <c r="F99" s="20">
        <f t="shared" si="2"/>
        <v>0</v>
      </c>
      <c r="G99" s="21" t="s">
        <v>107</v>
      </c>
      <c r="H99" s="19" t="s">
        <v>109</v>
      </c>
      <c r="I99" s="21" t="s">
        <v>110</v>
      </c>
      <c r="J99" s="33" t="s">
        <v>27</v>
      </c>
    </row>
    <row r="100" spans="1:10" outlineLevel="6" collapsed="1" x14ac:dyDescent="0.25">
      <c r="A100" s="38" t="s">
        <v>112</v>
      </c>
      <c r="B100" s="19">
        <v>6</v>
      </c>
      <c r="C100" s="22">
        <v>1</v>
      </c>
      <c r="D100" s="19" t="s">
        <v>71</v>
      </c>
      <c r="E100" s="20">
        <v>35</v>
      </c>
      <c r="F100" s="20">
        <f t="shared" si="2"/>
        <v>35</v>
      </c>
      <c r="G100" s="21"/>
      <c r="H100" s="19"/>
      <c r="I100" s="21"/>
      <c r="J100" s="33"/>
    </row>
    <row r="101" spans="1:10" hidden="1" outlineLevel="7" collapsed="1" x14ac:dyDescent="0.25">
      <c r="A101" s="39" t="s">
        <v>113</v>
      </c>
      <c r="B101" s="19">
        <v>6</v>
      </c>
      <c r="C101" s="22">
        <v>6</v>
      </c>
      <c r="D101" s="19" t="s">
        <v>71</v>
      </c>
      <c r="E101" s="20"/>
      <c r="F101" s="20">
        <f t="shared" si="2"/>
        <v>0</v>
      </c>
      <c r="G101" s="21" t="s">
        <v>112</v>
      </c>
      <c r="H101" s="19" t="s">
        <v>114</v>
      </c>
      <c r="I101" s="21" t="s">
        <v>115</v>
      </c>
      <c r="J101" s="33" t="s">
        <v>27</v>
      </c>
    </row>
    <row r="102" spans="1:10" outlineLevel="6" collapsed="1" x14ac:dyDescent="0.25">
      <c r="A102" s="38" t="s">
        <v>116</v>
      </c>
      <c r="B102" s="19">
        <v>39</v>
      </c>
      <c r="C102" s="22">
        <v>2</v>
      </c>
      <c r="D102" s="19" t="s">
        <v>71</v>
      </c>
      <c r="E102" s="20">
        <v>120</v>
      </c>
      <c r="F102" s="20">
        <f t="shared" si="2"/>
        <v>240</v>
      </c>
      <c r="G102" s="21"/>
      <c r="H102" s="19"/>
      <c r="I102" s="21"/>
      <c r="J102" s="33"/>
    </row>
    <row r="103" spans="1:10" hidden="1" outlineLevel="7" collapsed="1" x14ac:dyDescent="0.25">
      <c r="A103" s="39" t="s">
        <v>117</v>
      </c>
      <c r="B103" s="19">
        <v>2</v>
      </c>
      <c r="C103" s="22">
        <v>2</v>
      </c>
      <c r="D103" s="19" t="s">
        <v>71</v>
      </c>
      <c r="E103" s="20"/>
      <c r="F103" s="20">
        <f t="shared" si="2"/>
        <v>0</v>
      </c>
      <c r="G103" s="21" t="s">
        <v>116</v>
      </c>
      <c r="H103" s="19" t="s">
        <v>118</v>
      </c>
      <c r="I103" s="21" t="s">
        <v>119</v>
      </c>
      <c r="J103" s="33" t="s">
        <v>27</v>
      </c>
    </row>
    <row r="104" spans="1:10" hidden="1" outlineLevel="7" collapsed="1" x14ac:dyDescent="0.25">
      <c r="A104" s="39" t="s">
        <v>120</v>
      </c>
      <c r="B104" s="19">
        <v>15</v>
      </c>
      <c r="C104" s="22"/>
      <c r="D104" s="19"/>
      <c r="E104" s="20"/>
      <c r="F104" s="20">
        <f t="shared" si="2"/>
        <v>0</v>
      </c>
      <c r="G104" s="21"/>
      <c r="H104" s="19"/>
      <c r="I104" s="21"/>
      <c r="J104" s="33"/>
    </row>
    <row r="105" spans="1:10" s="68" customFormat="1" outlineLevel="7" x14ac:dyDescent="0.25">
      <c r="A105" s="39"/>
      <c r="B105" s="19"/>
      <c r="C105" s="22"/>
      <c r="D105" s="19"/>
      <c r="E105" s="20"/>
      <c r="F105" s="20"/>
      <c r="G105" s="21"/>
      <c r="H105" s="19"/>
      <c r="I105" s="21"/>
      <c r="J105" s="33"/>
    </row>
    <row r="106" spans="1:10" outlineLevel="7" x14ac:dyDescent="0.25">
      <c r="A106" s="39" t="s">
        <v>400</v>
      </c>
      <c r="B106" s="19"/>
      <c r="C106" s="22"/>
      <c r="D106" s="19"/>
      <c r="E106" s="20"/>
      <c r="F106" s="20"/>
      <c r="G106" s="21"/>
      <c r="H106" s="19"/>
      <c r="I106" s="21"/>
      <c r="J106" s="33"/>
    </row>
    <row r="107" spans="1:10" x14ac:dyDescent="0.25">
      <c r="A107" s="40" t="s">
        <v>121</v>
      </c>
      <c r="B107" s="19">
        <v>15</v>
      </c>
      <c r="C107" s="22">
        <v>53.142647139394541</v>
      </c>
      <c r="D107" s="19" t="s">
        <v>25</v>
      </c>
      <c r="E107" s="20">
        <v>2.5</v>
      </c>
      <c r="F107" s="20">
        <f t="shared" si="2"/>
        <v>132.85661784848634</v>
      </c>
      <c r="G107" s="21" t="s">
        <v>120</v>
      </c>
      <c r="H107" s="19" t="s">
        <v>122</v>
      </c>
      <c r="I107" s="21" t="s">
        <v>123</v>
      </c>
      <c r="J107" s="33" t="s">
        <v>27</v>
      </c>
    </row>
    <row r="108" spans="1:10" hidden="1" outlineLevel="7" collapsed="1" x14ac:dyDescent="0.25">
      <c r="A108" s="39" t="s">
        <v>124</v>
      </c>
      <c r="B108" s="19">
        <v>19</v>
      </c>
      <c r="C108" s="22"/>
      <c r="D108" s="19"/>
      <c r="E108" s="20"/>
      <c r="F108" s="20">
        <f t="shared" si="2"/>
        <v>0</v>
      </c>
      <c r="G108" s="21"/>
      <c r="H108" s="19"/>
      <c r="I108" s="21"/>
      <c r="J108" s="33"/>
    </row>
    <row r="109" spans="1:10" collapsed="1" x14ac:dyDescent="0.25">
      <c r="A109" s="40" t="s">
        <v>125</v>
      </c>
      <c r="B109" s="19">
        <v>19</v>
      </c>
      <c r="C109" s="22">
        <v>19</v>
      </c>
      <c r="D109" s="19" t="s">
        <v>71</v>
      </c>
      <c r="E109" s="20">
        <v>2</v>
      </c>
      <c r="F109" s="20">
        <f t="shared" si="2"/>
        <v>38</v>
      </c>
      <c r="G109" s="21" t="s">
        <v>124</v>
      </c>
      <c r="H109" s="19" t="s">
        <v>126</v>
      </c>
      <c r="I109" s="21" t="s">
        <v>127</v>
      </c>
      <c r="J109" s="33" t="s">
        <v>27</v>
      </c>
    </row>
    <row r="110" spans="1:10" hidden="1" outlineLevel="7" collapsed="1" x14ac:dyDescent="0.25">
      <c r="A110" s="39" t="s">
        <v>128</v>
      </c>
      <c r="B110" s="19">
        <v>2</v>
      </c>
      <c r="C110" s="22"/>
      <c r="D110" s="19"/>
      <c r="E110" s="20"/>
      <c r="F110" s="20">
        <f t="shared" si="2"/>
        <v>0</v>
      </c>
      <c r="G110" s="21"/>
      <c r="H110" s="19"/>
      <c r="I110" s="21"/>
      <c r="J110" s="33"/>
    </row>
    <row r="111" spans="1:10" collapsed="1" x14ac:dyDescent="0.25">
      <c r="A111" s="40" t="s">
        <v>406</v>
      </c>
      <c r="B111" s="19">
        <v>2</v>
      </c>
      <c r="C111" s="22">
        <v>1</v>
      </c>
      <c r="D111" s="19" t="s">
        <v>71</v>
      </c>
      <c r="E111" s="20">
        <v>75</v>
      </c>
      <c r="F111" s="20">
        <f t="shared" si="2"/>
        <v>75</v>
      </c>
      <c r="G111" s="21" t="s">
        <v>128</v>
      </c>
      <c r="H111" s="19" t="s">
        <v>129</v>
      </c>
      <c r="I111" s="21" t="s">
        <v>130</v>
      </c>
      <c r="J111" s="33" t="s">
        <v>27</v>
      </c>
    </row>
    <row r="112" spans="1:10" hidden="1" outlineLevel="7" collapsed="1" x14ac:dyDescent="0.25">
      <c r="A112" s="39" t="s">
        <v>131</v>
      </c>
      <c r="B112" s="19">
        <v>1</v>
      </c>
      <c r="C112" s="22"/>
      <c r="D112" s="19"/>
      <c r="E112" s="20"/>
      <c r="F112" s="20">
        <f t="shared" si="2"/>
        <v>0</v>
      </c>
      <c r="G112" s="21"/>
      <c r="H112" s="19"/>
      <c r="I112" s="21"/>
      <c r="J112" s="33"/>
    </row>
    <row r="113" spans="1:10" ht="15.75" collapsed="1" thickBot="1" x14ac:dyDescent="0.3">
      <c r="A113" s="41" t="s">
        <v>133</v>
      </c>
      <c r="B113" s="23">
        <v>1</v>
      </c>
      <c r="C113" s="24">
        <v>1</v>
      </c>
      <c r="D113" s="23" t="s">
        <v>71</v>
      </c>
      <c r="E113" s="25">
        <v>50</v>
      </c>
      <c r="F113" s="20">
        <f t="shared" si="2"/>
        <v>50</v>
      </c>
      <c r="G113" s="26" t="s">
        <v>131</v>
      </c>
      <c r="H113" s="23" t="s">
        <v>132</v>
      </c>
      <c r="I113" s="26" t="s">
        <v>133</v>
      </c>
      <c r="J113" s="42" t="s">
        <v>27</v>
      </c>
    </row>
    <row r="114" spans="1:10" ht="15.75" thickBot="1" x14ac:dyDescent="0.3">
      <c r="A114" s="114" t="s">
        <v>429</v>
      </c>
      <c r="B114" s="43"/>
      <c r="C114" s="100"/>
      <c r="D114" s="43"/>
      <c r="E114" s="44"/>
      <c r="F114" s="74">
        <f>SUM(F7:F113)</f>
        <v>25320.990656968763</v>
      </c>
      <c r="G114" s="45"/>
      <c r="H114" s="43"/>
      <c r="I114" s="45"/>
      <c r="J114" s="43"/>
    </row>
    <row r="115" spans="1:10" x14ac:dyDescent="0.25">
      <c r="A115" s="75"/>
      <c r="B115" s="101"/>
      <c r="C115" s="107"/>
      <c r="E115" s="95"/>
      <c r="F115" s="92"/>
      <c r="J115" s="88"/>
    </row>
    <row r="116" spans="1:10" ht="15.75" thickBot="1" x14ac:dyDescent="0.3">
      <c r="A116" s="84" t="s">
        <v>425</v>
      </c>
      <c r="B116" s="102"/>
      <c r="C116" s="108">
        <v>0.1</v>
      </c>
      <c r="D116" s="85"/>
      <c r="E116" s="99"/>
      <c r="F116" s="113">
        <f>C116*F114</f>
        <v>2532.0990656968766</v>
      </c>
      <c r="J116" s="89"/>
    </row>
    <row r="117" spans="1:10" ht="15.75" thickBot="1" x14ac:dyDescent="0.3">
      <c r="A117" s="76"/>
      <c r="B117" s="103"/>
      <c r="C117" s="109"/>
      <c r="E117" s="95"/>
      <c r="F117" s="93">
        <f>SUM(F114:F116)</f>
        <v>27853.089722665638</v>
      </c>
      <c r="J117" s="89"/>
    </row>
    <row r="118" spans="1:10" x14ac:dyDescent="0.25">
      <c r="A118" s="82" t="s">
        <v>426</v>
      </c>
      <c r="B118" s="104"/>
      <c r="C118" s="110">
        <v>0.25</v>
      </c>
      <c r="D118" s="83"/>
      <c r="E118" s="94"/>
      <c r="F118" s="94">
        <f>C118*F117</f>
        <v>6963.2724306664095</v>
      </c>
      <c r="J118" s="89"/>
    </row>
    <row r="119" spans="1:10" x14ac:dyDescent="0.25">
      <c r="A119" s="76"/>
      <c r="B119" s="103"/>
      <c r="C119" s="109"/>
      <c r="E119" s="95"/>
      <c r="F119" s="95"/>
      <c r="J119" s="89"/>
    </row>
    <row r="120" spans="1:10" x14ac:dyDescent="0.25">
      <c r="A120" s="86" t="s">
        <v>427</v>
      </c>
      <c r="B120" s="105"/>
      <c r="C120" s="111">
        <v>0.1</v>
      </c>
      <c r="D120" s="87"/>
      <c r="E120" s="96"/>
      <c r="F120" s="96">
        <f>C120*F117</f>
        <v>2785.3089722665641</v>
      </c>
      <c r="J120" s="89"/>
    </row>
    <row r="121" spans="1:10" ht="15.75" thickBot="1" x14ac:dyDescent="0.3">
      <c r="A121" s="77"/>
      <c r="B121" s="106"/>
      <c r="C121" s="112"/>
      <c r="E121" s="97"/>
      <c r="F121" s="97"/>
      <c r="J121" s="90"/>
    </row>
    <row r="122" spans="1:10" ht="16.5" thickBot="1" x14ac:dyDescent="0.3">
      <c r="A122" s="78" t="s">
        <v>428</v>
      </c>
      <c r="B122" s="79"/>
      <c r="C122" s="79"/>
      <c r="D122" s="79"/>
      <c r="E122" s="80"/>
      <c r="F122" s="98">
        <f>SUM(F117:F121)</f>
        <v>37601.671125598608</v>
      </c>
      <c r="G122" s="91"/>
      <c r="H122" s="79"/>
      <c r="I122" s="81"/>
      <c r="J122" s="79"/>
    </row>
  </sheetData>
  <mergeCells count="2">
    <mergeCell ref="B3:C3"/>
    <mergeCell ref="E3:F3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A184" workbookViewId="0">
      <selection activeCell="D193" sqref="D193"/>
    </sheetView>
  </sheetViews>
  <sheetFormatPr defaultRowHeight="15" x14ac:dyDescent="0.25"/>
  <cols>
    <col min="1" max="2" width="32" customWidth="1"/>
    <col min="3" max="3" width="26" customWidth="1"/>
    <col min="4" max="5" width="48" customWidth="1"/>
    <col min="6" max="7" width="32" customWidth="1"/>
    <col min="8" max="8" width="14" customWidth="1"/>
    <col min="9" max="9" width="5" customWidth="1"/>
    <col min="10" max="13" width="20" customWidth="1"/>
  </cols>
  <sheetData>
    <row r="1" spans="1:13" ht="18" customHeight="1" x14ac:dyDescent="0.25">
      <c r="A1" s="6" t="s">
        <v>134</v>
      </c>
      <c r="B1" s="6" t="s">
        <v>21</v>
      </c>
      <c r="C1" s="6" t="s">
        <v>24</v>
      </c>
      <c r="D1" s="6" t="s">
        <v>135</v>
      </c>
      <c r="E1" s="6" t="s">
        <v>136</v>
      </c>
      <c r="F1" s="6" t="s">
        <v>137</v>
      </c>
      <c r="G1" s="6" t="s">
        <v>138</v>
      </c>
      <c r="H1" s="6" t="s">
        <v>17</v>
      </c>
      <c r="I1" s="6" t="s">
        <v>18</v>
      </c>
      <c r="J1" s="6" t="s">
        <v>139</v>
      </c>
      <c r="K1" s="6" t="s">
        <v>140</v>
      </c>
      <c r="L1" s="6" t="s">
        <v>141</v>
      </c>
      <c r="M1" s="6" t="s">
        <v>142</v>
      </c>
    </row>
    <row r="2" spans="1:13" x14ac:dyDescent="0.25">
      <c r="A2" t="s">
        <v>143</v>
      </c>
      <c r="B2" t="s">
        <v>26</v>
      </c>
      <c r="C2" t="s">
        <v>27</v>
      </c>
      <c r="D2" t="s">
        <v>26</v>
      </c>
      <c r="E2" t="s">
        <v>144</v>
      </c>
      <c r="F2" t="s">
        <v>145</v>
      </c>
      <c r="H2" s="7">
        <v>54.305610614483456</v>
      </c>
      <c r="I2" t="s">
        <v>25</v>
      </c>
      <c r="L2">
        <v>54.305610614483456</v>
      </c>
    </row>
    <row r="3" spans="1:13" x14ac:dyDescent="0.25">
      <c r="A3" t="s">
        <v>143</v>
      </c>
      <c r="B3" t="s">
        <v>26</v>
      </c>
      <c r="C3" t="s">
        <v>27</v>
      </c>
      <c r="D3" t="s">
        <v>26</v>
      </c>
      <c r="E3" t="s">
        <v>146</v>
      </c>
      <c r="F3" t="s">
        <v>145</v>
      </c>
      <c r="H3" s="7">
        <v>6.88889943558131</v>
      </c>
      <c r="I3" t="s">
        <v>25</v>
      </c>
      <c r="L3">
        <v>6.88889943558131</v>
      </c>
    </row>
    <row r="4" spans="1:13" x14ac:dyDescent="0.25">
      <c r="A4" t="s">
        <v>143</v>
      </c>
      <c r="B4" t="s">
        <v>26</v>
      </c>
      <c r="C4" t="s">
        <v>27</v>
      </c>
      <c r="D4" t="s">
        <v>26</v>
      </c>
      <c r="E4" t="s">
        <v>147</v>
      </c>
      <c r="F4" t="s">
        <v>145</v>
      </c>
      <c r="H4" s="7">
        <v>8.9284881579274931</v>
      </c>
      <c r="I4" t="s">
        <v>25</v>
      </c>
      <c r="L4">
        <v>8.9284881579274931</v>
      </c>
    </row>
    <row r="5" spans="1:13" x14ac:dyDescent="0.25">
      <c r="A5" t="s">
        <v>143</v>
      </c>
      <c r="B5" t="s">
        <v>26</v>
      </c>
      <c r="C5" t="s">
        <v>27</v>
      </c>
      <c r="D5" t="s">
        <v>26</v>
      </c>
      <c r="E5" t="s">
        <v>148</v>
      </c>
      <c r="F5" t="s">
        <v>145</v>
      </c>
      <c r="H5" s="7">
        <v>3.262355297343063</v>
      </c>
      <c r="I5" t="s">
        <v>25</v>
      </c>
      <c r="L5">
        <v>3.262355297343063</v>
      </c>
    </row>
    <row r="6" spans="1:13" x14ac:dyDescent="0.25">
      <c r="A6" t="s">
        <v>143</v>
      </c>
      <c r="B6" t="s">
        <v>149</v>
      </c>
      <c r="C6" t="s">
        <v>27</v>
      </c>
      <c r="D6" t="s">
        <v>26</v>
      </c>
      <c r="E6" t="s">
        <v>150</v>
      </c>
      <c r="F6" t="s">
        <v>151</v>
      </c>
      <c r="H6" s="7">
        <v>1.2182979449740235E-2</v>
      </c>
      <c r="I6" t="s">
        <v>29</v>
      </c>
      <c r="J6">
        <v>230</v>
      </c>
      <c r="K6">
        <v>690</v>
      </c>
      <c r="L6">
        <v>7.6767356331066378E-2</v>
      </c>
    </row>
    <row r="7" spans="1:13" x14ac:dyDescent="0.25">
      <c r="A7" t="s">
        <v>143</v>
      </c>
      <c r="B7" t="s">
        <v>149</v>
      </c>
      <c r="C7" t="s">
        <v>27</v>
      </c>
      <c r="D7" t="s">
        <v>26</v>
      </c>
      <c r="E7" t="s">
        <v>152</v>
      </c>
      <c r="F7" t="s">
        <v>151</v>
      </c>
      <c r="H7" s="7">
        <v>1.0812598767744968</v>
      </c>
      <c r="I7" t="s">
        <v>29</v>
      </c>
      <c r="J7">
        <v>230</v>
      </c>
      <c r="K7">
        <v>690</v>
      </c>
      <c r="L7">
        <v>6.8132317377094953</v>
      </c>
    </row>
    <row r="8" spans="1:13" x14ac:dyDescent="0.25">
      <c r="A8" t="s">
        <v>143</v>
      </c>
      <c r="B8" t="s">
        <v>149</v>
      </c>
      <c r="C8" t="s">
        <v>27</v>
      </c>
      <c r="D8" t="s">
        <v>26</v>
      </c>
      <c r="E8" t="s">
        <v>153</v>
      </c>
      <c r="F8" t="s">
        <v>151</v>
      </c>
      <c r="H8" s="7">
        <v>3.0457448624343427E-3</v>
      </c>
      <c r="I8" t="s">
        <v>29</v>
      </c>
      <c r="J8">
        <v>230</v>
      </c>
      <c r="K8">
        <v>690</v>
      </c>
      <c r="L8">
        <v>1.9191839082762084E-2</v>
      </c>
    </row>
    <row r="9" spans="1:13" x14ac:dyDescent="0.25">
      <c r="A9" t="s">
        <v>143</v>
      </c>
      <c r="B9" t="s">
        <v>149</v>
      </c>
      <c r="C9" t="s">
        <v>27</v>
      </c>
      <c r="D9" t="s">
        <v>26</v>
      </c>
      <c r="E9" t="s">
        <v>154</v>
      </c>
      <c r="F9" t="s">
        <v>151</v>
      </c>
      <c r="H9" s="7">
        <v>0.2284308646826233</v>
      </c>
      <c r="I9" t="s">
        <v>29</v>
      </c>
      <c r="J9">
        <v>230</v>
      </c>
      <c r="K9">
        <v>690</v>
      </c>
      <c r="L9">
        <v>1.4393879312074562</v>
      </c>
    </row>
    <row r="10" spans="1:13" x14ac:dyDescent="0.25">
      <c r="A10" t="s">
        <v>143</v>
      </c>
      <c r="B10" t="s">
        <v>149</v>
      </c>
      <c r="C10" t="s">
        <v>27</v>
      </c>
      <c r="D10" t="s">
        <v>26</v>
      </c>
      <c r="E10" t="s">
        <v>155</v>
      </c>
      <c r="F10" t="s">
        <v>151</v>
      </c>
      <c r="H10" s="7">
        <v>0.56042541934254908</v>
      </c>
      <c r="I10" t="s">
        <v>29</v>
      </c>
      <c r="J10">
        <v>230</v>
      </c>
      <c r="K10">
        <v>690</v>
      </c>
      <c r="L10">
        <v>3.5313510985667866</v>
      </c>
    </row>
    <row r="11" spans="1:13" x14ac:dyDescent="0.25">
      <c r="A11" t="s">
        <v>143</v>
      </c>
      <c r="B11" t="s">
        <v>149</v>
      </c>
      <c r="C11" t="s">
        <v>27</v>
      </c>
      <c r="D11" t="s">
        <v>26</v>
      </c>
      <c r="E11" t="s">
        <v>156</v>
      </c>
      <c r="F11" t="s">
        <v>151</v>
      </c>
      <c r="H11" s="7">
        <v>0.53917424417591475</v>
      </c>
      <c r="I11" t="s">
        <v>29</v>
      </c>
      <c r="J11">
        <v>230</v>
      </c>
      <c r="K11">
        <v>690</v>
      </c>
      <c r="L11">
        <v>3.3974432525262435</v>
      </c>
    </row>
    <row r="12" spans="1:13" x14ac:dyDescent="0.25">
      <c r="A12" t="s">
        <v>143</v>
      </c>
      <c r="B12" t="s">
        <v>149</v>
      </c>
      <c r="C12" t="s">
        <v>27</v>
      </c>
      <c r="D12" t="s">
        <v>26</v>
      </c>
      <c r="E12" t="s">
        <v>157</v>
      </c>
      <c r="F12" t="s">
        <v>151</v>
      </c>
      <c r="H12" s="7">
        <v>0.52074682777452896</v>
      </c>
      <c r="I12" t="s">
        <v>29</v>
      </c>
      <c r="J12">
        <v>230</v>
      </c>
      <c r="K12">
        <v>690</v>
      </c>
      <c r="L12">
        <v>3.2813284673883363</v>
      </c>
    </row>
    <row r="13" spans="1:13" x14ac:dyDescent="0.25">
      <c r="A13" t="s">
        <v>143</v>
      </c>
      <c r="B13" t="s">
        <v>149</v>
      </c>
      <c r="C13" t="s">
        <v>27</v>
      </c>
      <c r="D13" t="s">
        <v>26</v>
      </c>
      <c r="E13" t="s">
        <v>158</v>
      </c>
      <c r="F13" t="s">
        <v>151</v>
      </c>
      <c r="H13" s="7">
        <v>1.7227937966020835E-2</v>
      </c>
      <c r="I13" t="s">
        <v>29</v>
      </c>
      <c r="J13">
        <v>230</v>
      </c>
      <c r="K13">
        <v>690</v>
      </c>
      <c r="L13">
        <v>0.10855663494657111</v>
      </c>
    </row>
    <row r="14" spans="1:13" x14ac:dyDescent="0.25">
      <c r="A14" t="s">
        <v>143</v>
      </c>
      <c r="B14" t="s">
        <v>149</v>
      </c>
      <c r="C14" t="s">
        <v>27</v>
      </c>
      <c r="D14" t="s">
        <v>26</v>
      </c>
      <c r="E14" t="s">
        <v>159</v>
      </c>
      <c r="F14" t="s">
        <v>151</v>
      </c>
      <c r="H14" s="7">
        <v>8.6129154558723844</v>
      </c>
      <c r="I14" t="s">
        <v>29</v>
      </c>
      <c r="J14">
        <v>230</v>
      </c>
      <c r="K14">
        <v>690</v>
      </c>
      <c r="L14">
        <v>54.271678991004315</v>
      </c>
    </row>
    <row r="15" spans="1:13" x14ac:dyDescent="0.25">
      <c r="A15" t="s">
        <v>143</v>
      </c>
      <c r="B15" t="s">
        <v>149</v>
      </c>
      <c r="C15" t="s">
        <v>27</v>
      </c>
      <c r="D15" t="s">
        <v>26</v>
      </c>
      <c r="E15" t="s">
        <v>160</v>
      </c>
      <c r="F15" t="s">
        <v>151</v>
      </c>
      <c r="H15" s="7">
        <v>1.4255276705099955</v>
      </c>
      <c r="I15" t="s">
        <v>29</v>
      </c>
      <c r="J15">
        <v>230</v>
      </c>
      <c r="K15">
        <v>690</v>
      </c>
      <c r="L15">
        <v>8.982531005103942</v>
      </c>
    </row>
    <row r="16" spans="1:13" x14ac:dyDescent="0.25">
      <c r="A16" t="s">
        <v>143</v>
      </c>
      <c r="B16" t="s">
        <v>149</v>
      </c>
      <c r="C16" t="s">
        <v>27</v>
      </c>
      <c r="D16" t="s">
        <v>26</v>
      </c>
      <c r="E16" t="s">
        <v>161</v>
      </c>
      <c r="F16" t="s">
        <v>162</v>
      </c>
      <c r="H16" s="7">
        <v>0.81971045919463559</v>
      </c>
      <c r="I16" t="s">
        <v>29</v>
      </c>
      <c r="J16">
        <v>230</v>
      </c>
      <c r="K16">
        <v>575</v>
      </c>
      <c r="L16">
        <v>6.1981887273696454</v>
      </c>
    </row>
    <row r="17" spans="1:12" x14ac:dyDescent="0.25">
      <c r="A17" t="s">
        <v>143</v>
      </c>
      <c r="B17" t="s">
        <v>149</v>
      </c>
      <c r="C17" t="s">
        <v>27</v>
      </c>
      <c r="D17" t="s">
        <v>26</v>
      </c>
      <c r="E17" t="s">
        <v>163</v>
      </c>
      <c r="F17" t="s">
        <v>162</v>
      </c>
      <c r="H17" s="7">
        <v>0.61697958662995189</v>
      </c>
      <c r="I17" t="s">
        <v>29</v>
      </c>
      <c r="J17">
        <v>230</v>
      </c>
      <c r="K17">
        <v>575</v>
      </c>
      <c r="L17">
        <v>4.6652520728162719</v>
      </c>
    </row>
    <row r="18" spans="1:12" x14ac:dyDescent="0.25">
      <c r="A18" t="s">
        <v>143</v>
      </c>
      <c r="B18" t="s">
        <v>149</v>
      </c>
      <c r="C18" t="s">
        <v>27</v>
      </c>
      <c r="D18" t="s">
        <v>26</v>
      </c>
      <c r="E18" t="s">
        <v>164</v>
      </c>
      <c r="F18" t="s">
        <v>162</v>
      </c>
      <c r="H18" s="7">
        <v>0.35540923913159256</v>
      </c>
      <c r="I18" t="s">
        <v>29</v>
      </c>
      <c r="J18">
        <v>230</v>
      </c>
      <c r="K18">
        <v>575</v>
      </c>
      <c r="L18">
        <v>2.6874044546812295</v>
      </c>
    </row>
    <row r="19" spans="1:12" x14ac:dyDescent="0.25">
      <c r="A19" t="s">
        <v>143</v>
      </c>
      <c r="B19" t="s">
        <v>149</v>
      </c>
      <c r="C19" t="s">
        <v>27</v>
      </c>
      <c r="D19" t="s">
        <v>26</v>
      </c>
      <c r="E19" t="s">
        <v>165</v>
      </c>
      <c r="F19" t="s">
        <v>162</v>
      </c>
      <c r="H19" s="7">
        <v>2.1802607187051608E-3</v>
      </c>
      <c r="I19" t="s">
        <v>29</v>
      </c>
      <c r="J19">
        <v>230</v>
      </c>
      <c r="K19">
        <v>575</v>
      </c>
      <c r="L19">
        <v>1.6485903355048473E-2</v>
      </c>
    </row>
    <row r="20" spans="1:12" x14ac:dyDescent="0.25">
      <c r="A20" t="s">
        <v>143</v>
      </c>
      <c r="B20" t="s">
        <v>149</v>
      </c>
      <c r="C20" t="s">
        <v>27</v>
      </c>
      <c r="D20" t="s">
        <v>26</v>
      </c>
      <c r="E20" t="s">
        <v>166</v>
      </c>
      <c r="F20" t="s">
        <v>162</v>
      </c>
      <c r="H20" s="7">
        <v>0.675820916775693</v>
      </c>
      <c r="I20" t="s">
        <v>29</v>
      </c>
      <c r="J20">
        <v>230</v>
      </c>
      <c r="K20">
        <v>575</v>
      </c>
      <c r="L20">
        <v>5.1101770644664883</v>
      </c>
    </row>
    <row r="21" spans="1:12" x14ac:dyDescent="0.25">
      <c r="A21" t="s">
        <v>143</v>
      </c>
      <c r="B21" t="s">
        <v>149</v>
      </c>
      <c r="C21" t="s">
        <v>27</v>
      </c>
      <c r="D21" t="s">
        <v>26</v>
      </c>
      <c r="E21" t="s">
        <v>167</v>
      </c>
      <c r="F21" t="s">
        <v>162</v>
      </c>
      <c r="H21" s="7">
        <v>3.0831042617460347E-3</v>
      </c>
      <c r="I21" t="s">
        <v>29</v>
      </c>
      <c r="J21">
        <v>230</v>
      </c>
      <c r="K21">
        <v>575</v>
      </c>
      <c r="L21">
        <v>2.331269763134998E-2</v>
      </c>
    </row>
    <row r="22" spans="1:12" x14ac:dyDescent="0.25">
      <c r="A22" t="s">
        <v>143</v>
      </c>
      <c r="B22" t="s">
        <v>149</v>
      </c>
      <c r="C22" t="s">
        <v>27</v>
      </c>
      <c r="D22" t="s">
        <v>26</v>
      </c>
      <c r="E22" t="s">
        <v>168</v>
      </c>
      <c r="F22" t="s">
        <v>162</v>
      </c>
      <c r="H22" s="7">
        <v>0.74775809864287768</v>
      </c>
      <c r="I22" t="s">
        <v>29</v>
      </c>
      <c r="J22">
        <v>230</v>
      </c>
      <c r="K22">
        <v>575</v>
      </c>
      <c r="L22">
        <v>5.6541255095869767</v>
      </c>
    </row>
    <row r="23" spans="1:12" x14ac:dyDescent="0.25">
      <c r="A23" t="s">
        <v>143</v>
      </c>
      <c r="B23" t="s">
        <v>149</v>
      </c>
      <c r="C23" t="s">
        <v>27</v>
      </c>
      <c r="D23" t="s">
        <v>26</v>
      </c>
      <c r="E23" t="s">
        <v>169</v>
      </c>
      <c r="F23" t="s">
        <v>162</v>
      </c>
      <c r="H23" s="7">
        <v>0.46214031116349363</v>
      </c>
      <c r="I23" t="s">
        <v>29</v>
      </c>
      <c r="J23">
        <v>230</v>
      </c>
      <c r="K23">
        <v>575</v>
      </c>
      <c r="L23">
        <v>3.4944446968884204</v>
      </c>
    </row>
    <row r="24" spans="1:12" x14ac:dyDescent="0.25">
      <c r="A24" t="s">
        <v>143</v>
      </c>
      <c r="B24" t="s">
        <v>149</v>
      </c>
      <c r="C24" t="s">
        <v>27</v>
      </c>
      <c r="D24" t="s">
        <v>26</v>
      </c>
      <c r="E24" t="s">
        <v>170</v>
      </c>
      <c r="F24" t="s">
        <v>162</v>
      </c>
      <c r="H24" s="7">
        <v>0.25727076480713884</v>
      </c>
      <c r="I24" t="s">
        <v>29</v>
      </c>
      <c r="J24">
        <v>230</v>
      </c>
      <c r="K24">
        <v>575</v>
      </c>
      <c r="L24">
        <v>1.9453365958951898</v>
      </c>
    </row>
    <row r="25" spans="1:12" x14ac:dyDescent="0.25">
      <c r="A25" t="s">
        <v>143</v>
      </c>
      <c r="B25" t="s">
        <v>149</v>
      </c>
      <c r="C25" t="s">
        <v>27</v>
      </c>
      <c r="D25" t="s">
        <v>26</v>
      </c>
      <c r="E25" t="s">
        <v>171</v>
      </c>
      <c r="F25" t="s">
        <v>162</v>
      </c>
      <c r="H25" s="7">
        <v>0.44910850064837338</v>
      </c>
      <c r="I25" t="s">
        <v>29</v>
      </c>
      <c r="J25">
        <v>230</v>
      </c>
      <c r="K25">
        <v>575</v>
      </c>
      <c r="L25">
        <v>3.3959054869442222</v>
      </c>
    </row>
    <row r="26" spans="1:12" x14ac:dyDescent="0.25">
      <c r="A26" t="s">
        <v>143</v>
      </c>
      <c r="B26" t="s">
        <v>149</v>
      </c>
      <c r="C26" t="s">
        <v>27</v>
      </c>
      <c r="D26" t="s">
        <v>26</v>
      </c>
      <c r="E26" t="s">
        <v>172</v>
      </c>
      <c r="F26" t="s">
        <v>162</v>
      </c>
      <c r="H26" s="7">
        <v>6.5407821561137225E-2</v>
      </c>
      <c r="I26" t="s">
        <v>29</v>
      </c>
      <c r="J26">
        <v>230</v>
      </c>
      <c r="K26">
        <v>575</v>
      </c>
      <c r="L26">
        <v>0.4945771006513211</v>
      </c>
    </row>
    <row r="27" spans="1:12" x14ac:dyDescent="0.25">
      <c r="A27" t="s">
        <v>143</v>
      </c>
      <c r="B27" t="s">
        <v>173</v>
      </c>
      <c r="C27" t="s">
        <v>27</v>
      </c>
      <c r="D27" t="s">
        <v>26</v>
      </c>
      <c r="E27" t="s">
        <v>174</v>
      </c>
      <c r="F27" t="s">
        <v>36</v>
      </c>
      <c r="H27" s="7">
        <v>4.3422236706749905E-2</v>
      </c>
      <c r="I27" t="s">
        <v>34</v>
      </c>
      <c r="J27">
        <v>2.9</v>
      </c>
      <c r="L27">
        <v>1.4973185071293072E-2</v>
      </c>
    </row>
    <row r="28" spans="1:12" x14ac:dyDescent="0.25">
      <c r="A28" t="s">
        <v>143</v>
      </c>
      <c r="B28" t="s">
        <v>173</v>
      </c>
      <c r="C28" t="s">
        <v>27</v>
      </c>
      <c r="D28" t="s">
        <v>26</v>
      </c>
      <c r="E28" t="s">
        <v>175</v>
      </c>
      <c r="F28" t="s">
        <v>36</v>
      </c>
      <c r="H28" s="7">
        <v>154.04881462773452</v>
      </c>
      <c r="I28" t="s">
        <v>34</v>
      </c>
      <c r="J28">
        <v>2.9</v>
      </c>
      <c r="L28">
        <v>53.120280906115347</v>
      </c>
    </row>
    <row r="29" spans="1:12" x14ac:dyDescent="0.25">
      <c r="A29" t="s">
        <v>143</v>
      </c>
      <c r="B29" t="s">
        <v>173</v>
      </c>
      <c r="C29" t="s">
        <v>27</v>
      </c>
      <c r="D29" t="s">
        <v>26</v>
      </c>
      <c r="E29" t="s">
        <v>176</v>
      </c>
      <c r="F29" t="s">
        <v>36</v>
      </c>
      <c r="H29" s="7">
        <v>19.673839087337466</v>
      </c>
      <c r="I29" t="s">
        <v>34</v>
      </c>
      <c r="J29">
        <v>2.9</v>
      </c>
      <c r="L29">
        <v>6.7840824439094716</v>
      </c>
    </row>
    <row r="30" spans="1:12" x14ac:dyDescent="0.25">
      <c r="A30" t="s">
        <v>143</v>
      </c>
      <c r="B30" t="s">
        <v>173</v>
      </c>
      <c r="C30" t="s">
        <v>27</v>
      </c>
      <c r="D30" t="s">
        <v>26</v>
      </c>
      <c r="E30" t="s">
        <v>177</v>
      </c>
      <c r="F30" t="s">
        <v>36</v>
      </c>
      <c r="H30" s="7">
        <v>0.9435245930253584</v>
      </c>
      <c r="I30" t="s">
        <v>34</v>
      </c>
      <c r="J30">
        <v>0.7</v>
      </c>
      <c r="L30">
        <v>1.3478922757505121</v>
      </c>
    </row>
    <row r="31" spans="1:12" x14ac:dyDescent="0.25">
      <c r="A31" t="s">
        <v>143</v>
      </c>
      <c r="B31" t="s">
        <v>173</v>
      </c>
      <c r="C31" t="s">
        <v>27</v>
      </c>
      <c r="D31" t="s">
        <v>26</v>
      </c>
      <c r="E31" t="s">
        <v>178</v>
      </c>
      <c r="F31" t="s">
        <v>36</v>
      </c>
      <c r="H31" s="7">
        <v>6.23888703283213</v>
      </c>
      <c r="I31" t="s">
        <v>34</v>
      </c>
      <c r="J31">
        <v>0.7</v>
      </c>
      <c r="L31">
        <v>8.9126957611887576</v>
      </c>
    </row>
    <row r="32" spans="1:12" x14ac:dyDescent="0.25">
      <c r="A32" t="s">
        <v>143</v>
      </c>
      <c r="B32" t="s">
        <v>173</v>
      </c>
      <c r="C32" t="s">
        <v>27</v>
      </c>
      <c r="D32" t="s">
        <v>26</v>
      </c>
      <c r="E32" t="s">
        <v>179</v>
      </c>
      <c r="F32" t="s">
        <v>36</v>
      </c>
      <c r="H32" s="7">
        <v>2.2957612662005062</v>
      </c>
      <c r="I32" t="s">
        <v>34</v>
      </c>
      <c r="J32">
        <v>0.7</v>
      </c>
      <c r="L32">
        <v>3.2796589517150094</v>
      </c>
    </row>
    <row r="33" spans="1:12" x14ac:dyDescent="0.25">
      <c r="A33" t="s">
        <v>143</v>
      </c>
      <c r="B33" t="s">
        <v>173</v>
      </c>
      <c r="C33" t="s">
        <v>27</v>
      </c>
      <c r="D33" t="s">
        <v>26</v>
      </c>
      <c r="E33" t="s">
        <v>180</v>
      </c>
      <c r="F33" t="s">
        <v>36</v>
      </c>
      <c r="H33" s="7">
        <v>3.0196795368249338</v>
      </c>
      <c r="I33" t="s">
        <v>34</v>
      </c>
      <c r="J33">
        <v>0.7</v>
      </c>
      <c r="L33">
        <v>4.3138279097499055</v>
      </c>
    </row>
    <row r="34" spans="1:12" x14ac:dyDescent="0.25">
      <c r="A34" t="s">
        <v>143</v>
      </c>
      <c r="B34" t="s">
        <v>173</v>
      </c>
      <c r="C34" t="s">
        <v>27</v>
      </c>
      <c r="D34" t="s">
        <v>26</v>
      </c>
      <c r="E34" t="s">
        <v>174</v>
      </c>
      <c r="F34" t="s">
        <v>36</v>
      </c>
      <c r="H34" s="7">
        <v>4.3422236706749905E-2</v>
      </c>
      <c r="I34" t="s">
        <v>34</v>
      </c>
      <c r="J34">
        <v>2.9</v>
      </c>
      <c r="L34">
        <v>1.4973185071293072E-2</v>
      </c>
    </row>
    <row r="35" spans="1:12" x14ac:dyDescent="0.25">
      <c r="A35" t="s">
        <v>143</v>
      </c>
      <c r="B35" t="s">
        <v>173</v>
      </c>
      <c r="C35" t="s">
        <v>27</v>
      </c>
      <c r="D35" t="s">
        <v>26</v>
      </c>
      <c r="E35" t="s">
        <v>175</v>
      </c>
      <c r="F35" t="s">
        <v>36</v>
      </c>
      <c r="H35" s="7">
        <v>154.04881462773452</v>
      </c>
      <c r="I35" t="s">
        <v>34</v>
      </c>
      <c r="J35">
        <v>2.9</v>
      </c>
      <c r="L35">
        <v>53.120280906115347</v>
      </c>
    </row>
    <row r="36" spans="1:12" x14ac:dyDescent="0.25">
      <c r="A36" t="s">
        <v>143</v>
      </c>
      <c r="B36" t="s">
        <v>173</v>
      </c>
      <c r="C36" t="s">
        <v>27</v>
      </c>
      <c r="D36" t="s">
        <v>26</v>
      </c>
      <c r="E36" t="s">
        <v>176</v>
      </c>
      <c r="F36" t="s">
        <v>36</v>
      </c>
      <c r="H36" s="7">
        <v>19.673839087337466</v>
      </c>
      <c r="I36" t="s">
        <v>34</v>
      </c>
      <c r="J36">
        <v>2.9</v>
      </c>
      <c r="L36">
        <v>6.7840824439094716</v>
      </c>
    </row>
    <row r="37" spans="1:12" x14ac:dyDescent="0.25">
      <c r="A37" t="s">
        <v>143</v>
      </c>
      <c r="B37" t="s">
        <v>173</v>
      </c>
      <c r="C37" t="s">
        <v>27</v>
      </c>
      <c r="D37" t="s">
        <v>26</v>
      </c>
      <c r="E37" t="s">
        <v>177</v>
      </c>
      <c r="F37" t="s">
        <v>36</v>
      </c>
      <c r="H37" s="7">
        <v>0.9435245930253584</v>
      </c>
      <c r="I37" t="s">
        <v>34</v>
      </c>
      <c r="J37">
        <v>0.7</v>
      </c>
      <c r="L37">
        <v>1.3478922757505121</v>
      </c>
    </row>
    <row r="38" spans="1:12" x14ac:dyDescent="0.25">
      <c r="A38" t="s">
        <v>143</v>
      </c>
      <c r="B38" t="s">
        <v>173</v>
      </c>
      <c r="C38" t="s">
        <v>27</v>
      </c>
      <c r="D38" t="s">
        <v>26</v>
      </c>
      <c r="E38" t="s">
        <v>178</v>
      </c>
      <c r="F38" t="s">
        <v>36</v>
      </c>
      <c r="H38" s="7">
        <v>6.23888703283213</v>
      </c>
      <c r="I38" t="s">
        <v>34</v>
      </c>
      <c r="J38">
        <v>0.7</v>
      </c>
      <c r="L38">
        <v>8.9126957611887576</v>
      </c>
    </row>
    <row r="39" spans="1:12" x14ac:dyDescent="0.25">
      <c r="A39" t="s">
        <v>143</v>
      </c>
      <c r="B39" t="s">
        <v>173</v>
      </c>
      <c r="C39" t="s">
        <v>27</v>
      </c>
      <c r="D39" t="s">
        <v>26</v>
      </c>
      <c r="E39" t="s">
        <v>179</v>
      </c>
      <c r="F39" t="s">
        <v>36</v>
      </c>
      <c r="H39" s="7">
        <v>2.2957612662005062</v>
      </c>
      <c r="I39" t="s">
        <v>34</v>
      </c>
      <c r="J39">
        <v>0.7</v>
      </c>
      <c r="L39">
        <v>3.2796589517150094</v>
      </c>
    </row>
    <row r="40" spans="1:12" x14ac:dyDescent="0.25">
      <c r="A40" t="s">
        <v>143</v>
      </c>
      <c r="B40" t="s">
        <v>173</v>
      </c>
      <c r="C40" t="s">
        <v>27</v>
      </c>
      <c r="D40" t="s">
        <v>26</v>
      </c>
      <c r="E40" t="s">
        <v>180</v>
      </c>
      <c r="F40" t="s">
        <v>36</v>
      </c>
      <c r="H40" s="7">
        <v>3.0196795368249338</v>
      </c>
      <c r="I40" t="s">
        <v>34</v>
      </c>
      <c r="J40">
        <v>0.7</v>
      </c>
      <c r="L40">
        <v>4.3138279097499055</v>
      </c>
    </row>
    <row r="41" spans="1:12" x14ac:dyDescent="0.25">
      <c r="A41" t="s">
        <v>143</v>
      </c>
      <c r="B41" t="s">
        <v>173</v>
      </c>
      <c r="C41" t="s">
        <v>27</v>
      </c>
      <c r="D41" t="s">
        <v>26</v>
      </c>
      <c r="E41" t="s">
        <v>181</v>
      </c>
      <c r="F41" t="s">
        <v>182</v>
      </c>
      <c r="H41" s="7">
        <v>4.318431722383349</v>
      </c>
      <c r="I41" t="s">
        <v>34</v>
      </c>
      <c r="J41">
        <v>0.7</v>
      </c>
      <c r="L41">
        <v>6.1691881748333568</v>
      </c>
    </row>
    <row r="42" spans="1:12" x14ac:dyDescent="0.25">
      <c r="A42" t="s">
        <v>143</v>
      </c>
      <c r="B42" t="s">
        <v>173</v>
      </c>
      <c r="C42" t="s">
        <v>27</v>
      </c>
      <c r="D42" t="s">
        <v>26</v>
      </c>
      <c r="E42" t="s">
        <v>183</v>
      </c>
      <c r="F42" t="s">
        <v>182</v>
      </c>
      <c r="H42" s="7">
        <v>7.9880267018838571E-3</v>
      </c>
      <c r="I42" t="s">
        <v>34</v>
      </c>
      <c r="J42">
        <v>0.7</v>
      </c>
      <c r="L42">
        <v>1.1411466716976938E-2</v>
      </c>
    </row>
    <row r="43" spans="1:12" x14ac:dyDescent="0.25">
      <c r="A43" t="s">
        <v>143</v>
      </c>
      <c r="B43" t="s">
        <v>173</v>
      </c>
      <c r="C43" t="s">
        <v>27</v>
      </c>
      <c r="D43" t="s">
        <v>26</v>
      </c>
      <c r="E43" t="s">
        <v>184</v>
      </c>
      <c r="F43" t="s">
        <v>182</v>
      </c>
      <c r="H43" s="7">
        <v>1.8936210073326172</v>
      </c>
      <c r="I43" t="s">
        <v>34</v>
      </c>
      <c r="J43">
        <v>0.7</v>
      </c>
      <c r="L43">
        <v>2.7051728676180247</v>
      </c>
    </row>
    <row r="44" spans="1:12" x14ac:dyDescent="0.25">
      <c r="A44" t="s">
        <v>143</v>
      </c>
      <c r="B44" t="s">
        <v>173</v>
      </c>
      <c r="C44" t="s">
        <v>27</v>
      </c>
      <c r="D44" t="s">
        <v>26</v>
      </c>
      <c r="E44" t="s">
        <v>185</v>
      </c>
      <c r="F44" t="s">
        <v>182</v>
      </c>
      <c r="H44" s="7">
        <v>3.243911504171257</v>
      </c>
      <c r="I44" t="s">
        <v>34</v>
      </c>
      <c r="J44">
        <v>0.7</v>
      </c>
      <c r="L44">
        <v>4.6341592916732246</v>
      </c>
    </row>
    <row r="45" spans="1:12" x14ac:dyDescent="0.25">
      <c r="A45" t="s">
        <v>143</v>
      </c>
      <c r="B45" t="s">
        <v>173</v>
      </c>
      <c r="C45" t="s">
        <v>27</v>
      </c>
      <c r="D45" t="s">
        <v>26</v>
      </c>
      <c r="E45" t="s">
        <v>186</v>
      </c>
      <c r="F45" t="s">
        <v>182</v>
      </c>
      <c r="H45" s="7">
        <v>2.356522050114624</v>
      </c>
      <c r="I45" t="s">
        <v>34</v>
      </c>
      <c r="J45">
        <v>0.7</v>
      </c>
      <c r="L45">
        <v>3.3664600715923205</v>
      </c>
    </row>
    <row r="46" spans="1:12" x14ac:dyDescent="0.25">
      <c r="A46" t="s">
        <v>143</v>
      </c>
      <c r="B46" t="s">
        <v>173</v>
      </c>
      <c r="C46" t="s">
        <v>27</v>
      </c>
      <c r="D46" t="s">
        <v>26</v>
      </c>
      <c r="E46" t="s">
        <v>187</v>
      </c>
      <c r="F46" t="s">
        <v>182</v>
      </c>
      <c r="H46" s="7">
        <v>0.27962627776884769</v>
      </c>
      <c r="I46" t="s">
        <v>34</v>
      </c>
      <c r="J46">
        <v>0.7</v>
      </c>
      <c r="L46">
        <v>0.39946611109835384</v>
      </c>
    </row>
    <row r="47" spans="1:12" x14ac:dyDescent="0.25">
      <c r="A47" t="s">
        <v>143</v>
      </c>
      <c r="B47" t="s">
        <v>173</v>
      </c>
      <c r="C47" t="s">
        <v>27</v>
      </c>
      <c r="D47" t="s">
        <v>26</v>
      </c>
      <c r="E47" t="s">
        <v>188</v>
      </c>
      <c r="F47" t="s">
        <v>182</v>
      </c>
      <c r="H47" s="7">
        <v>3.1156522548620367</v>
      </c>
      <c r="I47" t="s">
        <v>34</v>
      </c>
      <c r="J47">
        <v>0.7</v>
      </c>
      <c r="L47">
        <v>4.4509317926600529</v>
      </c>
    </row>
    <row r="48" spans="1:12" x14ac:dyDescent="0.25">
      <c r="A48" t="s">
        <v>143</v>
      </c>
      <c r="B48" t="s">
        <v>173</v>
      </c>
      <c r="C48" t="s">
        <v>27</v>
      </c>
      <c r="D48" t="s">
        <v>26</v>
      </c>
      <c r="E48" t="s">
        <v>189</v>
      </c>
      <c r="F48" t="s">
        <v>182</v>
      </c>
      <c r="H48" s="7">
        <v>2.3329501282326142</v>
      </c>
      <c r="I48" t="s">
        <v>34</v>
      </c>
      <c r="J48">
        <v>0.7</v>
      </c>
      <c r="L48">
        <v>3.3327858974751634</v>
      </c>
    </row>
    <row r="49" spans="1:13" x14ac:dyDescent="0.25">
      <c r="A49" t="s">
        <v>143</v>
      </c>
      <c r="B49" t="s">
        <v>190</v>
      </c>
      <c r="C49" t="s">
        <v>27</v>
      </c>
      <c r="D49" t="s">
        <v>26</v>
      </c>
      <c r="E49" t="s">
        <v>191</v>
      </c>
      <c r="F49" t="s">
        <v>40</v>
      </c>
      <c r="H49" s="7">
        <v>2.1421249844145791</v>
      </c>
      <c r="I49" t="s">
        <v>29</v>
      </c>
      <c r="J49">
        <v>0.15</v>
      </c>
      <c r="M49">
        <v>14.280833229430527</v>
      </c>
    </row>
    <row r="50" spans="1:13" x14ac:dyDescent="0.25">
      <c r="A50" t="s">
        <v>143</v>
      </c>
      <c r="B50" t="s">
        <v>190</v>
      </c>
      <c r="C50" t="s">
        <v>27</v>
      </c>
      <c r="D50" t="s">
        <v>26</v>
      </c>
      <c r="E50" t="s">
        <v>192</v>
      </c>
      <c r="F50" t="s">
        <v>40</v>
      </c>
      <c r="H50" s="7">
        <v>4.8738251173303029</v>
      </c>
      <c r="I50" t="s">
        <v>29</v>
      </c>
      <c r="J50">
        <v>0.15</v>
      </c>
      <c r="M50">
        <v>32.492167448868685</v>
      </c>
    </row>
    <row r="51" spans="1:13" x14ac:dyDescent="0.25">
      <c r="A51" t="s">
        <v>143</v>
      </c>
      <c r="B51" t="s">
        <v>190</v>
      </c>
      <c r="C51" t="s">
        <v>27</v>
      </c>
      <c r="D51" t="s">
        <v>26</v>
      </c>
      <c r="E51" t="s">
        <v>193</v>
      </c>
      <c r="F51" t="s">
        <v>40</v>
      </c>
      <c r="H51" s="7">
        <v>1.8642574371966201</v>
      </c>
      <c r="I51" t="s">
        <v>29</v>
      </c>
      <c r="J51">
        <v>0.15</v>
      </c>
      <c r="M51">
        <v>12.428382914644134</v>
      </c>
    </row>
    <row r="52" spans="1:13" x14ac:dyDescent="0.25">
      <c r="A52" t="s">
        <v>143</v>
      </c>
      <c r="B52" t="s">
        <v>190</v>
      </c>
      <c r="C52" t="s">
        <v>27</v>
      </c>
      <c r="D52" t="s">
        <v>26</v>
      </c>
      <c r="E52" t="s">
        <v>194</v>
      </c>
      <c r="F52" t="s">
        <v>40</v>
      </c>
      <c r="H52" s="7">
        <v>1.9440477444734461</v>
      </c>
      <c r="I52" t="s">
        <v>29</v>
      </c>
      <c r="J52">
        <v>0.15</v>
      </c>
      <c r="M52">
        <v>12.960318296489641</v>
      </c>
    </row>
    <row r="53" spans="1:13" x14ac:dyDescent="0.25">
      <c r="A53" t="s">
        <v>143</v>
      </c>
      <c r="B53" t="s">
        <v>190</v>
      </c>
      <c r="C53" t="s">
        <v>27</v>
      </c>
      <c r="D53" t="s">
        <v>26</v>
      </c>
      <c r="E53" t="s">
        <v>195</v>
      </c>
      <c r="F53" t="s">
        <v>40</v>
      </c>
      <c r="H53" s="7">
        <v>0.77815716064252616</v>
      </c>
      <c r="I53" t="s">
        <v>29</v>
      </c>
      <c r="J53">
        <v>0.15</v>
      </c>
      <c r="M53">
        <v>5.1877144042835077</v>
      </c>
    </row>
    <row r="54" spans="1:13" x14ac:dyDescent="0.25">
      <c r="A54" t="s">
        <v>143</v>
      </c>
      <c r="B54" t="s">
        <v>190</v>
      </c>
      <c r="C54" t="s">
        <v>27</v>
      </c>
      <c r="D54" t="s">
        <v>26</v>
      </c>
      <c r="E54" t="s">
        <v>196</v>
      </c>
      <c r="F54" t="s">
        <v>40</v>
      </c>
      <c r="H54" s="7"/>
      <c r="I54" t="s">
        <v>29</v>
      </c>
      <c r="J54">
        <v>0.15</v>
      </c>
    </row>
    <row r="55" spans="1:13" x14ac:dyDescent="0.25">
      <c r="A55" t="s">
        <v>143</v>
      </c>
      <c r="B55" t="s">
        <v>190</v>
      </c>
      <c r="C55" t="s">
        <v>27</v>
      </c>
      <c r="D55" t="s">
        <v>26</v>
      </c>
      <c r="E55" t="s">
        <v>197</v>
      </c>
      <c r="F55" t="s">
        <v>40</v>
      </c>
      <c r="H55" s="7">
        <v>2.710590724346758</v>
      </c>
      <c r="I55" t="s">
        <v>29</v>
      </c>
      <c r="J55">
        <v>0.15</v>
      </c>
      <c r="M55">
        <v>18.070604828978386</v>
      </c>
    </row>
    <row r="56" spans="1:13" x14ac:dyDescent="0.25">
      <c r="A56" t="s">
        <v>143</v>
      </c>
      <c r="B56" t="s">
        <v>190</v>
      </c>
      <c r="C56" t="s">
        <v>27</v>
      </c>
      <c r="D56" t="s">
        <v>26</v>
      </c>
      <c r="E56" t="s">
        <v>198</v>
      </c>
      <c r="F56" t="s">
        <v>40</v>
      </c>
      <c r="H56" s="7">
        <v>0.58789053577546868</v>
      </c>
      <c r="I56" t="s">
        <v>29</v>
      </c>
      <c r="J56">
        <v>0.15</v>
      </c>
      <c r="M56">
        <v>3.9192702385031248</v>
      </c>
    </row>
    <row r="57" spans="1:13" x14ac:dyDescent="0.25">
      <c r="A57" t="s">
        <v>143</v>
      </c>
      <c r="B57" t="s">
        <v>190</v>
      </c>
      <c r="C57" t="s">
        <v>27</v>
      </c>
      <c r="D57" t="s">
        <v>26</v>
      </c>
      <c r="E57" t="s">
        <v>199</v>
      </c>
      <c r="F57" t="s">
        <v>40</v>
      </c>
      <c r="H57" s="7">
        <v>1.2531248467579448</v>
      </c>
      <c r="I57" t="s">
        <v>29</v>
      </c>
      <c r="J57">
        <v>0.15</v>
      </c>
      <c r="M57">
        <v>8.3541656450529658</v>
      </c>
    </row>
    <row r="58" spans="1:13" x14ac:dyDescent="0.25">
      <c r="A58" t="s">
        <v>143</v>
      </c>
      <c r="B58" t="s">
        <v>200</v>
      </c>
      <c r="C58" t="s">
        <v>27</v>
      </c>
      <c r="D58" t="s">
        <v>26</v>
      </c>
      <c r="E58" t="s">
        <v>201</v>
      </c>
      <c r="F58" t="s">
        <v>44</v>
      </c>
      <c r="H58" s="7">
        <v>0.39974017717470667</v>
      </c>
      <c r="I58" t="s">
        <v>29</v>
      </c>
      <c r="J58">
        <v>40</v>
      </c>
      <c r="M58">
        <v>9.9935044293676665</v>
      </c>
    </row>
    <row r="59" spans="1:13" x14ac:dyDescent="0.25">
      <c r="A59" t="s">
        <v>143</v>
      </c>
      <c r="B59" t="s">
        <v>200</v>
      </c>
      <c r="C59" t="s">
        <v>27</v>
      </c>
      <c r="D59" t="s">
        <v>26</v>
      </c>
      <c r="E59" t="s">
        <v>202</v>
      </c>
      <c r="F59" t="s">
        <v>44</v>
      </c>
      <c r="H59" s="7">
        <v>0.37462983998830263</v>
      </c>
      <c r="I59" t="s">
        <v>29</v>
      </c>
      <c r="J59">
        <v>40</v>
      </c>
      <c r="M59">
        <v>9.3657459997075652</v>
      </c>
    </row>
    <row r="60" spans="1:13" x14ac:dyDescent="0.25">
      <c r="A60" t="s">
        <v>143</v>
      </c>
      <c r="B60" t="s">
        <v>200</v>
      </c>
      <c r="C60" t="s">
        <v>27</v>
      </c>
      <c r="D60" t="s">
        <v>26</v>
      </c>
      <c r="E60" t="s">
        <v>203</v>
      </c>
      <c r="F60" t="s">
        <v>44</v>
      </c>
      <c r="H60" s="7">
        <v>0.58788228636441375</v>
      </c>
      <c r="I60" t="s">
        <v>29</v>
      </c>
      <c r="J60">
        <v>40</v>
      </c>
      <c r="M60">
        <v>14.697057159110344</v>
      </c>
    </row>
    <row r="61" spans="1:13" x14ac:dyDescent="0.25">
      <c r="A61" t="s">
        <v>143</v>
      </c>
      <c r="B61" t="s">
        <v>200</v>
      </c>
      <c r="C61" t="s">
        <v>27</v>
      </c>
      <c r="D61" t="s">
        <v>26</v>
      </c>
      <c r="E61" t="s">
        <v>204</v>
      </c>
      <c r="F61" t="s">
        <v>44</v>
      </c>
      <c r="H61" s="7">
        <v>0.3574502779169012</v>
      </c>
      <c r="I61" t="s">
        <v>29</v>
      </c>
      <c r="J61">
        <v>40</v>
      </c>
      <c r="M61">
        <v>8.93625694792253</v>
      </c>
    </row>
    <row r="62" spans="1:13" x14ac:dyDescent="0.25">
      <c r="A62" t="s">
        <v>143</v>
      </c>
      <c r="B62" t="s">
        <v>200</v>
      </c>
      <c r="C62" t="s">
        <v>27</v>
      </c>
      <c r="D62" t="s">
        <v>26</v>
      </c>
      <c r="E62" t="s">
        <v>205</v>
      </c>
      <c r="F62" t="s">
        <v>44</v>
      </c>
      <c r="H62" s="7">
        <v>0.48267345746967716</v>
      </c>
      <c r="I62" t="s">
        <v>29</v>
      </c>
      <c r="J62">
        <v>40</v>
      </c>
      <c r="M62">
        <v>12.066836436741928</v>
      </c>
    </row>
    <row r="63" spans="1:13" x14ac:dyDescent="0.25">
      <c r="A63" t="s">
        <v>143</v>
      </c>
      <c r="B63" t="s">
        <v>200</v>
      </c>
      <c r="C63" t="s">
        <v>27</v>
      </c>
      <c r="D63" t="s">
        <v>26</v>
      </c>
      <c r="E63" t="s">
        <v>206</v>
      </c>
      <c r="F63" t="s">
        <v>44</v>
      </c>
      <c r="H63" s="7">
        <v>0.18462366125696605</v>
      </c>
      <c r="I63" t="s">
        <v>29</v>
      </c>
      <c r="J63">
        <v>40</v>
      </c>
      <c r="M63">
        <v>4.6155915314241511</v>
      </c>
    </row>
    <row r="64" spans="1:13" x14ac:dyDescent="0.25">
      <c r="A64" t="s">
        <v>143</v>
      </c>
      <c r="B64" t="s">
        <v>200</v>
      </c>
      <c r="C64" t="s">
        <v>27</v>
      </c>
      <c r="D64" t="s">
        <v>26</v>
      </c>
      <c r="E64" t="s">
        <v>207</v>
      </c>
      <c r="F64" t="s">
        <v>44</v>
      </c>
      <c r="H64" s="7">
        <v>1.3015297572005136</v>
      </c>
      <c r="I64" t="s">
        <v>29</v>
      </c>
      <c r="J64">
        <v>40</v>
      </c>
      <c r="M64">
        <v>32.53824393001284</v>
      </c>
    </row>
    <row r="65" spans="1:13" x14ac:dyDescent="0.25">
      <c r="A65" t="s">
        <v>143</v>
      </c>
      <c r="B65" t="s">
        <v>200</v>
      </c>
      <c r="C65" t="s">
        <v>27</v>
      </c>
      <c r="D65" t="s">
        <v>26</v>
      </c>
      <c r="E65" t="s">
        <v>208</v>
      </c>
      <c r="F65" t="s">
        <v>44</v>
      </c>
      <c r="H65" s="7">
        <v>0.10018187994101414</v>
      </c>
      <c r="I65" t="s">
        <v>29</v>
      </c>
      <c r="J65">
        <v>40</v>
      </c>
      <c r="M65">
        <v>2.5045469985253535</v>
      </c>
    </row>
    <row r="66" spans="1:13" x14ac:dyDescent="0.25">
      <c r="A66" t="s">
        <v>143</v>
      </c>
      <c r="B66" t="s">
        <v>200</v>
      </c>
      <c r="C66" t="s">
        <v>27</v>
      </c>
      <c r="D66" t="s">
        <v>26</v>
      </c>
      <c r="E66" t="s">
        <v>209</v>
      </c>
      <c r="F66" t="s">
        <v>44</v>
      </c>
      <c r="H66" s="7">
        <v>0.17757491350296956</v>
      </c>
      <c r="I66" t="s">
        <v>29</v>
      </c>
      <c r="J66">
        <v>40</v>
      </c>
      <c r="M66">
        <v>4.439372837574239</v>
      </c>
    </row>
    <row r="67" spans="1:13" x14ac:dyDescent="0.25">
      <c r="A67" t="s">
        <v>143</v>
      </c>
      <c r="B67" t="s">
        <v>200</v>
      </c>
      <c r="C67" t="s">
        <v>27</v>
      </c>
      <c r="D67" t="s">
        <v>26</v>
      </c>
      <c r="E67" t="s">
        <v>210</v>
      </c>
      <c r="F67" t="s">
        <v>44</v>
      </c>
      <c r="H67" s="7">
        <v>0.54410144398236104</v>
      </c>
      <c r="I67" t="s">
        <v>29</v>
      </c>
      <c r="J67">
        <v>40</v>
      </c>
      <c r="M67">
        <v>13.602536099559025</v>
      </c>
    </row>
    <row r="68" spans="1:13" x14ac:dyDescent="0.25">
      <c r="A68" t="s">
        <v>143</v>
      </c>
      <c r="B68" t="s">
        <v>200</v>
      </c>
      <c r="C68" t="s">
        <v>27</v>
      </c>
      <c r="D68" t="s">
        <v>26</v>
      </c>
      <c r="E68" t="s">
        <v>211</v>
      </c>
      <c r="F68" t="s">
        <v>44</v>
      </c>
      <c r="H68" s="7">
        <v>0.23433689116509751</v>
      </c>
      <c r="I68" t="s">
        <v>29</v>
      </c>
      <c r="J68">
        <v>40</v>
      </c>
      <c r="M68">
        <v>5.8584222791274376</v>
      </c>
    </row>
    <row r="69" spans="1:13" x14ac:dyDescent="0.25">
      <c r="A69" t="s">
        <v>143</v>
      </c>
      <c r="B69" t="s">
        <v>212</v>
      </c>
      <c r="C69" t="s">
        <v>27</v>
      </c>
      <c r="D69" t="s">
        <v>26</v>
      </c>
      <c r="E69" t="s">
        <v>213</v>
      </c>
      <c r="F69" t="s">
        <v>214</v>
      </c>
      <c r="H69" s="7">
        <v>0.57594862146603976</v>
      </c>
      <c r="I69" t="s">
        <v>29</v>
      </c>
      <c r="J69">
        <v>0.04</v>
      </c>
      <c r="M69">
        <v>14.398715536650995</v>
      </c>
    </row>
    <row r="70" spans="1:13" x14ac:dyDescent="0.25">
      <c r="A70" t="s">
        <v>143</v>
      </c>
      <c r="B70" t="s">
        <v>212</v>
      </c>
      <c r="C70" t="s">
        <v>27</v>
      </c>
      <c r="D70" t="s">
        <v>26</v>
      </c>
      <c r="E70" t="s">
        <v>215</v>
      </c>
      <c r="F70" t="s">
        <v>214</v>
      </c>
      <c r="H70" s="7">
        <v>0.48320720923401456</v>
      </c>
      <c r="I70" t="s">
        <v>29</v>
      </c>
      <c r="J70">
        <v>0.04</v>
      </c>
      <c r="M70">
        <v>12.080180230850363</v>
      </c>
    </row>
    <row r="71" spans="1:13" x14ac:dyDescent="0.25">
      <c r="A71" t="s">
        <v>143</v>
      </c>
      <c r="B71" t="s">
        <v>212</v>
      </c>
      <c r="C71" t="s">
        <v>27</v>
      </c>
      <c r="D71" t="s">
        <v>26</v>
      </c>
      <c r="E71" t="s">
        <v>216</v>
      </c>
      <c r="F71" t="s">
        <v>214</v>
      </c>
      <c r="H71" s="7">
        <v>1.309088174391571</v>
      </c>
      <c r="I71" t="s">
        <v>29</v>
      </c>
      <c r="J71">
        <v>0.04</v>
      </c>
      <c r="M71">
        <v>32.727204359789276</v>
      </c>
    </row>
    <row r="72" spans="1:13" x14ac:dyDescent="0.25">
      <c r="A72" t="s">
        <v>143</v>
      </c>
      <c r="B72" t="s">
        <v>212</v>
      </c>
      <c r="C72" t="s">
        <v>27</v>
      </c>
      <c r="D72" t="s">
        <v>26</v>
      </c>
      <c r="E72" t="s">
        <v>217</v>
      </c>
      <c r="F72" t="s">
        <v>214</v>
      </c>
      <c r="H72" s="7">
        <v>0.36785184501314955</v>
      </c>
      <c r="I72" t="s">
        <v>29</v>
      </c>
      <c r="J72">
        <v>0.04</v>
      </c>
      <c r="M72">
        <v>9.1962961253287379</v>
      </c>
    </row>
    <row r="73" spans="1:13" x14ac:dyDescent="0.25">
      <c r="A73" t="s">
        <v>143</v>
      </c>
      <c r="B73" t="s">
        <v>212</v>
      </c>
      <c r="C73" t="s">
        <v>27</v>
      </c>
      <c r="D73" t="s">
        <v>26</v>
      </c>
      <c r="E73" t="s">
        <v>218</v>
      </c>
      <c r="F73" t="s">
        <v>214</v>
      </c>
      <c r="H73" s="7">
        <v>0.38274573843097565</v>
      </c>
      <c r="I73" t="s">
        <v>29</v>
      </c>
      <c r="J73">
        <v>0.04</v>
      </c>
      <c r="M73">
        <v>9.5686434607743909</v>
      </c>
    </row>
    <row r="74" spans="1:13" x14ac:dyDescent="0.25">
      <c r="A74" t="s">
        <v>143</v>
      </c>
      <c r="B74" t="s">
        <v>212</v>
      </c>
      <c r="C74" t="s">
        <v>27</v>
      </c>
      <c r="D74" t="s">
        <v>26</v>
      </c>
      <c r="E74" t="s">
        <v>219</v>
      </c>
      <c r="F74" t="s">
        <v>214</v>
      </c>
      <c r="H74" s="7">
        <v>0.23736232795118298</v>
      </c>
      <c r="I74" t="s">
        <v>29</v>
      </c>
      <c r="J74">
        <v>0.04</v>
      </c>
      <c r="M74">
        <v>5.9340581987795744</v>
      </c>
    </row>
    <row r="75" spans="1:13" x14ac:dyDescent="0.25">
      <c r="A75" t="s">
        <v>143</v>
      </c>
      <c r="B75" t="s">
        <v>212</v>
      </c>
      <c r="C75" t="s">
        <v>27</v>
      </c>
      <c r="D75" t="s">
        <v>26</v>
      </c>
      <c r="E75" t="s">
        <v>220</v>
      </c>
      <c r="F75" t="s">
        <v>214</v>
      </c>
      <c r="H75" s="7">
        <v>0.3552963419159621</v>
      </c>
      <c r="I75" t="s">
        <v>29</v>
      </c>
      <c r="J75">
        <v>0.04</v>
      </c>
      <c r="M75">
        <v>8.8824085478990522</v>
      </c>
    </row>
    <row r="76" spans="1:13" x14ac:dyDescent="0.25">
      <c r="A76" t="s">
        <v>143</v>
      </c>
      <c r="B76" t="s">
        <v>212</v>
      </c>
      <c r="C76" t="s">
        <v>27</v>
      </c>
      <c r="D76" t="s">
        <v>26</v>
      </c>
      <c r="E76" t="s">
        <v>221</v>
      </c>
      <c r="F76" t="s">
        <v>214</v>
      </c>
      <c r="H76" s="7">
        <v>0.16863416760172834</v>
      </c>
      <c r="I76" t="s">
        <v>29</v>
      </c>
      <c r="J76">
        <v>0.04</v>
      </c>
      <c r="M76">
        <v>4.215854190043208</v>
      </c>
    </row>
    <row r="77" spans="1:13" x14ac:dyDescent="0.25">
      <c r="A77" t="s">
        <v>143</v>
      </c>
      <c r="B77" t="s">
        <v>212</v>
      </c>
      <c r="C77" t="s">
        <v>27</v>
      </c>
      <c r="D77" t="s">
        <v>26</v>
      </c>
      <c r="E77" t="s">
        <v>222</v>
      </c>
      <c r="F77" t="s">
        <v>214</v>
      </c>
      <c r="H77" s="7">
        <v>0.10804827259312448</v>
      </c>
      <c r="I77" t="s">
        <v>29</v>
      </c>
      <c r="J77">
        <v>0.04</v>
      </c>
      <c r="M77">
        <v>2.7012068148281121</v>
      </c>
    </row>
    <row r="78" spans="1:13" x14ac:dyDescent="0.25">
      <c r="A78" t="s">
        <v>143</v>
      </c>
      <c r="B78" t="s">
        <v>212</v>
      </c>
      <c r="C78" t="s">
        <v>27</v>
      </c>
      <c r="D78" t="s">
        <v>26</v>
      </c>
      <c r="E78" t="s">
        <v>223</v>
      </c>
      <c r="F78" t="s">
        <v>214</v>
      </c>
      <c r="H78" s="7">
        <v>0.17698296643222353</v>
      </c>
      <c r="I78" t="s">
        <v>29</v>
      </c>
      <c r="J78">
        <v>0.04</v>
      </c>
      <c r="M78">
        <v>4.4245741608055882</v>
      </c>
    </row>
    <row r="79" spans="1:13" x14ac:dyDescent="0.25">
      <c r="A79" t="s">
        <v>143</v>
      </c>
      <c r="B79" t="s">
        <v>212</v>
      </c>
      <c r="C79" t="s">
        <v>27</v>
      </c>
      <c r="D79" t="s">
        <v>26</v>
      </c>
      <c r="E79" t="s">
        <v>224</v>
      </c>
      <c r="F79" t="s">
        <v>214</v>
      </c>
      <c r="H79" s="7">
        <v>0.54893834342806946</v>
      </c>
      <c r="I79" t="s">
        <v>29</v>
      </c>
      <c r="J79">
        <v>0.04</v>
      </c>
      <c r="M79">
        <v>13.723458585701735</v>
      </c>
    </row>
    <row r="80" spans="1:13" x14ac:dyDescent="0.25">
      <c r="A80" t="s">
        <v>143</v>
      </c>
      <c r="B80" t="s">
        <v>225</v>
      </c>
      <c r="C80" t="s">
        <v>27</v>
      </c>
      <c r="D80" t="s">
        <v>26</v>
      </c>
      <c r="E80" t="s">
        <v>226</v>
      </c>
      <c r="F80" t="s">
        <v>50</v>
      </c>
      <c r="H80" s="7">
        <v>0.18026653535047005</v>
      </c>
      <c r="I80" t="s">
        <v>29</v>
      </c>
      <c r="J80">
        <v>0.1</v>
      </c>
      <c r="M80">
        <v>1.8026653535047004</v>
      </c>
    </row>
    <row r="81" spans="1:13" x14ac:dyDescent="0.25">
      <c r="A81" t="s">
        <v>143</v>
      </c>
      <c r="B81" t="s">
        <v>225</v>
      </c>
      <c r="C81" t="s">
        <v>27</v>
      </c>
      <c r="D81" t="s">
        <v>26</v>
      </c>
      <c r="E81" t="s">
        <v>227</v>
      </c>
      <c r="F81" t="s">
        <v>50</v>
      </c>
      <c r="H81" s="7">
        <v>13.347531258488425</v>
      </c>
      <c r="I81" t="s">
        <v>29</v>
      </c>
      <c r="J81">
        <v>0.1</v>
      </c>
      <c r="M81">
        <v>133.47531258488425</v>
      </c>
    </row>
    <row r="82" spans="1:13" x14ac:dyDescent="0.25">
      <c r="A82" t="s">
        <v>143</v>
      </c>
      <c r="B82" t="s">
        <v>228</v>
      </c>
      <c r="C82" t="s">
        <v>27</v>
      </c>
      <c r="D82" t="s">
        <v>26</v>
      </c>
      <c r="E82" t="s">
        <v>229</v>
      </c>
      <c r="F82" t="s">
        <v>54</v>
      </c>
      <c r="H82" s="7">
        <v>137.909011761188</v>
      </c>
      <c r="I82" t="s">
        <v>34</v>
      </c>
      <c r="M82">
        <v>137.909011761188</v>
      </c>
    </row>
    <row r="83" spans="1:13" x14ac:dyDescent="0.25">
      <c r="A83" t="s">
        <v>143</v>
      </c>
      <c r="B83" t="s">
        <v>230</v>
      </c>
      <c r="C83" t="s">
        <v>27</v>
      </c>
      <c r="D83" t="s">
        <v>26</v>
      </c>
      <c r="E83" t="s">
        <v>231</v>
      </c>
      <c r="F83" t="s">
        <v>232</v>
      </c>
      <c r="H83" s="7">
        <v>136.51320792599165</v>
      </c>
      <c r="I83" t="s">
        <v>34</v>
      </c>
      <c r="M83">
        <v>136.51320792599165</v>
      </c>
    </row>
    <row r="84" spans="1:13" x14ac:dyDescent="0.25">
      <c r="A84" t="s">
        <v>143</v>
      </c>
      <c r="B84" t="s">
        <v>233</v>
      </c>
      <c r="C84" t="s">
        <v>27</v>
      </c>
      <c r="D84" t="s">
        <v>26</v>
      </c>
      <c r="E84" t="s">
        <v>234</v>
      </c>
      <c r="F84" t="s">
        <v>62</v>
      </c>
      <c r="H84" s="7">
        <v>54.085746732440143</v>
      </c>
      <c r="I84" t="s">
        <v>25</v>
      </c>
      <c r="L84">
        <v>54.085746732440143</v>
      </c>
    </row>
    <row r="85" spans="1:13" x14ac:dyDescent="0.25">
      <c r="A85" t="s">
        <v>143</v>
      </c>
      <c r="B85" t="s">
        <v>233</v>
      </c>
      <c r="C85" t="s">
        <v>27</v>
      </c>
      <c r="D85" t="s">
        <v>26</v>
      </c>
      <c r="E85" t="s">
        <v>235</v>
      </c>
      <c r="F85" t="s">
        <v>62</v>
      </c>
      <c r="H85" s="7">
        <v>6.6602918517818281</v>
      </c>
      <c r="I85" t="s">
        <v>25</v>
      </c>
      <c r="L85">
        <v>6.6602918517818281</v>
      </c>
    </row>
    <row r="86" spans="1:13" x14ac:dyDescent="0.25">
      <c r="A86" t="s">
        <v>143</v>
      </c>
      <c r="B86" t="s">
        <v>233</v>
      </c>
      <c r="C86" t="s">
        <v>27</v>
      </c>
      <c r="D86" t="s">
        <v>26</v>
      </c>
      <c r="E86" t="s">
        <v>236</v>
      </c>
      <c r="F86" t="s">
        <v>62</v>
      </c>
      <c r="H86" s="7">
        <v>8.9586535335942692</v>
      </c>
      <c r="I86" t="s">
        <v>25</v>
      </c>
      <c r="L86">
        <v>8.9586535335942692</v>
      </c>
    </row>
    <row r="87" spans="1:13" x14ac:dyDescent="0.25">
      <c r="A87" t="s">
        <v>143</v>
      </c>
      <c r="B87" t="s">
        <v>233</v>
      </c>
      <c r="C87" t="s">
        <v>27</v>
      </c>
      <c r="D87" t="s">
        <v>26</v>
      </c>
      <c r="E87" t="s">
        <v>237</v>
      </c>
      <c r="F87" t="s">
        <v>62</v>
      </c>
      <c r="H87" s="7">
        <v>3.3170376603980452</v>
      </c>
      <c r="I87" t="s">
        <v>25</v>
      </c>
      <c r="L87">
        <v>3.3170376603980452</v>
      </c>
    </row>
    <row r="88" spans="1:13" x14ac:dyDescent="0.25">
      <c r="A88" t="s">
        <v>143</v>
      </c>
      <c r="B88" t="s">
        <v>233</v>
      </c>
      <c r="C88" t="s">
        <v>27</v>
      </c>
      <c r="D88" t="s">
        <v>26</v>
      </c>
      <c r="E88" t="s">
        <v>238</v>
      </c>
      <c r="F88" t="s">
        <v>62</v>
      </c>
      <c r="H88" s="7">
        <v>7.874962877373874</v>
      </c>
      <c r="I88" t="s">
        <v>25</v>
      </c>
      <c r="L88">
        <v>7.874962877373874</v>
      </c>
    </row>
    <row r="89" spans="1:13" x14ac:dyDescent="0.25">
      <c r="A89" t="s">
        <v>143</v>
      </c>
      <c r="B89" t="s">
        <v>233</v>
      </c>
      <c r="C89" t="s">
        <v>27</v>
      </c>
      <c r="D89" t="s">
        <v>26</v>
      </c>
      <c r="E89" t="s">
        <v>239</v>
      </c>
      <c r="F89" t="s">
        <v>62</v>
      </c>
      <c r="H89" s="7">
        <v>7.8203938361656347</v>
      </c>
      <c r="I89" t="s">
        <v>25</v>
      </c>
      <c r="L89">
        <v>7.8203938361656347</v>
      </c>
    </row>
    <row r="90" spans="1:13" x14ac:dyDescent="0.25">
      <c r="A90" t="s">
        <v>143</v>
      </c>
      <c r="B90" t="s">
        <v>233</v>
      </c>
      <c r="C90" t="s">
        <v>27</v>
      </c>
      <c r="D90" t="s">
        <v>26</v>
      </c>
      <c r="E90" t="s">
        <v>240</v>
      </c>
      <c r="F90" t="s">
        <v>62</v>
      </c>
      <c r="H90" s="7">
        <v>3.4539387402978767</v>
      </c>
      <c r="I90" t="s">
        <v>25</v>
      </c>
      <c r="L90">
        <v>3.4539387402978767</v>
      </c>
    </row>
    <row r="91" spans="1:13" x14ac:dyDescent="0.25">
      <c r="A91" t="s">
        <v>143</v>
      </c>
      <c r="B91" t="s">
        <v>233</v>
      </c>
      <c r="C91" t="s">
        <v>27</v>
      </c>
      <c r="D91" t="s">
        <v>26</v>
      </c>
      <c r="E91" t="s">
        <v>241</v>
      </c>
      <c r="F91" t="s">
        <v>62</v>
      </c>
      <c r="H91" s="7">
        <v>9.9759568316750507</v>
      </c>
      <c r="I91" t="s">
        <v>25</v>
      </c>
      <c r="L91">
        <v>9.9759568316750507</v>
      </c>
    </row>
    <row r="92" spans="1:13" x14ac:dyDescent="0.25">
      <c r="A92" t="s">
        <v>143</v>
      </c>
      <c r="B92" t="s">
        <v>233</v>
      </c>
      <c r="C92" t="s">
        <v>27</v>
      </c>
      <c r="D92" t="s">
        <v>26</v>
      </c>
      <c r="E92" t="s">
        <v>242</v>
      </c>
      <c r="F92" t="s">
        <v>62</v>
      </c>
      <c r="H92" s="7">
        <v>2.5352076419937966</v>
      </c>
      <c r="I92" t="s">
        <v>25</v>
      </c>
      <c r="L92">
        <v>2.5352076419937966</v>
      </c>
    </row>
    <row r="93" spans="1:13" x14ac:dyDescent="0.25">
      <c r="A93" t="s">
        <v>143</v>
      </c>
      <c r="B93" t="s">
        <v>233</v>
      </c>
      <c r="C93" t="s">
        <v>27</v>
      </c>
      <c r="D93" t="s">
        <v>26</v>
      </c>
      <c r="E93" t="s">
        <v>243</v>
      </c>
      <c r="F93" t="s">
        <v>62</v>
      </c>
      <c r="H93" s="7">
        <v>4.3765453309504698</v>
      </c>
      <c r="I93" t="s">
        <v>25</v>
      </c>
      <c r="L93">
        <v>4.3765453309504698</v>
      </c>
    </row>
    <row r="94" spans="1:13" x14ac:dyDescent="0.25">
      <c r="A94" t="s">
        <v>143</v>
      </c>
      <c r="B94" t="s">
        <v>233</v>
      </c>
      <c r="C94" t="s">
        <v>27</v>
      </c>
      <c r="D94" t="s">
        <v>26</v>
      </c>
      <c r="E94" t="s">
        <v>244</v>
      </c>
      <c r="F94" t="s">
        <v>62</v>
      </c>
      <c r="H94" s="7">
        <v>0.11828008956085302</v>
      </c>
      <c r="I94" t="s">
        <v>25</v>
      </c>
      <c r="L94">
        <v>0.11828008956085302</v>
      </c>
    </row>
    <row r="95" spans="1:13" x14ac:dyDescent="0.25">
      <c r="A95" t="s">
        <v>143</v>
      </c>
      <c r="B95" t="s">
        <v>233</v>
      </c>
      <c r="C95" t="s">
        <v>27</v>
      </c>
      <c r="D95" t="s">
        <v>26</v>
      </c>
      <c r="E95" t="s">
        <v>245</v>
      </c>
      <c r="F95" t="s">
        <v>62</v>
      </c>
      <c r="H95" s="7">
        <v>0.15286559953464832</v>
      </c>
      <c r="I95" t="s">
        <v>25</v>
      </c>
      <c r="L95">
        <v>0.15286559953464832</v>
      </c>
    </row>
    <row r="96" spans="1:13" x14ac:dyDescent="0.25">
      <c r="A96" t="s">
        <v>143</v>
      </c>
      <c r="B96" t="s">
        <v>233</v>
      </c>
      <c r="C96" t="s">
        <v>27</v>
      </c>
      <c r="D96" t="s">
        <v>26</v>
      </c>
      <c r="E96" t="s">
        <v>246</v>
      </c>
      <c r="F96" t="s">
        <v>62</v>
      </c>
      <c r="H96" s="7">
        <v>3.7501581325415631E-2</v>
      </c>
      <c r="I96" t="s">
        <v>25</v>
      </c>
      <c r="L96">
        <v>3.7501581325415631E-2</v>
      </c>
    </row>
    <row r="97" spans="1:12" x14ac:dyDescent="0.25">
      <c r="A97" t="s">
        <v>143</v>
      </c>
      <c r="B97" t="s">
        <v>247</v>
      </c>
      <c r="C97" t="s">
        <v>27</v>
      </c>
      <c r="D97" t="s">
        <v>26</v>
      </c>
      <c r="E97" t="s">
        <v>248</v>
      </c>
      <c r="F97" t="s">
        <v>249</v>
      </c>
      <c r="H97" s="7">
        <v>8.0658033757087644</v>
      </c>
      <c r="I97" t="s">
        <v>34</v>
      </c>
      <c r="J97">
        <v>2.9</v>
      </c>
      <c r="L97">
        <v>2.781311508865091</v>
      </c>
    </row>
    <row r="98" spans="1:12" x14ac:dyDescent="0.25">
      <c r="A98" t="s">
        <v>143</v>
      </c>
      <c r="B98" t="s">
        <v>247</v>
      </c>
      <c r="C98" t="s">
        <v>27</v>
      </c>
      <c r="D98" t="s">
        <v>26</v>
      </c>
      <c r="E98" t="s">
        <v>250</v>
      </c>
      <c r="F98" t="s">
        <v>249</v>
      </c>
      <c r="H98" s="7">
        <v>28.141278469579504</v>
      </c>
      <c r="I98" t="s">
        <v>34</v>
      </c>
      <c r="J98">
        <v>2.9</v>
      </c>
      <c r="L98">
        <v>9.703889127441208</v>
      </c>
    </row>
    <row r="99" spans="1:12" x14ac:dyDescent="0.25">
      <c r="A99" t="s">
        <v>143</v>
      </c>
      <c r="B99" t="s">
        <v>247</v>
      </c>
      <c r="C99" t="s">
        <v>27</v>
      </c>
      <c r="D99" t="s">
        <v>26</v>
      </c>
      <c r="E99" t="s">
        <v>251</v>
      </c>
      <c r="F99" t="s">
        <v>249</v>
      </c>
      <c r="H99" s="7">
        <v>22.541360317697198</v>
      </c>
      <c r="I99" t="s">
        <v>34</v>
      </c>
      <c r="J99">
        <v>2.9</v>
      </c>
      <c r="L99">
        <v>7.7728828681714477</v>
      </c>
    </row>
    <row r="100" spans="1:12" x14ac:dyDescent="0.25">
      <c r="A100" t="s">
        <v>143</v>
      </c>
      <c r="B100" t="s">
        <v>247</v>
      </c>
      <c r="C100" t="s">
        <v>27</v>
      </c>
      <c r="D100" t="s">
        <v>26</v>
      </c>
      <c r="E100" t="s">
        <v>252</v>
      </c>
      <c r="F100" t="s">
        <v>249</v>
      </c>
      <c r="H100" s="7">
        <v>0.43023695875625884</v>
      </c>
      <c r="I100" t="s">
        <v>34</v>
      </c>
      <c r="J100">
        <v>2.9</v>
      </c>
      <c r="L100">
        <v>0.14835757198491684</v>
      </c>
    </row>
    <row r="101" spans="1:12" x14ac:dyDescent="0.25">
      <c r="A101" t="s">
        <v>143</v>
      </c>
      <c r="B101" t="s">
        <v>247</v>
      </c>
      <c r="C101" t="s">
        <v>27</v>
      </c>
      <c r="D101" t="s">
        <v>26</v>
      </c>
      <c r="E101" t="s">
        <v>253</v>
      </c>
      <c r="F101" t="s">
        <v>249</v>
      </c>
      <c r="H101" s="7">
        <v>22.895936439495038</v>
      </c>
      <c r="I101" t="s">
        <v>34</v>
      </c>
      <c r="J101">
        <v>2.9</v>
      </c>
      <c r="L101">
        <v>7.8951504963775996</v>
      </c>
    </row>
    <row r="102" spans="1:12" x14ac:dyDescent="0.25">
      <c r="A102" t="s">
        <v>143</v>
      </c>
      <c r="B102" t="s">
        <v>247</v>
      </c>
      <c r="C102" t="s">
        <v>27</v>
      </c>
      <c r="D102" t="s">
        <v>26</v>
      </c>
      <c r="E102" t="s">
        <v>254</v>
      </c>
      <c r="F102" t="s">
        <v>249</v>
      </c>
      <c r="H102" s="7">
        <v>9.5065169973240007</v>
      </c>
      <c r="I102" t="s">
        <v>34</v>
      </c>
      <c r="J102">
        <v>2.9</v>
      </c>
      <c r="L102">
        <v>3.278109309422069</v>
      </c>
    </row>
    <row r="103" spans="1:12" x14ac:dyDescent="0.25">
      <c r="A103" t="s">
        <v>143</v>
      </c>
      <c r="B103" t="s">
        <v>247</v>
      </c>
      <c r="C103" t="s">
        <v>27</v>
      </c>
      <c r="D103" t="s">
        <v>26</v>
      </c>
      <c r="E103" t="s">
        <v>255</v>
      </c>
      <c r="F103" t="s">
        <v>249</v>
      </c>
      <c r="H103" s="7">
        <v>13.464106086522458</v>
      </c>
      <c r="I103" t="s">
        <v>34</v>
      </c>
      <c r="J103">
        <v>2.9</v>
      </c>
      <c r="L103">
        <v>4.6427952022491237</v>
      </c>
    </row>
    <row r="104" spans="1:12" x14ac:dyDescent="0.25">
      <c r="A104" t="s">
        <v>143</v>
      </c>
      <c r="B104" t="s">
        <v>247</v>
      </c>
      <c r="C104" t="s">
        <v>27</v>
      </c>
      <c r="D104" t="s">
        <v>26</v>
      </c>
      <c r="E104" t="s">
        <v>256</v>
      </c>
      <c r="F104" t="s">
        <v>249</v>
      </c>
      <c r="H104" s="7">
        <v>3.1189653653570781</v>
      </c>
      <c r="I104" t="s">
        <v>34</v>
      </c>
      <c r="J104">
        <v>2.9</v>
      </c>
      <c r="L104">
        <v>1.0755052983989926</v>
      </c>
    </row>
    <row r="105" spans="1:12" x14ac:dyDescent="0.25">
      <c r="A105" t="s">
        <v>143</v>
      </c>
      <c r="B105" t="s">
        <v>247</v>
      </c>
      <c r="C105" t="s">
        <v>27</v>
      </c>
      <c r="D105" t="s">
        <v>26</v>
      </c>
      <c r="E105" t="s">
        <v>257</v>
      </c>
      <c r="F105" t="s">
        <v>258</v>
      </c>
      <c r="H105" s="7">
        <v>155.86144812168914</v>
      </c>
      <c r="I105" t="s">
        <v>34</v>
      </c>
      <c r="J105">
        <v>2.9</v>
      </c>
      <c r="L105">
        <v>53.745326938513493</v>
      </c>
    </row>
    <row r="106" spans="1:12" x14ac:dyDescent="0.25">
      <c r="A106" t="s">
        <v>143</v>
      </c>
      <c r="B106" t="s">
        <v>247</v>
      </c>
      <c r="C106" t="s">
        <v>27</v>
      </c>
      <c r="D106" t="s">
        <v>26</v>
      </c>
      <c r="E106" t="s">
        <v>259</v>
      </c>
      <c r="F106" t="s">
        <v>258</v>
      </c>
      <c r="H106" s="7">
        <v>19.935154396984142</v>
      </c>
      <c r="I106" t="s">
        <v>34</v>
      </c>
      <c r="J106">
        <v>2.9</v>
      </c>
      <c r="L106">
        <v>6.8741911713738419</v>
      </c>
    </row>
    <row r="107" spans="1:12" x14ac:dyDescent="0.25">
      <c r="A107" t="s">
        <v>143</v>
      </c>
      <c r="B107" t="s">
        <v>247</v>
      </c>
      <c r="C107" t="s">
        <v>27</v>
      </c>
      <c r="D107" t="s">
        <v>26</v>
      </c>
      <c r="E107" t="s">
        <v>260</v>
      </c>
      <c r="F107" t="s">
        <v>258</v>
      </c>
      <c r="H107" s="7">
        <v>12.211122429659325</v>
      </c>
      <c r="I107" t="s">
        <v>34</v>
      </c>
      <c r="J107">
        <v>2.9</v>
      </c>
      <c r="L107">
        <v>4.2107318722963187</v>
      </c>
    </row>
    <row r="108" spans="1:12" x14ac:dyDescent="0.25">
      <c r="A108" t="s">
        <v>143</v>
      </c>
      <c r="B108" t="s">
        <v>247</v>
      </c>
      <c r="C108" t="s">
        <v>27</v>
      </c>
      <c r="D108" t="s">
        <v>26</v>
      </c>
      <c r="E108" t="s">
        <v>261</v>
      </c>
      <c r="F108" t="s">
        <v>258</v>
      </c>
      <c r="H108" s="7">
        <v>13.007694948174152</v>
      </c>
      <c r="I108" t="s">
        <v>34</v>
      </c>
      <c r="J108">
        <v>2.9</v>
      </c>
      <c r="L108">
        <v>4.485412051094535</v>
      </c>
    </row>
    <row r="109" spans="1:12" x14ac:dyDescent="0.25">
      <c r="A109" t="s">
        <v>143</v>
      </c>
      <c r="B109" t="s">
        <v>247</v>
      </c>
      <c r="C109" t="s">
        <v>27</v>
      </c>
      <c r="D109" t="s">
        <v>26</v>
      </c>
      <c r="E109" t="s">
        <v>262</v>
      </c>
      <c r="F109" t="s">
        <v>258</v>
      </c>
      <c r="H109" s="7">
        <v>9.4330500547659017</v>
      </c>
      <c r="I109" t="s">
        <v>34</v>
      </c>
      <c r="J109">
        <v>2.9</v>
      </c>
      <c r="L109">
        <v>3.2527758809537595</v>
      </c>
    </row>
    <row r="110" spans="1:12" x14ac:dyDescent="0.25">
      <c r="A110" t="s">
        <v>143</v>
      </c>
      <c r="B110" t="s">
        <v>263</v>
      </c>
      <c r="C110" t="s">
        <v>27</v>
      </c>
      <c r="D110" t="s">
        <v>26</v>
      </c>
      <c r="E110" t="s">
        <v>264</v>
      </c>
      <c r="F110" t="s">
        <v>265</v>
      </c>
      <c r="H110" s="8">
        <v>1</v>
      </c>
      <c r="I110" t="s">
        <v>71</v>
      </c>
    </row>
    <row r="111" spans="1:12" x14ac:dyDescent="0.25">
      <c r="A111" t="s">
        <v>143</v>
      </c>
      <c r="B111" t="s">
        <v>263</v>
      </c>
      <c r="C111" t="s">
        <v>27</v>
      </c>
      <c r="D111" t="s">
        <v>26</v>
      </c>
      <c r="E111" t="s">
        <v>266</v>
      </c>
      <c r="F111" t="s">
        <v>265</v>
      </c>
      <c r="H111" s="8">
        <v>1</v>
      </c>
      <c r="I111" t="s">
        <v>71</v>
      </c>
    </row>
    <row r="112" spans="1:12" x14ac:dyDescent="0.25">
      <c r="A112" t="s">
        <v>143</v>
      </c>
      <c r="B112" t="s">
        <v>263</v>
      </c>
      <c r="C112" t="s">
        <v>27</v>
      </c>
      <c r="D112" t="s">
        <v>26</v>
      </c>
      <c r="E112" t="s">
        <v>267</v>
      </c>
      <c r="F112" t="s">
        <v>268</v>
      </c>
      <c r="H112" s="8">
        <v>1</v>
      </c>
      <c r="I112" t="s">
        <v>71</v>
      </c>
    </row>
    <row r="113" spans="1:13" x14ac:dyDescent="0.25">
      <c r="A113" t="s">
        <v>143</v>
      </c>
      <c r="B113" t="s">
        <v>263</v>
      </c>
      <c r="C113" t="s">
        <v>27</v>
      </c>
      <c r="D113" t="s">
        <v>26</v>
      </c>
      <c r="E113" t="s">
        <v>269</v>
      </c>
      <c r="F113" t="s">
        <v>270</v>
      </c>
      <c r="H113" s="8">
        <v>1</v>
      </c>
      <c r="I113" t="s">
        <v>71</v>
      </c>
    </row>
    <row r="114" spans="1:13" x14ac:dyDescent="0.25">
      <c r="A114" t="s">
        <v>143</v>
      </c>
      <c r="B114" t="s">
        <v>263</v>
      </c>
      <c r="C114" t="s">
        <v>27</v>
      </c>
      <c r="D114" t="s">
        <v>26</v>
      </c>
      <c r="E114" t="s">
        <v>271</v>
      </c>
      <c r="F114" t="s">
        <v>270</v>
      </c>
      <c r="H114" s="8">
        <v>1</v>
      </c>
      <c r="I114" t="s">
        <v>71</v>
      </c>
    </row>
    <row r="115" spans="1:13" x14ac:dyDescent="0.25">
      <c r="A115" t="s">
        <v>143</v>
      </c>
      <c r="B115" t="s">
        <v>263</v>
      </c>
      <c r="C115" t="s">
        <v>27</v>
      </c>
      <c r="D115" t="s">
        <v>26</v>
      </c>
      <c r="E115" t="s">
        <v>272</v>
      </c>
      <c r="F115" t="s">
        <v>273</v>
      </c>
      <c r="H115" s="8">
        <v>1</v>
      </c>
      <c r="I115" t="s">
        <v>71</v>
      </c>
    </row>
    <row r="116" spans="1:13" x14ac:dyDescent="0.25">
      <c r="A116" t="s">
        <v>143</v>
      </c>
      <c r="B116" t="s">
        <v>263</v>
      </c>
      <c r="C116" t="s">
        <v>27</v>
      </c>
      <c r="D116" t="s">
        <v>26</v>
      </c>
      <c r="E116" t="s">
        <v>274</v>
      </c>
      <c r="F116" t="s">
        <v>273</v>
      </c>
      <c r="H116" s="8">
        <v>1</v>
      </c>
      <c r="I116" t="s">
        <v>71</v>
      </c>
    </row>
    <row r="117" spans="1:13" x14ac:dyDescent="0.25">
      <c r="A117" t="s">
        <v>143</v>
      </c>
      <c r="B117" t="s">
        <v>263</v>
      </c>
      <c r="C117" t="s">
        <v>27</v>
      </c>
      <c r="D117" t="s">
        <v>26</v>
      </c>
      <c r="E117" t="s">
        <v>275</v>
      </c>
      <c r="F117" t="s">
        <v>273</v>
      </c>
      <c r="H117" s="8">
        <v>1</v>
      </c>
      <c r="I117" t="s">
        <v>71</v>
      </c>
    </row>
    <row r="118" spans="1:13" x14ac:dyDescent="0.25">
      <c r="A118" t="s">
        <v>143</v>
      </c>
      <c r="B118" t="s">
        <v>263</v>
      </c>
      <c r="C118" t="s">
        <v>27</v>
      </c>
      <c r="D118" t="s">
        <v>26</v>
      </c>
      <c r="E118" t="s">
        <v>276</v>
      </c>
      <c r="F118" t="s">
        <v>277</v>
      </c>
      <c r="H118" s="8">
        <v>1</v>
      </c>
      <c r="I118" t="s">
        <v>71</v>
      </c>
    </row>
    <row r="119" spans="1:13" x14ac:dyDescent="0.25">
      <c r="A119" t="s">
        <v>143</v>
      </c>
      <c r="B119" t="s">
        <v>263</v>
      </c>
      <c r="C119" t="s">
        <v>27</v>
      </c>
      <c r="D119" t="s">
        <v>26</v>
      </c>
      <c r="E119" t="s">
        <v>278</v>
      </c>
      <c r="F119" t="s">
        <v>277</v>
      </c>
      <c r="H119" s="8">
        <v>1</v>
      </c>
      <c r="I119" t="s">
        <v>71</v>
      </c>
    </row>
    <row r="120" spans="1:13" x14ac:dyDescent="0.25">
      <c r="A120" t="s">
        <v>143</v>
      </c>
      <c r="B120" t="s">
        <v>263</v>
      </c>
      <c r="C120" t="s">
        <v>27</v>
      </c>
      <c r="D120" t="s">
        <v>26</v>
      </c>
      <c r="E120" t="s">
        <v>279</v>
      </c>
      <c r="F120" t="s">
        <v>277</v>
      </c>
      <c r="H120" s="8">
        <v>1</v>
      </c>
      <c r="I120" t="s">
        <v>71</v>
      </c>
    </row>
    <row r="121" spans="1:13" x14ac:dyDescent="0.25">
      <c r="A121" t="s">
        <v>143</v>
      </c>
      <c r="B121" t="s">
        <v>263</v>
      </c>
      <c r="C121" t="s">
        <v>27</v>
      </c>
      <c r="D121" t="s">
        <v>26</v>
      </c>
      <c r="E121" t="s">
        <v>280</v>
      </c>
      <c r="F121" t="s">
        <v>277</v>
      </c>
      <c r="H121" s="8">
        <v>1</v>
      </c>
      <c r="I121" t="s">
        <v>71</v>
      </c>
    </row>
    <row r="122" spans="1:13" x14ac:dyDescent="0.25">
      <c r="A122" t="s">
        <v>143</v>
      </c>
      <c r="B122" t="s">
        <v>281</v>
      </c>
      <c r="C122" t="s">
        <v>27</v>
      </c>
      <c r="D122" t="s">
        <v>26</v>
      </c>
      <c r="E122" t="s">
        <v>282</v>
      </c>
      <c r="F122" t="s">
        <v>81</v>
      </c>
      <c r="H122" s="7">
        <v>0.79537225855419791</v>
      </c>
      <c r="I122" t="s">
        <v>34</v>
      </c>
      <c r="M122">
        <v>0.79537225855419791</v>
      </c>
    </row>
    <row r="123" spans="1:13" x14ac:dyDescent="0.25">
      <c r="A123" t="s">
        <v>143</v>
      </c>
      <c r="B123" t="s">
        <v>281</v>
      </c>
      <c r="C123" t="s">
        <v>27</v>
      </c>
      <c r="D123" t="s">
        <v>26</v>
      </c>
      <c r="E123" t="s">
        <v>283</v>
      </c>
      <c r="F123" t="s">
        <v>81</v>
      </c>
      <c r="H123" s="7">
        <v>0.94667451817846526</v>
      </c>
      <c r="I123" t="s">
        <v>34</v>
      </c>
      <c r="M123">
        <v>0.94667451817846526</v>
      </c>
    </row>
    <row r="124" spans="1:13" x14ac:dyDescent="0.25">
      <c r="A124" t="s">
        <v>143</v>
      </c>
      <c r="B124" t="s">
        <v>281</v>
      </c>
      <c r="C124" t="s">
        <v>27</v>
      </c>
      <c r="D124" t="s">
        <v>26</v>
      </c>
      <c r="E124" t="s">
        <v>284</v>
      </c>
      <c r="F124" t="s">
        <v>81</v>
      </c>
      <c r="H124" s="7">
        <v>0.58844841989148655</v>
      </c>
      <c r="I124" t="s">
        <v>34</v>
      </c>
      <c r="M124">
        <v>0.58844841989148655</v>
      </c>
    </row>
    <row r="125" spans="1:13" x14ac:dyDescent="0.25">
      <c r="A125" t="s">
        <v>143</v>
      </c>
      <c r="B125" t="s">
        <v>281</v>
      </c>
      <c r="C125" t="s">
        <v>27</v>
      </c>
      <c r="D125" t="s">
        <v>26</v>
      </c>
      <c r="E125" t="s">
        <v>285</v>
      </c>
      <c r="F125" t="s">
        <v>81</v>
      </c>
      <c r="H125" s="7">
        <v>1.8374497952453581</v>
      </c>
      <c r="I125" t="s">
        <v>34</v>
      </c>
      <c r="M125">
        <v>1.8374497952453581</v>
      </c>
    </row>
    <row r="126" spans="1:13" x14ac:dyDescent="0.25">
      <c r="A126" t="s">
        <v>143</v>
      </c>
      <c r="B126" t="s">
        <v>281</v>
      </c>
      <c r="C126" t="s">
        <v>27</v>
      </c>
      <c r="D126" t="s">
        <v>26</v>
      </c>
      <c r="E126" t="s">
        <v>286</v>
      </c>
      <c r="F126" t="s">
        <v>81</v>
      </c>
      <c r="H126" s="7">
        <v>1.8626225367682085</v>
      </c>
      <c r="I126" t="s">
        <v>34</v>
      </c>
      <c r="M126">
        <v>1.8626225367682085</v>
      </c>
    </row>
    <row r="127" spans="1:13" x14ac:dyDescent="0.25">
      <c r="A127" t="s">
        <v>143</v>
      </c>
      <c r="B127" t="s">
        <v>281</v>
      </c>
      <c r="C127" t="s">
        <v>27</v>
      </c>
      <c r="D127" t="s">
        <v>26</v>
      </c>
      <c r="E127" t="s">
        <v>287</v>
      </c>
      <c r="F127" t="s">
        <v>81</v>
      </c>
      <c r="H127" s="7">
        <v>2.6036096250937155</v>
      </c>
      <c r="I127" t="s">
        <v>34</v>
      </c>
      <c r="M127">
        <v>2.6036096250937155</v>
      </c>
    </row>
    <row r="128" spans="1:13" x14ac:dyDescent="0.25">
      <c r="A128" t="s">
        <v>143</v>
      </c>
      <c r="B128" t="s">
        <v>281</v>
      </c>
      <c r="C128" t="s">
        <v>27</v>
      </c>
      <c r="D128" t="s">
        <v>26</v>
      </c>
      <c r="E128" t="s">
        <v>288</v>
      </c>
      <c r="F128" t="s">
        <v>81</v>
      </c>
      <c r="H128" s="7">
        <v>2.4748719946828972</v>
      </c>
      <c r="I128" t="s">
        <v>34</v>
      </c>
      <c r="M128">
        <v>2.4748719946828972</v>
      </c>
    </row>
    <row r="129" spans="1:13" x14ac:dyDescent="0.25">
      <c r="A129" t="s">
        <v>143</v>
      </c>
      <c r="B129" t="s">
        <v>281</v>
      </c>
      <c r="C129" t="s">
        <v>27</v>
      </c>
      <c r="D129" t="s">
        <v>26</v>
      </c>
      <c r="E129" t="s">
        <v>289</v>
      </c>
      <c r="F129" t="s">
        <v>81</v>
      </c>
      <c r="H129" s="7">
        <v>6.3112127739619155E-3</v>
      </c>
      <c r="I129" t="s">
        <v>34</v>
      </c>
      <c r="M129">
        <v>6.3112127739619155E-3</v>
      </c>
    </row>
    <row r="130" spans="1:13" x14ac:dyDescent="0.25">
      <c r="A130" t="s">
        <v>143</v>
      </c>
      <c r="B130" t="s">
        <v>281</v>
      </c>
      <c r="C130" t="s">
        <v>27</v>
      </c>
      <c r="D130" t="s">
        <v>26</v>
      </c>
      <c r="E130" t="s">
        <v>290</v>
      </c>
      <c r="F130" t="s">
        <v>81</v>
      </c>
      <c r="H130" s="7">
        <v>3.9067041123936934</v>
      </c>
      <c r="I130" t="s">
        <v>34</v>
      </c>
      <c r="M130">
        <v>3.9067041123936934</v>
      </c>
    </row>
    <row r="131" spans="1:13" x14ac:dyDescent="0.25">
      <c r="A131" t="s">
        <v>143</v>
      </c>
      <c r="B131" t="s">
        <v>281</v>
      </c>
      <c r="C131" t="s">
        <v>27</v>
      </c>
      <c r="D131" t="s">
        <v>26</v>
      </c>
      <c r="E131" t="s">
        <v>291</v>
      </c>
      <c r="F131" t="s">
        <v>81</v>
      </c>
      <c r="H131" s="7">
        <v>1.0384262220123364</v>
      </c>
      <c r="I131" t="s">
        <v>34</v>
      </c>
      <c r="M131">
        <v>1.0384262220123364</v>
      </c>
    </row>
    <row r="132" spans="1:13" x14ac:dyDescent="0.25">
      <c r="A132" t="s">
        <v>143</v>
      </c>
      <c r="B132" t="s">
        <v>281</v>
      </c>
      <c r="C132" t="s">
        <v>27</v>
      </c>
      <c r="D132" t="s">
        <v>26</v>
      </c>
      <c r="E132" t="s">
        <v>292</v>
      </c>
      <c r="F132" t="s">
        <v>81</v>
      </c>
      <c r="H132" s="7">
        <v>0.78539660950586765</v>
      </c>
      <c r="I132" t="s">
        <v>34</v>
      </c>
      <c r="M132">
        <v>0.78539660950586765</v>
      </c>
    </row>
    <row r="133" spans="1:13" x14ac:dyDescent="0.25">
      <c r="A133" t="s">
        <v>143</v>
      </c>
      <c r="B133" t="s">
        <v>281</v>
      </c>
      <c r="C133" t="s">
        <v>27</v>
      </c>
      <c r="D133" t="s">
        <v>26</v>
      </c>
      <c r="E133" t="s">
        <v>293</v>
      </c>
      <c r="F133" t="s">
        <v>81</v>
      </c>
      <c r="H133" s="7">
        <v>0.67834868619135902</v>
      </c>
      <c r="I133" t="s">
        <v>34</v>
      </c>
      <c r="M133">
        <v>0.67834868619135902</v>
      </c>
    </row>
    <row r="134" spans="1:13" x14ac:dyDescent="0.25">
      <c r="A134" t="s">
        <v>143</v>
      </c>
      <c r="B134" t="s">
        <v>281</v>
      </c>
      <c r="C134" t="s">
        <v>27</v>
      </c>
      <c r="D134" t="s">
        <v>26</v>
      </c>
      <c r="E134" t="s">
        <v>294</v>
      </c>
      <c r="F134" t="s">
        <v>81</v>
      </c>
      <c r="H134" s="7">
        <v>0.6150916188246911</v>
      </c>
      <c r="I134" t="s">
        <v>34</v>
      </c>
      <c r="M134">
        <v>0.6150916188246911</v>
      </c>
    </row>
    <row r="135" spans="1:13" x14ac:dyDescent="0.25">
      <c r="A135" t="s">
        <v>143</v>
      </c>
      <c r="B135" t="s">
        <v>295</v>
      </c>
      <c r="C135" t="s">
        <v>27</v>
      </c>
      <c r="D135" t="s">
        <v>26</v>
      </c>
      <c r="E135" t="s">
        <v>296</v>
      </c>
      <c r="F135" t="s">
        <v>297</v>
      </c>
      <c r="H135" s="8">
        <v>1</v>
      </c>
      <c r="I135" t="s">
        <v>71</v>
      </c>
    </row>
    <row r="136" spans="1:13" x14ac:dyDescent="0.25">
      <c r="A136" t="s">
        <v>143</v>
      </c>
      <c r="B136" t="s">
        <v>295</v>
      </c>
      <c r="C136" t="s">
        <v>27</v>
      </c>
      <c r="D136" t="s">
        <v>26</v>
      </c>
      <c r="E136" t="s">
        <v>298</v>
      </c>
      <c r="F136" t="s">
        <v>297</v>
      </c>
      <c r="H136" s="8">
        <v>1</v>
      </c>
      <c r="I136" t="s">
        <v>71</v>
      </c>
    </row>
    <row r="137" spans="1:13" x14ac:dyDescent="0.25">
      <c r="A137" t="s">
        <v>143</v>
      </c>
      <c r="B137" t="s">
        <v>295</v>
      </c>
      <c r="C137" t="s">
        <v>27</v>
      </c>
      <c r="D137" t="s">
        <v>26</v>
      </c>
      <c r="E137" t="s">
        <v>299</v>
      </c>
      <c r="F137" t="s">
        <v>297</v>
      </c>
      <c r="H137" s="8">
        <v>1</v>
      </c>
      <c r="I137" t="s">
        <v>71</v>
      </c>
    </row>
    <row r="138" spans="1:13" x14ac:dyDescent="0.25">
      <c r="A138" t="s">
        <v>143</v>
      </c>
      <c r="B138" t="s">
        <v>295</v>
      </c>
      <c r="C138" t="s">
        <v>27</v>
      </c>
      <c r="D138" t="s">
        <v>26</v>
      </c>
      <c r="E138" t="s">
        <v>300</v>
      </c>
      <c r="F138" t="s">
        <v>297</v>
      </c>
      <c r="H138" s="8">
        <v>1</v>
      </c>
      <c r="I138" t="s">
        <v>71</v>
      </c>
    </row>
    <row r="139" spans="1:13" x14ac:dyDescent="0.25">
      <c r="A139" t="s">
        <v>143</v>
      </c>
      <c r="B139" t="s">
        <v>295</v>
      </c>
      <c r="C139" t="s">
        <v>27</v>
      </c>
      <c r="D139" t="s">
        <v>26</v>
      </c>
      <c r="E139" t="s">
        <v>301</v>
      </c>
      <c r="F139" t="s">
        <v>297</v>
      </c>
      <c r="H139" s="8">
        <v>1</v>
      </c>
      <c r="I139" t="s">
        <v>71</v>
      </c>
    </row>
    <row r="140" spans="1:13" x14ac:dyDescent="0.25">
      <c r="A140" t="s">
        <v>143</v>
      </c>
      <c r="B140" t="s">
        <v>295</v>
      </c>
      <c r="C140" t="s">
        <v>27</v>
      </c>
      <c r="D140" t="s">
        <v>26</v>
      </c>
      <c r="E140" t="s">
        <v>302</v>
      </c>
      <c r="F140" t="s">
        <v>297</v>
      </c>
      <c r="H140" s="8">
        <v>1</v>
      </c>
      <c r="I140" t="s">
        <v>71</v>
      </c>
    </row>
    <row r="141" spans="1:13" x14ac:dyDescent="0.25">
      <c r="A141" t="s">
        <v>143</v>
      </c>
      <c r="B141" t="s">
        <v>295</v>
      </c>
      <c r="C141" t="s">
        <v>27</v>
      </c>
      <c r="D141" t="s">
        <v>26</v>
      </c>
      <c r="E141" t="s">
        <v>303</v>
      </c>
      <c r="F141" t="s">
        <v>297</v>
      </c>
      <c r="H141" s="8">
        <v>1</v>
      </c>
      <c r="I141" t="s">
        <v>71</v>
      </c>
    </row>
    <row r="142" spans="1:13" x14ac:dyDescent="0.25">
      <c r="A142" t="s">
        <v>143</v>
      </c>
      <c r="B142" t="s">
        <v>295</v>
      </c>
      <c r="C142" t="s">
        <v>27</v>
      </c>
      <c r="D142" t="s">
        <v>26</v>
      </c>
      <c r="E142" t="s">
        <v>304</v>
      </c>
      <c r="F142" t="s">
        <v>297</v>
      </c>
      <c r="H142" s="8">
        <v>1</v>
      </c>
      <c r="I142" t="s">
        <v>71</v>
      </c>
    </row>
    <row r="143" spans="1:13" x14ac:dyDescent="0.25">
      <c r="A143" t="s">
        <v>143</v>
      </c>
      <c r="B143" t="s">
        <v>295</v>
      </c>
      <c r="C143" t="s">
        <v>27</v>
      </c>
      <c r="D143" t="s">
        <v>26</v>
      </c>
      <c r="E143" t="s">
        <v>305</v>
      </c>
      <c r="F143" t="s">
        <v>297</v>
      </c>
      <c r="H143" s="8">
        <v>1</v>
      </c>
      <c r="I143" t="s">
        <v>71</v>
      </c>
    </row>
    <row r="144" spans="1:13" x14ac:dyDescent="0.25">
      <c r="A144" t="s">
        <v>143</v>
      </c>
      <c r="B144" t="s">
        <v>306</v>
      </c>
      <c r="C144" t="s">
        <v>27</v>
      </c>
      <c r="D144" t="s">
        <v>26</v>
      </c>
      <c r="E144" t="s">
        <v>307</v>
      </c>
      <c r="F144" t="s">
        <v>308</v>
      </c>
      <c r="H144" s="8">
        <v>1</v>
      </c>
      <c r="I144" t="s">
        <v>71</v>
      </c>
    </row>
    <row r="145" spans="1:13" x14ac:dyDescent="0.25">
      <c r="A145" t="s">
        <v>143</v>
      </c>
      <c r="B145" t="s">
        <v>306</v>
      </c>
      <c r="C145" t="s">
        <v>27</v>
      </c>
      <c r="D145" t="s">
        <v>26</v>
      </c>
      <c r="E145" t="s">
        <v>309</v>
      </c>
      <c r="F145" t="s">
        <v>308</v>
      </c>
      <c r="H145" s="8">
        <v>1</v>
      </c>
      <c r="I145" t="s">
        <v>71</v>
      </c>
    </row>
    <row r="146" spans="1:13" x14ac:dyDescent="0.25">
      <c r="A146" t="s">
        <v>143</v>
      </c>
      <c r="B146" t="s">
        <v>306</v>
      </c>
      <c r="C146" t="s">
        <v>27</v>
      </c>
      <c r="D146" t="s">
        <v>26</v>
      </c>
      <c r="E146" t="s">
        <v>310</v>
      </c>
      <c r="F146" t="s">
        <v>308</v>
      </c>
      <c r="H146" s="8">
        <v>1</v>
      </c>
      <c r="I146" t="s">
        <v>71</v>
      </c>
    </row>
    <row r="147" spans="1:13" x14ac:dyDescent="0.25">
      <c r="A147" t="s">
        <v>143</v>
      </c>
      <c r="B147" t="s">
        <v>306</v>
      </c>
      <c r="C147" t="s">
        <v>27</v>
      </c>
      <c r="D147" t="s">
        <v>26</v>
      </c>
      <c r="E147" t="s">
        <v>311</v>
      </c>
      <c r="F147" t="s">
        <v>308</v>
      </c>
      <c r="H147" s="8">
        <v>1</v>
      </c>
      <c r="I147" t="s">
        <v>71</v>
      </c>
    </row>
    <row r="148" spans="1:13" x14ac:dyDescent="0.25">
      <c r="A148" t="s">
        <v>143</v>
      </c>
      <c r="B148" t="s">
        <v>306</v>
      </c>
      <c r="C148" t="s">
        <v>27</v>
      </c>
      <c r="D148" t="s">
        <v>26</v>
      </c>
      <c r="E148" t="s">
        <v>312</v>
      </c>
      <c r="F148" t="s">
        <v>308</v>
      </c>
      <c r="H148" s="8">
        <v>1</v>
      </c>
      <c r="I148" t="s">
        <v>71</v>
      </c>
    </row>
    <row r="149" spans="1:13" x14ac:dyDescent="0.25">
      <c r="A149" t="s">
        <v>143</v>
      </c>
      <c r="B149" t="s">
        <v>306</v>
      </c>
      <c r="C149" t="s">
        <v>27</v>
      </c>
      <c r="D149" t="s">
        <v>26</v>
      </c>
      <c r="E149" t="s">
        <v>313</v>
      </c>
      <c r="F149" t="s">
        <v>308</v>
      </c>
      <c r="H149" s="8">
        <v>1</v>
      </c>
      <c r="I149" t="s">
        <v>71</v>
      </c>
    </row>
    <row r="150" spans="1:13" x14ac:dyDescent="0.25">
      <c r="A150" t="s">
        <v>143</v>
      </c>
      <c r="B150" t="s">
        <v>306</v>
      </c>
      <c r="C150" t="s">
        <v>27</v>
      </c>
      <c r="D150" t="s">
        <v>26</v>
      </c>
      <c r="E150" t="s">
        <v>314</v>
      </c>
      <c r="F150" t="s">
        <v>308</v>
      </c>
      <c r="H150" s="8">
        <v>1</v>
      </c>
      <c r="I150" t="s">
        <v>71</v>
      </c>
    </row>
    <row r="151" spans="1:13" x14ac:dyDescent="0.25">
      <c r="A151" t="s">
        <v>143</v>
      </c>
      <c r="B151" t="s">
        <v>306</v>
      </c>
      <c r="C151" t="s">
        <v>27</v>
      </c>
      <c r="D151" t="s">
        <v>26</v>
      </c>
      <c r="E151" t="s">
        <v>315</v>
      </c>
      <c r="F151" t="s">
        <v>308</v>
      </c>
      <c r="H151" s="8">
        <v>1</v>
      </c>
      <c r="I151" t="s">
        <v>71</v>
      </c>
    </row>
    <row r="152" spans="1:13" x14ac:dyDescent="0.25">
      <c r="A152" t="s">
        <v>143</v>
      </c>
      <c r="B152" t="s">
        <v>306</v>
      </c>
      <c r="C152" t="s">
        <v>27</v>
      </c>
      <c r="D152" t="s">
        <v>26</v>
      </c>
      <c r="E152" t="s">
        <v>316</v>
      </c>
      <c r="F152" t="s">
        <v>317</v>
      </c>
      <c r="H152" s="8">
        <v>1</v>
      </c>
      <c r="I152" t="s">
        <v>71</v>
      </c>
    </row>
    <row r="153" spans="1:13" x14ac:dyDescent="0.25">
      <c r="A153" t="s">
        <v>143</v>
      </c>
      <c r="B153" t="s">
        <v>318</v>
      </c>
      <c r="C153" t="s">
        <v>27</v>
      </c>
      <c r="D153" t="s">
        <v>26</v>
      </c>
      <c r="E153" t="s">
        <v>319</v>
      </c>
      <c r="F153" t="s">
        <v>320</v>
      </c>
      <c r="H153" s="7">
        <v>0.20209867367538578</v>
      </c>
      <c r="I153" t="s">
        <v>29</v>
      </c>
      <c r="J153">
        <v>0.23</v>
      </c>
      <c r="K153">
        <v>0.23</v>
      </c>
      <c r="L153">
        <v>3.8203908067180672</v>
      </c>
    </row>
    <row r="154" spans="1:13" x14ac:dyDescent="0.25">
      <c r="A154" t="s">
        <v>143</v>
      </c>
      <c r="B154" t="s">
        <v>318</v>
      </c>
      <c r="C154" t="s">
        <v>27</v>
      </c>
      <c r="D154" t="s">
        <v>26</v>
      </c>
      <c r="E154" t="s">
        <v>321</v>
      </c>
      <c r="F154" t="s">
        <v>320</v>
      </c>
      <c r="H154" s="7">
        <v>0.34562307880766446</v>
      </c>
      <c r="I154" t="s">
        <v>29</v>
      </c>
      <c r="J154">
        <v>0.23</v>
      </c>
      <c r="K154">
        <v>0.23</v>
      </c>
      <c r="L154">
        <v>6.53351755780084</v>
      </c>
    </row>
    <row r="155" spans="1:13" x14ac:dyDescent="0.25">
      <c r="A155" t="s">
        <v>143</v>
      </c>
      <c r="B155" t="s">
        <v>322</v>
      </c>
      <c r="C155" t="s">
        <v>27</v>
      </c>
      <c r="D155" t="s">
        <v>26</v>
      </c>
      <c r="E155" t="s">
        <v>323</v>
      </c>
      <c r="F155" t="s">
        <v>324</v>
      </c>
      <c r="H155" s="7">
        <v>0.8942722805812896</v>
      </c>
      <c r="I155" t="s">
        <v>34</v>
      </c>
      <c r="J155">
        <v>0.23</v>
      </c>
      <c r="L155">
        <v>3.8881403503534329</v>
      </c>
    </row>
    <row r="156" spans="1:13" x14ac:dyDescent="0.25">
      <c r="A156" t="s">
        <v>143</v>
      </c>
      <c r="B156" t="s">
        <v>322</v>
      </c>
      <c r="C156" t="s">
        <v>27</v>
      </c>
      <c r="D156" t="s">
        <v>26</v>
      </c>
      <c r="E156" t="s">
        <v>325</v>
      </c>
      <c r="F156" t="s">
        <v>324</v>
      </c>
      <c r="H156" s="7">
        <v>5.1984150243545224E-3</v>
      </c>
      <c r="I156" t="s">
        <v>34</v>
      </c>
      <c r="J156">
        <v>0.23</v>
      </c>
      <c r="L156">
        <v>2.2601804453715315E-2</v>
      </c>
    </row>
    <row r="157" spans="1:13" x14ac:dyDescent="0.25">
      <c r="A157" t="s">
        <v>143</v>
      </c>
      <c r="B157" t="s">
        <v>326</v>
      </c>
      <c r="C157" t="s">
        <v>27</v>
      </c>
      <c r="D157" t="s">
        <v>26</v>
      </c>
      <c r="E157" t="s">
        <v>327</v>
      </c>
      <c r="F157" t="s">
        <v>328</v>
      </c>
      <c r="H157" s="7">
        <v>147.33551906449679</v>
      </c>
      <c r="I157" t="s">
        <v>34</v>
      </c>
      <c r="M157">
        <v>147.33551906449679</v>
      </c>
    </row>
    <row r="158" spans="1:13" x14ac:dyDescent="0.25">
      <c r="A158" t="s">
        <v>143</v>
      </c>
      <c r="B158" t="s">
        <v>329</v>
      </c>
      <c r="C158" t="s">
        <v>27</v>
      </c>
      <c r="D158" t="s">
        <v>26</v>
      </c>
      <c r="E158" t="s">
        <v>330</v>
      </c>
      <c r="F158" t="s">
        <v>331</v>
      </c>
      <c r="H158" s="7">
        <v>9.4245845526364782</v>
      </c>
      <c r="I158" t="s">
        <v>25</v>
      </c>
      <c r="L158">
        <v>9.4245845526364782</v>
      </c>
    </row>
    <row r="159" spans="1:13" x14ac:dyDescent="0.25">
      <c r="A159" t="s">
        <v>143</v>
      </c>
      <c r="B159" t="s">
        <v>329</v>
      </c>
      <c r="C159" t="s">
        <v>27</v>
      </c>
      <c r="D159" t="s">
        <v>26</v>
      </c>
      <c r="E159" t="s">
        <v>332</v>
      </c>
      <c r="F159" t="s">
        <v>331</v>
      </c>
      <c r="H159" s="7">
        <v>9.898458882044267E-2</v>
      </c>
      <c r="I159" t="s">
        <v>25</v>
      </c>
      <c r="L159">
        <v>9.898458882044267E-2</v>
      </c>
    </row>
    <row r="160" spans="1:13" x14ac:dyDescent="0.25">
      <c r="A160" t="s">
        <v>143</v>
      </c>
      <c r="B160" t="s">
        <v>329</v>
      </c>
      <c r="C160" t="s">
        <v>27</v>
      </c>
      <c r="D160" t="s">
        <v>26</v>
      </c>
      <c r="E160" t="s">
        <v>333</v>
      </c>
      <c r="F160" t="s">
        <v>331</v>
      </c>
      <c r="H160" s="7">
        <v>4.249747637230028</v>
      </c>
      <c r="I160" t="s">
        <v>25</v>
      </c>
      <c r="L160">
        <v>4.249747637230028</v>
      </c>
    </row>
    <row r="161" spans="1:12" x14ac:dyDescent="0.25">
      <c r="A161" t="s">
        <v>143</v>
      </c>
      <c r="B161" t="s">
        <v>329</v>
      </c>
      <c r="C161" t="s">
        <v>27</v>
      </c>
      <c r="D161" t="s">
        <v>26</v>
      </c>
      <c r="E161" t="s">
        <v>334</v>
      </c>
      <c r="F161" t="s">
        <v>331</v>
      </c>
      <c r="H161" s="7">
        <v>2.2132191873873608E-2</v>
      </c>
      <c r="I161" t="s">
        <v>25</v>
      </c>
      <c r="L161">
        <v>2.2132191873873608E-2</v>
      </c>
    </row>
    <row r="162" spans="1:12" x14ac:dyDescent="0.25">
      <c r="A162" t="s">
        <v>143</v>
      </c>
      <c r="B162" t="s">
        <v>329</v>
      </c>
      <c r="C162" t="s">
        <v>27</v>
      </c>
      <c r="D162" t="s">
        <v>26</v>
      </c>
      <c r="E162" t="s">
        <v>335</v>
      </c>
      <c r="F162" t="s">
        <v>331</v>
      </c>
      <c r="H162" s="7">
        <v>3.1297108878372275E-2</v>
      </c>
      <c r="I162" t="s">
        <v>25</v>
      </c>
      <c r="L162">
        <v>3.1297108878372275E-2</v>
      </c>
    </row>
    <row r="163" spans="1:12" x14ac:dyDescent="0.25">
      <c r="A163" t="s">
        <v>143</v>
      </c>
      <c r="B163" t="s">
        <v>329</v>
      </c>
      <c r="C163" t="s">
        <v>27</v>
      </c>
      <c r="D163" t="s">
        <v>26</v>
      </c>
      <c r="E163" t="s">
        <v>336</v>
      </c>
      <c r="F163" t="s">
        <v>331</v>
      </c>
      <c r="H163" s="7">
        <v>6.9984732199258243E-2</v>
      </c>
      <c r="I163" t="s">
        <v>25</v>
      </c>
      <c r="L163">
        <v>6.9984732199258243E-2</v>
      </c>
    </row>
    <row r="164" spans="1:12" x14ac:dyDescent="0.25">
      <c r="A164" t="s">
        <v>143</v>
      </c>
      <c r="B164" t="s">
        <v>329</v>
      </c>
      <c r="C164" t="s">
        <v>27</v>
      </c>
      <c r="D164" t="s">
        <v>26</v>
      </c>
      <c r="E164" t="s">
        <v>337</v>
      </c>
      <c r="F164" t="s">
        <v>331</v>
      </c>
      <c r="H164" s="7">
        <v>1.5651091371076495E-2</v>
      </c>
      <c r="I164" t="s">
        <v>25</v>
      </c>
      <c r="L164">
        <v>1.5651091371076495E-2</v>
      </c>
    </row>
    <row r="165" spans="1:12" x14ac:dyDescent="0.25">
      <c r="A165" t="s">
        <v>143</v>
      </c>
      <c r="B165" t="s">
        <v>329</v>
      </c>
      <c r="C165" t="s">
        <v>27</v>
      </c>
      <c r="D165" t="s">
        <v>26</v>
      </c>
      <c r="E165" t="s">
        <v>338</v>
      </c>
      <c r="F165" t="s">
        <v>331</v>
      </c>
      <c r="H165" s="7">
        <v>3.1297108878372275E-2</v>
      </c>
      <c r="I165" t="s">
        <v>25</v>
      </c>
      <c r="L165">
        <v>3.1297108878372275E-2</v>
      </c>
    </row>
    <row r="166" spans="1:12" x14ac:dyDescent="0.25">
      <c r="A166" t="s">
        <v>143</v>
      </c>
      <c r="B166" t="s">
        <v>329</v>
      </c>
      <c r="C166" t="s">
        <v>27</v>
      </c>
      <c r="D166" t="s">
        <v>26</v>
      </c>
      <c r="E166" t="s">
        <v>339</v>
      </c>
      <c r="F166" t="s">
        <v>331</v>
      </c>
      <c r="H166" s="7">
        <v>1.5648267787901203E-2</v>
      </c>
      <c r="I166" t="s">
        <v>25</v>
      </c>
      <c r="L166">
        <v>1.5648267787901203E-2</v>
      </c>
    </row>
    <row r="167" spans="1:12" x14ac:dyDescent="0.25">
      <c r="A167" t="s">
        <v>143</v>
      </c>
      <c r="B167" t="s">
        <v>329</v>
      </c>
      <c r="C167" t="s">
        <v>27</v>
      </c>
      <c r="D167" t="s">
        <v>26</v>
      </c>
      <c r="E167" t="s">
        <v>340</v>
      </c>
      <c r="F167" t="s">
        <v>331</v>
      </c>
      <c r="H167" s="7">
        <v>3.1297108878372275E-2</v>
      </c>
      <c r="I167" t="s">
        <v>25</v>
      </c>
      <c r="L167">
        <v>3.1297108878372275E-2</v>
      </c>
    </row>
    <row r="168" spans="1:12" x14ac:dyDescent="0.25">
      <c r="A168" t="s">
        <v>143</v>
      </c>
      <c r="B168" t="s">
        <v>329</v>
      </c>
      <c r="C168" t="s">
        <v>27</v>
      </c>
      <c r="D168" t="s">
        <v>26</v>
      </c>
      <c r="E168" t="s">
        <v>341</v>
      </c>
      <c r="F168" t="s">
        <v>331</v>
      </c>
      <c r="H168" s="7">
        <v>6.3170853945681467</v>
      </c>
      <c r="I168" t="s">
        <v>25</v>
      </c>
      <c r="L168">
        <v>6.3170853945681467</v>
      </c>
    </row>
    <row r="169" spans="1:12" x14ac:dyDescent="0.25">
      <c r="A169" t="s">
        <v>143</v>
      </c>
      <c r="B169" t="s">
        <v>342</v>
      </c>
      <c r="C169" t="s">
        <v>27</v>
      </c>
      <c r="D169" t="s">
        <v>26</v>
      </c>
      <c r="E169" t="s">
        <v>343</v>
      </c>
      <c r="F169" t="s">
        <v>110</v>
      </c>
      <c r="H169" s="8">
        <v>1</v>
      </c>
      <c r="I169" t="s">
        <v>71</v>
      </c>
    </row>
    <row r="170" spans="1:12" x14ac:dyDescent="0.25">
      <c r="A170" t="s">
        <v>143</v>
      </c>
      <c r="B170" t="s">
        <v>342</v>
      </c>
      <c r="C170" t="s">
        <v>27</v>
      </c>
      <c r="D170" t="s">
        <v>26</v>
      </c>
      <c r="E170" t="s">
        <v>344</v>
      </c>
      <c r="F170" t="s">
        <v>110</v>
      </c>
      <c r="H170" s="8">
        <v>1</v>
      </c>
      <c r="I170" t="s">
        <v>71</v>
      </c>
    </row>
    <row r="171" spans="1:12" x14ac:dyDescent="0.25">
      <c r="A171" t="s">
        <v>143</v>
      </c>
      <c r="B171" t="s">
        <v>342</v>
      </c>
      <c r="C171" t="s">
        <v>27</v>
      </c>
      <c r="D171" t="s">
        <v>26</v>
      </c>
      <c r="E171" t="s">
        <v>345</v>
      </c>
      <c r="F171" t="s">
        <v>346</v>
      </c>
      <c r="H171" s="8">
        <v>1</v>
      </c>
      <c r="I171" t="s">
        <v>71</v>
      </c>
    </row>
    <row r="172" spans="1:12" x14ac:dyDescent="0.25">
      <c r="A172" t="s">
        <v>143</v>
      </c>
      <c r="B172" t="s">
        <v>342</v>
      </c>
      <c r="C172" t="s">
        <v>27</v>
      </c>
      <c r="D172" t="s">
        <v>26</v>
      </c>
      <c r="E172" t="s">
        <v>347</v>
      </c>
      <c r="F172" t="s">
        <v>346</v>
      </c>
      <c r="H172" s="8">
        <v>1</v>
      </c>
      <c r="I172" t="s">
        <v>71</v>
      </c>
    </row>
    <row r="173" spans="1:12" x14ac:dyDescent="0.25">
      <c r="A173" t="s">
        <v>143</v>
      </c>
      <c r="B173" t="s">
        <v>348</v>
      </c>
      <c r="C173" t="s">
        <v>27</v>
      </c>
      <c r="D173" t="s">
        <v>26</v>
      </c>
      <c r="E173" t="s">
        <v>349</v>
      </c>
      <c r="F173" t="s">
        <v>350</v>
      </c>
      <c r="H173" s="8">
        <v>1</v>
      </c>
      <c r="I173" t="s">
        <v>71</v>
      </c>
    </row>
    <row r="174" spans="1:12" x14ac:dyDescent="0.25">
      <c r="A174" t="s">
        <v>143</v>
      </c>
      <c r="B174" t="s">
        <v>348</v>
      </c>
      <c r="C174" t="s">
        <v>27</v>
      </c>
      <c r="D174" t="s">
        <v>26</v>
      </c>
      <c r="E174" t="s">
        <v>351</v>
      </c>
      <c r="F174" t="s">
        <v>350</v>
      </c>
      <c r="H174" s="8">
        <v>1</v>
      </c>
      <c r="I174" t="s">
        <v>71</v>
      </c>
    </row>
    <row r="175" spans="1:12" x14ac:dyDescent="0.25">
      <c r="A175" t="s">
        <v>143</v>
      </c>
      <c r="B175" t="s">
        <v>348</v>
      </c>
      <c r="C175" t="s">
        <v>27</v>
      </c>
      <c r="D175" t="s">
        <v>26</v>
      </c>
      <c r="E175" t="s">
        <v>352</v>
      </c>
      <c r="F175" t="s">
        <v>350</v>
      </c>
      <c r="H175" s="8">
        <v>1</v>
      </c>
      <c r="I175" t="s">
        <v>71</v>
      </c>
    </row>
    <row r="176" spans="1:12" x14ac:dyDescent="0.25">
      <c r="A176" t="s">
        <v>143</v>
      </c>
      <c r="B176" t="s">
        <v>348</v>
      </c>
      <c r="C176" t="s">
        <v>27</v>
      </c>
      <c r="D176" t="s">
        <v>26</v>
      </c>
      <c r="E176" t="s">
        <v>353</v>
      </c>
      <c r="F176" t="s">
        <v>350</v>
      </c>
      <c r="H176" s="8">
        <v>1</v>
      </c>
      <c r="I176" t="s">
        <v>71</v>
      </c>
    </row>
    <row r="177" spans="1:12" x14ac:dyDescent="0.25">
      <c r="A177" t="s">
        <v>143</v>
      </c>
      <c r="B177" t="s">
        <v>348</v>
      </c>
      <c r="C177" t="s">
        <v>27</v>
      </c>
      <c r="D177" t="s">
        <v>26</v>
      </c>
      <c r="E177" t="s">
        <v>354</v>
      </c>
      <c r="F177" t="s">
        <v>350</v>
      </c>
      <c r="H177" s="8">
        <v>1</v>
      </c>
      <c r="I177" t="s">
        <v>71</v>
      </c>
    </row>
    <row r="178" spans="1:12" x14ac:dyDescent="0.25">
      <c r="A178" t="s">
        <v>143</v>
      </c>
      <c r="B178" t="s">
        <v>348</v>
      </c>
      <c r="C178" t="s">
        <v>27</v>
      </c>
      <c r="D178" t="s">
        <v>26</v>
      </c>
      <c r="E178" t="s">
        <v>355</v>
      </c>
      <c r="F178" t="s">
        <v>350</v>
      </c>
      <c r="H178" s="8">
        <v>1</v>
      </c>
      <c r="I178" t="s">
        <v>71</v>
      </c>
    </row>
    <row r="179" spans="1:12" x14ac:dyDescent="0.25">
      <c r="A179" t="s">
        <v>143</v>
      </c>
      <c r="B179" t="s">
        <v>356</v>
      </c>
      <c r="C179" t="s">
        <v>27</v>
      </c>
      <c r="D179" t="s">
        <v>26</v>
      </c>
      <c r="E179" t="s">
        <v>357</v>
      </c>
      <c r="F179" t="s">
        <v>358</v>
      </c>
      <c r="H179" s="8">
        <v>1</v>
      </c>
      <c r="I179" t="s">
        <v>71</v>
      </c>
    </row>
    <row r="180" spans="1:12" x14ac:dyDescent="0.25">
      <c r="A180" t="s">
        <v>143</v>
      </c>
      <c r="B180" t="s">
        <v>356</v>
      </c>
      <c r="C180" t="s">
        <v>27</v>
      </c>
      <c r="D180" t="s">
        <v>26</v>
      </c>
      <c r="E180" t="s">
        <v>359</v>
      </c>
      <c r="F180" t="s">
        <v>358</v>
      </c>
      <c r="H180" s="8">
        <v>1</v>
      </c>
      <c r="I180" t="s">
        <v>71</v>
      </c>
    </row>
    <row r="181" spans="1:12" x14ac:dyDescent="0.25">
      <c r="A181" t="s">
        <v>143</v>
      </c>
      <c r="B181" t="s">
        <v>360</v>
      </c>
      <c r="C181" t="s">
        <v>27</v>
      </c>
      <c r="D181" t="s">
        <v>26</v>
      </c>
      <c r="E181" t="s">
        <v>361</v>
      </c>
      <c r="F181" t="s">
        <v>362</v>
      </c>
      <c r="H181" s="7">
        <v>9.8241181875724877</v>
      </c>
      <c r="I181" t="s">
        <v>25</v>
      </c>
      <c r="L181">
        <v>9.8241181875724877</v>
      </c>
    </row>
    <row r="182" spans="1:12" x14ac:dyDescent="0.25">
      <c r="A182" t="s">
        <v>143</v>
      </c>
      <c r="B182" t="s">
        <v>360</v>
      </c>
      <c r="C182" t="s">
        <v>27</v>
      </c>
      <c r="D182" t="s">
        <v>26</v>
      </c>
      <c r="E182" t="s">
        <v>363</v>
      </c>
      <c r="F182" t="s">
        <v>362</v>
      </c>
      <c r="H182" s="7">
        <v>0.583611713829436</v>
      </c>
      <c r="I182" t="s">
        <v>25</v>
      </c>
      <c r="L182">
        <v>0.583611713829436</v>
      </c>
    </row>
    <row r="183" spans="1:12" x14ac:dyDescent="0.25">
      <c r="A183" t="s">
        <v>143</v>
      </c>
      <c r="B183" t="s">
        <v>360</v>
      </c>
      <c r="C183" t="s">
        <v>27</v>
      </c>
      <c r="D183" t="s">
        <v>26</v>
      </c>
      <c r="E183" t="s">
        <v>364</v>
      </c>
      <c r="F183" t="s">
        <v>362</v>
      </c>
      <c r="H183" s="7">
        <v>7.9176049171165639</v>
      </c>
      <c r="I183" t="s">
        <v>25</v>
      </c>
      <c r="L183">
        <v>7.9176049171165639</v>
      </c>
    </row>
    <row r="184" spans="1:12" x14ac:dyDescent="0.25">
      <c r="A184" t="s">
        <v>143</v>
      </c>
      <c r="B184" t="s">
        <v>360</v>
      </c>
      <c r="C184" t="s">
        <v>27</v>
      </c>
      <c r="D184" t="s">
        <v>26</v>
      </c>
      <c r="E184" t="s">
        <v>365</v>
      </c>
      <c r="F184" t="s">
        <v>362</v>
      </c>
      <c r="H184" s="7">
        <v>1.3832302911294914</v>
      </c>
      <c r="I184" t="s">
        <v>25</v>
      </c>
      <c r="L184">
        <v>1.3832302911294914</v>
      </c>
    </row>
    <row r="185" spans="1:12" x14ac:dyDescent="0.25">
      <c r="A185" t="s">
        <v>143</v>
      </c>
      <c r="B185" t="s">
        <v>360</v>
      </c>
      <c r="C185" t="s">
        <v>27</v>
      </c>
      <c r="D185" t="s">
        <v>26</v>
      </c>
      <c r="E185" t="s">
        <v>366</v>
      </c>
      <c r="F185" t="s">
        <v>362</v>
      </c>
      <c r="H185" s="7">
        <v>8.9196289518108124E-2</v>
      </c>
      <c r="I185" t="s">
        <v>25</v>
      </c>
      <c r="L185">
        <v>8.9196289518108124E-2</v>
      </c>
    </row>
    <row r="186" spans="1:12" x14ac:dyDescent="0.25">
      <c r="A186" t="s">
        <v>143</v>
      </c>
      <c r="B186" t="s">
        <v>360</v>
      </c>
      <c r="C186" t="s">
        <v>27</v>
      </c>
      <c r="D186" t="s">
        <v>26</v>
      </c>
      <c r="E186" t="s">
        <v>367</v>
      </c>
      <c r="F186" t="s">
        <v>362</v>
      </c>
      <c r="H186" s="7">
        <v>6.1779753125094912</v>
      </c>
      <c r="I186" t="s">
        <v>25</v>
      </c>
      <c r="L186">
        <v>6.1779753125094912</v>
      </c>
    </row>
    <row r="187" spans="1:12" x14ac:dyDescent="0.25">
      <c r="A187" t="s">
        <v>143</v>
      </c>
      <c r="B187" t="s">
        <v>360</v>
      </c>
      <c r="C187" t="s">
        <v>27</v>
      </c>
      <c r="D187" t="s">
        <v>26</v>
      </c>
      <c r="E187" t="s">
        <v>368</v>
      </c>
      <c r="F187" t="s">
        <v>362</v>
      </c>
      <c r="H187" s="7">
        <v>0.19945087812474521</v>
      </c>
      <c r="I187" t="s">
        <v>25</v>
      </c>
      <c r="L187">
        <v>0.19945087812474521</v>
      </c>
    </row>
    <row r="188" spans="1:12" x14ac:dyDescent="0.25">
      <c r="A188" t="s">
        <v>143</v>
      </c>
      <c r="B188" t="s">
        <v>360</v>
      </c>
      <c r="C188" t="s">
        <v>27</v>
      </c>
      <c r="D188" t="s">
        <v>26</v>
      </c>
      <c r="E188" t="s">
        <v>369</v>
      </c>
      <c r="F188" t="s">
        <v>362</v>
      </c>
      <c r="H188" s="7">
        <v>0.95925534243811938</v>
      </c>
      <c r="I188" t="s">
        <v>25</v>
      </c>
      <c r="L188">
        <v>0.95925534243811938</v>
      </c>
    </row>
    <row r="189" spans="1:12" x14ac:dyDescent="0.25">
      <c r="A189" t="s">
        <v>143</v>
      </c>
      <c r="B189" t="s">
        <v>360</v>
      </c>
      <c r="C189" t="s">
        <v>27</v>
      </c>
      <c r="D189" t="s">
        <v>26</v>
      </c>
      <c r="E189" t="s">
        <v>370</v>
      </c>
      <c r="F189" t="s">
        <v>362</v>
      </c>
      <c r="H189" s="7">
        <v>2.186284252863786</v>
      </c>
      <c r="I189" t="s">
        <v>25</v>
      </c>
      <c r="L189">
        <v>2.186284252863786</v>
      </c>
    </row>
    <row r="190" spans="1:12" x14ac:dyDescent="0.25">
      <c r="A190" t="s">
        <v>143</v>
      </c>
      <c r="B190" t="s">
        <v>360</v>
      </c>
      <c r="C190" t="s">
        <v>27</v>
      </c>
      <c r="D190" t="s">
        <v>26</v>
      </c>
      <c r="E190" t="s">
        <v>371</v>
      </c>
      <c r="F190" t="s">
        <v>362</v>
      </c>
      <c r="H190" s="7">
        <v>1.757585972677969</v>
      </c>
      <c r="I190" t="s">
        <v>25</v>
      </c>
      <c r="L190">
        <v>1.757585972677969</v>
      </c>
    </row>
    <row r="191" spans="1:12" x14ac:dyDescent="0.25">
      <c r="A191" t="s">
        <v>143</v>
      </c>
      <c r="B191" t="s">
        <v>360</v>
      </c>
      <c r="C191" t="s">
        <v>27</v>
      </c>
      <c r="D191" t="s">
        <v>26</v>
      </c>
      <c r="E191" t="s">
        <v>372</v>
      </c>
      <c r="F191" t="s">
        <v>362</v>
      </c>
      <c r="H191" s="7">
        <v>8.9194253979481553E-2</v>
      </c>
      <c r="I191" t="s">
        <v>25</v>
      </c>
      <c r="L191">
        <v>8.9194253979481553E-2</v>
      </c>
    </row>
    <row r="192" spans="1:12" x14ac:dyDescent="0.25">
      <c r="A192" t="s">
        <v>143</v>
      </c>
      <c r="B192" t="s">
        <v>360</v>
      </c>
      <c r="C192" t="s">
        <v>27</v>
      </c>
      <c r="D192" t="s">
        <v>26</v>
      </c>
      <c r="E192" t="s">
        <v>373</v>
      </c>
      <c r="F192" t="s">
        <v>362</v>
      </c>
      <c r="H192" s="7">
        <v>17.120927210689445</v>
      </c>
      <c r="I192" t="s">
        <v>25</v>
      </c>
      <c r="L192">
        <v>17.120927210689445</v>
      </c>
    </row>
    <row r="193" spans="1:12" x14ac:dyDescent="0.25">
      <c r="A193" t="s">
        <v>143</v>
      </c>
      <c r="B193" t="s">
        <v>360</v>
      </c>
      <c r="C193" t="s">
        <v>27</v>
      </c>
      <c r="D193" t="s">
        <v>26</v>
      </c>
      <c r="E193" t="s">
        <v>374</v>
      </c>
      <c r="F193" t="s">
        <v>362</v>
      </c>
      <c r="H193" s="7">
        <v>4.7204211359762098</v>
      </c>
      <c r="I193" t="s">
        <v>25</v>
      </c>
      <c r="L193">
        <v>4.7204211359762098</v>
      </c>
    </row>
    <row r="194" spans="1:12" x14ac:dyDescent="0.25">
      <c r="A194" t="s">
        <v>143</v>
      </c>
      <c r="B194" t="s">
        <v>360</v>
      </c>
      <c r="C194" t="s">
        <v>27</v>
      </c>
      <c r="D194" t="s">
        <v>26</v>
      </c>
      <c r="E194" t="s">
        <v>375</v>
      </c>
      <c r="F194" t="s">
        <v>362</v>
      </c>
      <c r="H194" s="7">
        <v>4.4597126989729501E-2</v>
      </c>
      <c r="I194" t="s">
        <v>25</v>
      </c>
      <c r="L194">
        <v>4.4597126989729501E-2</v>
      </c>
    </row>
    <row r="195" spans="1:12" x14ac:dyDescent="0.25">
      <c r="A195" t="s">
        <v>143</v>
      </c>
      <c r="B195" t="s">
        <v>360</v>
      </c>
      <c r="C195" t="s">
        <v>27</v>
      </c>
      <c r="D195" t="s">
        <v>26</v>
      </c>
      <c r="E195" t="s">
        <v>376</v>
      </c>
      <c r="F195" t="s">
        <v>362</v>
      </c>
      <c r="H195" s="7">
        <v>8.9194253979477042E-2</v>
      </c>
      <c r="I195" t="s">
        <v>25</v>
      </c>
      <c r="L195">
        <v>8.9194253979477042E-2</v>
      </c>
    </row>
    <row r="196" spans="1:12" x14ac:dyDescent="0.25">
      <c r="A196" t="s">
        <v>143</v>
      </c>
      <c r="B196" t="s">
        <v>377</v>
      </c>
      <c r="C196" t="s">
        <v>27</v>
      </c>
      <c r="D196" t="s">
        <v>26</v>
      </c>
      <c r="E196" t="s">
        <v>378</v>
      </c>
      <c r="F196" t="s">
        <v>379</v>
      </c>
      <c r="H196" s="8">
        <v>1</v>
      </c>
      <c r="I196" t="s">
        <v>71</v>
      </c>
    </row>
    <row r="197" spans="1:12" x14ac:dyDescent="0.25">
      <c r="A197" t="s">
        <v>143</v>
      </c>
      <c r="B197" t="s">
        <v>377</v>
      </c>
      <c r="C197" t="s">
        <v>27</v>
      </c>
      <c r="D197" t="s">
        <v>26</v>
      </c>
      <c r="E197" t="s">
        <v>380</v>
      </c>
      <c r="F197" t="s">
        <v>379</v>
      </c>
      <c r="H197" s="8">
        <v>1</v>
      </c>
      <c r="I197" t="s">
        <v>71</v>
      </c>
    </row>
    <row r="198" spans="1:12" x14ac:dyDescent="0.25">
      <c r="A198" t="s">
        <v>143</v>
      </c>
      <c r="B198" t="s">
        <v>377</v>
      </c>
      <c r="C198" t="s">
        <v>27</v>
      </c>
      <c r="D198" t="s">
        <v>26</v>
      </c>
      <c r="E198" t="s">
        <v>381</v>
      </c>
      <c r="F198" t="s">
        <v>379</v>
      </c>
      <c r="H198" s="8">
        <v>1</v>
      </c>
      <c r="I198" t="s">
        <v>71</v>
      </c>
    </row>
    <row r="199" spans="1:12" x14ac:dyDescent="0.25">
      <c r="A199" t="s">
        <v>143</v>
      </c>
      <c r="B199" t="s">
        <v>377</v>
      </c>
      <c r="C199" t="s">
        <v>27</v>
      </c>
      <c r="D199" t="s">
        <v>26</v>
      </c>
      <c r="E199" t="s">
        <v>382</v>
      </c>
      <c r="F199" t="s">
        <v>379</v>
      </c>
      <c r="H199" s="8">
        <v>1</v>
      </c>
      <c r="I199" t="s">
        <v>71</v>
      </c>
    </row>
    <row r="200" spans="1:12" x14ac:dyDescent="0.25">
      <c r="A200" t="s">
        <v>143</v>
      </c>
      <c r="B200" t="s">
        <v>377</v>
      </c>
      <c r="C200" t="s">
        <v>27</v>
      </c>
      <c r="D200" t="s">
        <v>26</v>
      </c>
      <c r="E200" t="s">
        <v>383</v>
      </c>
      <c r="F200" t="s">
        <v>379</v>
      </c>
      <c r="H200" s="8">
        <v>1</v>
      </c>
      <c r="I200" t="s">
        <v>71</v>
      </c>
    </row>
    <row r="201" spans="1:12" x14ac:dyDescent="0.25">
      <c r="A201" t="s">
        <v>143</v>
      </c>
      <c r="B201" t="s">
        <v>377</v>
      </c>
      <c r="C201" t="s">
        <v>27</v>
      </c>
      <c r="D201" t="s">
        <v>26</v>
      </c>
      <c r="E201" t="s">
        <v>384</v>
      </c>
      <c r="F201" t="s">
        <v>379</v>
      </c>
      <c r="H201" s="8">
        <v>1</v>
      </c>
      <c r="I201" t="s">
        <v>71</v>
      </c>
    </row>
    <row r="202" spans="1:12" x14ac:dyDescent="0.25">
      <c r="A202" t="s">
        <v>143</v>
      </c>
      <c r="B202" t="s">
        <v>377</v>
      </c>
      <c r="C202" t="s">
        <v>27</v>
      </c>
      <c r="D202" t="s">
        <v>26</v>
      </c>
      <c r="E202" t="s">
        <v>385</v>
      </c>
      <c r="F202" t="s">
        <v>379</v>
      </c>
      <c r="H202" s="8">
        <v>1</v>
      </c>
      <c r="I202" t="s">
        <v>71</v>
      </c>
    </row>
    <row r="203" spans="1:12" x14ac:dyDescent="0.25">
      <c r="A203" t="s">
        <v>143</v>
      </c>
      <c r="B203" t="s">
        <v>377</v>
      </c>
      <c r="C203" t="s">
        <v>27</v>
      </c>
      <c r="D203" t="s">
        <v>26</v>
      </c>
      <c r="E203" t="s">
        <v>386</v>
      </c>
      <c r="F203" t="s">
        <v>379</v>
      </c>
      <c r="H203" s="8">
        <v>1</v>
      </c>
      <c r="I203" t="s">
        <v>71</v>
      </c>
    </row>
    <row r="204" spans="1:12" x14ac:dyDescent="0.25">
      <c r="A204" t="s">
        <v>143</v>
      </c>
      <c r="B204" t="s">
        <v>377</v>
      </c>
      <c r="C204" t="s">
        <v>27</v>
      </c>
      <c r="D204" t="s">
        <v>26</v>
      </c>
      <c r="E204" t="s">
        <v>387</v>
      </c>
      <c r="F204" t="s">
        <v>379</v>
      </c>
      <c r="H204" s="8">
        <v>1</v>
      </c>
      <c r="I204" t="s">
        <v>71</v>
      </c>
    </row>
    <row r="205" spans="1:12" x14ac:dyDescent="0.25">
      <c r="A205" t="s">
        <v>143</v>
      </c>
      <c r="B205" t="s">
        <v>377</v>
      </c>
      <c r="C205" t="s">
        <v>27</v>
      </c>
      <c r="D205" t="s">
        <v>26</v>
      </c>
      <c r="E205" t="s">
        <v>388</v>
      </c>
      <c r="F205" t="s">
        <v>379</v>
      </c>
      <c r="H205" s="8">
        <v>1</v>
      </c>
      <c r="I205" t="s">
        <v>71</v>
      </c>
    </row>
    <row r="206" spans="1:12" x14ac:dyDescent="0.25">
      <c r="A206" t="s">
        <v>143</v>
      </c>
      <c r="B206" t="s">
        <v>377</v>
      </c>
      <c r="C206" t="s">
        <v>27</v>
      </c>
      <c r="D206" t="s">
        <v>26</v>
      </c>
      <c r="E206" t="s">
        <v>389</v>
      </c>
      <c r="F206" t="s">
        <v>379</v>
      </c>
      <c r="H206" s="8">
        <v>1</v>
      </c>
      <c r="I206" t="s">
        <v>71</v>
      </c>
    </row>
    <row r="207" spans="1:12" x14ac:dyDescent="0.25">
      <c r="A207" t="s">
        <v>143</v>
      </c>
      <c r="B207" t="s">
        <v>377</v>
      </c>
      <c r="C207" t="s">
        <v>27</v>
      </c>
      <c r="D207" t="s">
        <v>26</v>
      </c>
      <c r="E207" t="s">
        <v>390</v>
      </c>
      <c r="F207" t="s">
        <v>379</v>
      </c>
      <c r="H207" s="8">
        <v>1</v>
      </c>
      <c r="I207" t="s">
        <v>71</v>
      </c>
    </row>
    <row r="208" spans="1:12" x14ac:dyDescent="0.25">
      <c r="A208" t="s">
        <v>143</v>
      </c>
      <c r="B208" t="s">
        <v>377</v>
      </c>
      <c r="C208" t="s">
        <v>27</v>
      </c>
      <c r="D208" t="s">
        <v>26</v>
      </c>
      <c r="E208" t="s">
        <v>391</v>
      </c>
      <c r="F208" t="s">
        <v>379</v>
      </c>
      <c r="H208" s="8">
        <v>1</v>
      </c>
      <c r="I208" t="s">
        <v>71</v>
      </c>
    </row>
    <row r="209" spans="1:9" x14ac:dyDescent="0.25">
      <c r="A209" t="s">
        <v>143</v>
      </c>
      <c r="B209" t="s">
        <v>377</v>
      </c>
      <c r="C209" t="s">
        <v>27</v>
      </c>
      <c r="D209" t="s">
        <v>26</v>
      </c>
      <c r="E209" t="s">
        <v>392</v>
      </c>
      <c r="F209" t="s">
        <v>379</v>
      </c>
      <c r="H209" s="8">
        <v>1</v>
      </c>
      <c r="I209" t="s">
        <v>71</v>
      </c>
    </row>
    <row r="210" spans="1:9" x14ac:dyDescent="0.25">
      <c r="A210" t="s">
        <v>143</v>
      </c>
      <c r="B210" t="s">
        <v>377</v>
      </c>
      <c r="C210" t="s">
        <v>27</v>
      </c>
      <c r="D210" t="s">
        <v>26</v>
      </c>
      <c r="E210" t="s">
        <v>393</v>
      </c>
      <c r="F210" t="s">
        <v>379</v>
      </c>
      <c r="H210" s="8">
        <v>1</v>
      </c>
      <c r="I210" t="s">
        <v>71</v>
      </c>
    </row>
    <row r="211" spans="1:9" x14ac:dyDescent="0.25">
      <c r="A211" t="s">
        <v>143</v>
      </c>
      <c r="B211" t="s">
        <v>377</v>
      </c>
      <c r="C211" t="s">
        <v>27</v>
      </c>
      <c r="D211" t="s">
        <v>26</v>
      </c>
      <c r="E211" t="s">
        <v>394</v>
      </c>
      <c r="F211" t="s">
        <v>379</v>
      </c>
      <c r="H211" s="8">
        <v>1</v>
      </c>
      <c r="I211" t="s">
        <v>71</v>
      </c>
    </row>
    <row r="212" spans="1:9" x14ac:dyDescent="0.25">
      <c r="A212" t="s">
        <v>143</v>
      </c>
      <c r="B212" t="s">
        <v>377</v>
      </c>
      <c r="C212" t="s">
        <v>27</v>
      </c>
      <c r="D212" t="s">
        <v>26</v>
      </c>
      <c r="E212" t="s">
        <v>395</v>
      </c>
      <c r="F212" t="s">
        <v>379</v>
      </c>
      <c r="H212" s="8">
        <v>1</v>
      </c>
      <c r="I212" t="s">
        <v>71</v>
      </c>
    </row>
    <row r="213" spans="1:9" x14ac:dyDescent="0.25">
      <c r="A213" t="s">
        <v>143</v>
      </c>
      <c r="B213" t="s">
        <v>377</v>
      </c>
      <c r="C213" t="s">
        <v>27</v>
      </c>
      <c r="D213" t="s">
        <v>26</v>
      </c>
      <c r="E213" t="s">
        <v>396</v>
      </c>
      <c r="F213" t="s">
        <v>379</v>
      </c>
      <c r="H213" s="8">
        <v>1</v>
      </c>
      <c r="I213" t="s">
        <v>71</v>
      </c>
    </row>
    <row r="214" spans="1:9" x14ac:dyDescent="0.25">
      <c r="A214" t="s">
        <v>143</v>
      </c>
      <c r="B214" t="s">
        <v>377</v>
      </c>
      <c r="C214" t="s">
        <v>27</v>
      </c>
      <c r="D214" t="s">
        <v>26</v>
      </c>
      <c r="E214" t="s">
        <v>397</v>
      </c>
      <c r="F214" t="s">
        <v>379</v>
      </c>
      <c r="H214" s="8">
        <v>1</v>
      </c>
      <c r="I214" t="s">
        <v>71</v>
      </c>
    </row>
    <row r="215" spans="1:9" x14ac:dyDescent="0.25">
      <c r="A215" t="s">
        <v>143</v>
      </c>
      <c r="B215" t="s">
        <v>398</v>
      </c>
      <c r="C215" t="s">
        <v>27</v>
      </c>
      <c r="D215" t="s">
        <v>26</v>
      </c>
      <c r="E215" t="s">
        <v>399</v>
      </c>
      <c r="F215" t="s">
        <v>400</v>
      </c>
      <c r="H215" s="8">
        <v>1</v>
      </c>
      <c r="I215" t="s">
        <v>71</v>
      </c>
    </row>
    <row r="216" spans="1:9" x14ac:dyDescent="0.25">
      <c r="A216" t="s">
        <v>143</v>
      </c>
      <c r="B216" t="s">
        <v>398</v>
      </c>
      <c r="C216" t="s">
        <v>27</v>
      </c>
      <c r="D216" t="s">
        <v>26</v>
      </c>
      <c r="E216" t="s">
        <v>401</v>
      </c>
      <c r="F216" t="s">
        <v>400</v>
      </c>
      <c r="H216" s="8">
        <v>1</v>
      </c>
      <c r="I216" t="s">
        <v>71</v>
      </c>
    </row>
    <row r="217" spans="1:9" x14ac:dyDescent="0.25">
      <c r="A217" t="s">
        <v>143</v>
      </c>
      <c r="B217" t="s">
        <v>402</v>
      </c>
      <c r="C217" t="s">
        <v>27</v>
      </c>
      <c r="D217" t="s">
        <v>26</v>
      </c>
      <c r="E217" t="s">
        <v>403</v>
      </c>
      <c r="F217" t="s">
        <v>404</v>
      </c>
      <c r="H217" s="8">
        <v>1</v>
      </c>
      <c r="I217" t="s">
        <v>71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AUTODESK BOQ</vt:lpstr>
      <vt:lpstr>Details - INVENTORY 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2024-11-17T19:01:55Z</dcterms:created>
  <dcterms:modified xsi:type="dcterms:W3CDTF">2024-11-25T15:17:46Z</dcterms:modified>
  <cp:category/>
</cp:coreProperties>
</file>