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E5" i="3" l="1"/>
  <c r="C5" i="3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C7" i="1"/>
  <c r="E6" i="1"/>
  <c r="H6" i="1"/>
  <c r="F6" i="1"/>
  <c r="C3" i="1"/>
  <c r="D6" i="1"/>
  <c r="G6" i="1" s="1"/>
  <c r="B6" i="3" l="1"/>
  <c r="D6" i="3" s="1"/>
  <c r="C6" i="3"/>
  <c r="B7" i="1"/>
  <c r="F7" i="1" s="1"/>
  <c r="E6" i="3" l="1"/>
  <c r="B7" i="3" s="1"/>
  <c r="D7" i="1"/>
  <c r="G7" i="1" s="1"/>
  <c r="H7" i="1" s="1"/>
  <c r="J7" i="1"/>
  <c r="C7" i="3" l="1"/>
  <c r="E7" i="3"/>
  <c r="B8" i="3" s="1"/>
  <c r="C8" i="3" s="1"/>
  <c r="D7" i="3"/>
  <c r="B8" i="1"/>
  <c r="C8" i="1"/>
  <c r="B9" i="3" l="1"/>
  <c r="E8" i="3"/>
  <c r="D8" i="3"/>
  <c r="D8" i="1"/>
  <c r="J8" i="1" s="1"/>
  <c r="F8" i="1"/>
  <c r="C9" i="3" l="1"/>
  <c r="B10" i="3" s="1"/>
  <c r="E9" i="3"/>
  <c r="D9" i="3"/>
  <c r="G8" i="1"/>
  <c r="H8" i="1" s="1"/>
  <c r="B9" i="1" s="1"/>
  <c r="D10" i="3" l="1"/>
  <c r="C10" i="3"/>
  <c r="E10" i="3"/>
  <c r="C9" i="1"/>
  <c r="D9" i="1" s="1"/>
  <c r="J9" i="1" s="1"/>
  <c r="F9" i="1"/>
  <c r="G9" i="1" l="1"/>
  <c r="H9" i="1" s="1"/>
  <c r="B10" i="1" s="1"/>
  <c r="C10" i="1" l="1"/>
  <c r="F10" i="1"/>
  <c r="D10" i="1" l="1"/>
  <c r="J10" i="1" s="1"/>
  <c r="G10" i="1" l="1"/>
  <c r="H10" i="1" s="1"/>
  <c r="B11" i="1" s="1"/>
  <c r="C11" i="1" l="1"/>
  <c r="F11" i="1"/>
  <c r="D11" i="1" l="1"/>
  <c r="J11" i="1" s="1"/>
  <c r="G11" i="1" l="1"/>
  <c r="H11" i="1" s="1"/>
  <c r="B12" i="1" s="1"/>
  <c r="C12" i="1" l="1"/>
  <c r="F12" i="1"/>
  <c r="D12" i="1" l="1"/>
  <c r="G12" i="1" s="1"/>
  <c r="H12" i="1" s="1"/>
  <c r="J12" i="1" l="1"/>
  <c r="B13" i="1"/>
  <c r="C13" i="1"/>
  <c r="D13" i="1" l="1"/>
  <c r="F13" i="1"/>
  <c r="J13" i="1" l="1"/>
  <c r="G13" i="1"/>
  <c r="H13" i="1" s="1"/>
  <c r="B14" i="1" l="1"/>
  <c r="C14" i="1"/>
  <c r="D14" i="1" l="1"/>
  <c r="F14" i="1"/>
  <c r="J14" i="1" l="1"/>
  <c r="G14" i="1"/>
  <c r="H14" i="1" s="1"/>
  <c r="B15" i="1" l="1"/>
  <c r="C15" i="1"/>
  <c r="D15" i="1" l="1"/>
  <c r="F15" i="1"/>
  <c r="J15" i="1" l="1"/>
  <c r="G15" i="1"/>
  <c r="H15" i="1" s="1"/>
  <c r="C16" i="1" l="1"/>
  <c r="B16" i="1"/>
  <c r="D16" i="1" l="1"/>
  <c r="F16" i="1"/>
  <c r="J16" i="1" l="1"/>
  <c r="G16" i="1"/>
  <c r="H16" i="1" s="1"/>
  <c r="B17" i="1" l="1"/>
  <c r="C17" i="1"/>
  <c r="F17" i="1" l="1"/>
  <c r="D17" i="1"/>
  <c r="J17" i="1" l="1"/>
  <c r="G17" i="1"/>
  <c r="H17" i="1" s="1"/>
  <c r="B18" i="1" l="1"/>
  <c r="C18" i="1"/>
  <c r="F18" i="1" l="1"/>
  <c r="D18" i="1"/>
  <c r="J18" i="1" l="1"/>
  <c r="G18" i="1"/>
  <c r="H18" i="1" s="1"/>
  <c r="B19" i="1" l="1"/>
  <c r="C19" i="1"/>
  <c r="D19" i="1" l="1"/>
  <c r="F19" i="1"/>
  <c r="J19" i="1" l="1"/>
  <c r="G19" i="1"/>
  <c r="H19" i="1" s="1"/>
  <c r="B20" i="1" l="1"/>
  <c r="C20" i="1"/>
  <c r="D20" i="1" l="1"/>
  <c r="F20" i="1"/>
  <c r="J20" i="1" l="1"/>
  <c r="G20" i="1"/>
  <c r="H20" i="1" s="1"/>
  <c r="C21" i="1" l="1"/>
  <c r="B21" i="1"/>
  <c r="F21" i="1" l="1"/>
  <c r="D21" i="1"/>
  <c r="J21" i="1" l="1"/>
  <c r="G21" i="1"/>
  <c r="H21" i="1" s="1"/>
  <c r="B22" i="1" l="1"/>
  <c r="C22" i="1"/>
  <c r="F22" i="1" l="1"/>
  <c r="D22" i="1"/>
  <c r="G22" i="1" l="1"/>
  <c r="H22" i="1" s="1"/>
  <c r="J22" i="1"/>
  <c r="C23" i="1" l="1"/>
  <c r="B23" i="1"/>
  <c r="D23" i="1" l="1"/>
  <c r="F23" i="1"/>
  <c r="G23" i="1" l="1"/>
  <c r="H23" i="1" s="1"/>
  <c r="J23" i="1"/>
  <c r="B24" i="1" l="1"/>
  <c r="C24" i="1"/>
  <c r="D24" i="1" l="1"/>
  <c r="F24" i="1"/>
  <c r="G24" i="1" l="1"/>
  <c r="H24" i="1" s="1"/>
  <c r="J24" i="1"/>
</calcChain>
</file>

<file path=xl/sharedStrings.xml><?xml version="1.0" encoding="utf-8"?>
<sst xmlns="http://schemas.openxmlformats.org/spreadsheetml/2006/main" count="25" uniqueCount="21">
  <si>
    <t>BISEKSI</t>
  </si>
  <si>
    <t>selang [-1.0, 1.0]</t>
  </si>
  <si>
    <t>toleransi kesalahan 1e-5</t>
  </si>
  <si>
    <t>f(-1) * f(1) =</t>
  </si>
  <si>
    <t>𝑓(𝑥) = e^x + 𝑥^2 − 3𝑥 − 2 = 0</t>
  </si>
  <si>
    <t>memenuhi syarat biseksi &lt;= 0</t>
  </si>
  <si>
    <t>Iterasi</t>
  </si>
  <si>
    <t>check</t>
  </si>
  <si>
    <t>e</t>
  </si>
  <si>
    <t>delta</t>
  </si>
  <si>
    <t>xl</t>
  </si>
  <si>
    <t>xm</t>
  </si>
  <si>
    <t>xr</t>
  </si>
  <si>
    <t>f(xl)</t>
  </si>
  <si>
    <t>f(xm)</t>
  </si>
  <si>
    <t>Newton-Raphson</t>
  </si>
  <si>
    <t>iter</t>
  </si>
  <si>
    <t>xc</t>
  </si>
  <si>
    <t>f(xc)</t>
  </si>
  <si>
    <t>f'(x) = e^x + 2x - 3</t>
  </si>
  <si>
    <t>df(xc)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</si>
</sst>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sqref="A1:K3"/>
    </sheetView>
  </sheetViews>
  <sheetFormatPr defaultRowHeight="15" x14ac:dyDescent="0.25"/>
  <sheetData>
    <row r="1" spans="1:1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4</v>
      </c>
      <c r="B2" s="2"/>
      <c r="C2" s="2"/>
      <c r="D2" s="1"/>
      <c r="E2" s="2" t="s">
        <v>1</v>
      </c>
      <c r="F2" s="2"/>
      <c r="G2" s="1"/>
      <c r="H2" s="2" t="s">
        <v>2</v>
      </c>
      <c r="I2" s="2"/>
      <c r="J2" s="2"/>
      <c r="K2" s="1"/>
    </row>
    <row r="3" spans="1:11" x14ac:dyDescent="0.25">
      <c r="A3" s="2" t="s">
        <v>3</v>
      </c>
      <c r="B3" s="2"/>
      <c r="C3" s="1">
        <f>(EXP(-1)+(-1)^2-3*(-1)-2)*(EXP(1)+(1)^2-3*(1)-2)</f>
        <v>-3.0349541077676796</v>
      </c>
      <c r="D3" s="2" t="s">
        <v>5</v>
      </c>
      <c r="E3" s="2"/>
      <c r="F3" s="2"/>
      <c r="G3" s="1"/>
      <c r="H3" s="1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6</v>
      </c>
      <c r="B5" s="1" t="s">
        <v>10</v>
      </c>
      <c r="C5" s="1" t="s">
        <v>12</v>
      </c>
      <c r="D5" s="1" t="s">
        <v>11</v>
      </c>
      <c r="E5" s="1" t="s">
        <v>9</v>
      </c>
      <c r="F5" s="1" t="s">
        <v>13</v>
      </c>
      <c r="G5" s="1" t="s">
        <v>14</v>
      </c>
      <c r="H5" s="1" t="s">
        <v>7</v>
      </c>
      <c r="I5" s="1"/>
      <c r="J5" s="1" t="s">
        <v>8</v>
      </c>
      <c r="K5" s="1"/>
    </row>
    <row r="6" spans="1:11" x14ac:dyDescent="0.25">
      <c r="A6" s="1">
        <v>1</v>
      </c>
      <c r="B6" s="1">
        <v>-1</v>
      </c>
      <c r="C6" s="1">
        <v>1</v>
      </c>
      <c r="D6" s="1">
        <f>(B6+C6)/2</f>
        <v>0</v>
      </c>
      <c r="E6" s="1">
        <f>ABS(D6-B6)</f>
        <v>1</v>
      </c>
      <c r="F6" s="1">
        <f>(EXP(B6)+(B6)^2-3*(B6)-2)</f>
        <v>2.3678794411714428</v>
      </c>
      <c r="G6" s="1">
        <f>(EXP(D6)+(D6)^2-3*(D6)-2)</f>
        <v>-1</v>
      </c>
      <c r="H6" s="1">
        <f>F6*G6</f>
        <v>-2.3678794411714428</v>
      </c>
      <c r="I6" s="1"/>
      <c r="J6" s="1"/>
      <c r="K6" s="1"/>
    </row>
    <row r="7" spans="1:11" x14ac:dyDescent="0.25">
      <c r="A7" s="1">
        <v>2</v>
      </c>
      <c r="B7" s="1">
        <f>IF(H6&lt;0,B6,D6)</f>
        <v>-1</v>
      </c>
      <c r="C7" s="1">
        <f>IF(H6&lt;0,D6,C6)</f>
        <v>0</v>
      </c>
      <c r="D7" s="1">
        <f>(B7+C7)/2</f>
        <v>-0.5</v>
      </c>
      <c r="E7" s="1">
        <f t="shared" ref="E7:E24" si="0">ABS(D7-B7)</f>
        <v>0.5</v>
      </c>
      <c r="F7" s="1">
        <f>(EXP(B7)+(B7)^2-3*(B7)-2)</f>
        <v>2.3678794411714428</v>
      </c>
      <c r="G7" s="1">
        <f>(EXP(D7)+(D7)^2-3*(D7)-2)</f>
        <v>0.3565306597126332</v>
      </c>
      <c r="H7" s="1">
        <f>F7*G7</f>
        <v>0.84422161928083572</v>
      </c>
      <c r="I7" s="1"/>
      <c r="J7" s="1">
        <f>ABS((D7-D6)/D7)</f>
        <v>1</v>
      </c>
      <c r="K7" s="1"/>
    </row>
    <row r="8" spans="1:11" x14ac:dyDescent="0.25">
      <c r="A8" s="1">
        <v>3</v>
      </c>
      <c r="B8" s="1">
        <f>IF(H7&lt;0,B7,D7)</f>
        <v>-0.5</v>
      </c>
      <c r="C8" s="1">
        <f>IF(H7&lt;0,D7,C7)</f>
        <v>0</v>
      </c>
      <c r="D8" s="1">
        <f>(B8+C8)/2</f>
        <v>-0.25</v>
      </c>
      <c r="E8" s="1">
        <f t="shared" si="0"/>
        <v>0.25</v>
      </c>
      <c r="F8" s="1">
        <f t="shared" ref="F8:F14" si="1">(EXP(B8)+(B8)^2-3*(B8)-2)</f>
        <v>0.3565306597126332</v>
      </c>
      <c r="G8" s="1">
        <f>(EXP(D8)+(D8)^2-3*(D8)-2)</f>
        <v>-0.40869921692859501</v>
      </c>
      <c r="H8" s="1">
        <f>F8*G8</f>
        <v>-0.14571380143558857</v>
      </c>
      <c r="I8" s="1"/>
      <c r="J8" s="1">
        <f>ABS((D8-D7)/D8)</f>
        <v>1</v>
      </c>
      <c r="K8" s="1"/>
    </row>
    <row r="9" spans="1:11" x14ac:dyDescent="0.25">
      <c r="A9" s="1">
        <v>4</v>
      </c>
      <c r="B9" s="1">
        <f>IF(H8&lt;0,B8,D8)</f>
        <v>-0.5</v>
      </c>
      <c r="C9" s="1">
        <f>IF(H8&lt;0,D8,C8)</f>
        <v>-0.25</v>
      </c>
      <c r="D9" s="1">
        <f>(B9+C9)/2</f>
        <v>-0.375</v>
      </c>
      <c r="E9" s="1">
        <f t="shared" si="0"/>
        <v>0.125</v>
      </c>
      <c r="F9" s="1">
        <f t="shared" si="1"/>
        <v>0.3565306597126332</v>
      </c>
      <c r="G9" s="1">
        <f>(EXP(D9)+(D9)^2-3*(D9)-2)</f>
        <v>-4.7085721209027653E-2</v>
      </c>
      <c r="H9" s="1">
        <f>F9*G9</f>
        <v>-1.6787503245699754E-2</v>
      </c>
      <c r="I9" s="1"/>
      <c r="J9" s="1">
        <f>ABS((D9-D8)/D9)</f>
        <v>0.33333333333333331</v>
      </c>
      <c r="K9" s="1"/>
    </row>
    <row r="10" spans="1:11" x14ac:dyDescent="0.25">
      <c r="A10" s="1">
        <v>5</v>
      </c>
      <c r="B10" s="1">
        <f>IF(H9&lt;0,B9,D9)</f>
        <v>-0.5</v>
      </c>
      <c r="C10" s="1">
        <f>IF(H9&lt;0,D9,C9)</f>
        <v>-0.375</v>
      </c>
      <c r="D10" s="1">
        <f>(B10+C10)/2</f>
        <v>-0.4375</v>
      </c>
      <c r="E10" s="1">
        <f t="shared" si="0"/>
        <v>6.25E-2</v>
      </c>
      <c r="F10" s="1">
        <f t="shared" ref="F10:F19" si="2">(EXP(B10)+(B10)^2-3*(B10)-2)</f>
        <v>0.3565306597126332</v>
      </c>
      <c r="G10" s="1">
        <f>(EXP(D10)+(D10)^2-3*(D10)-2)</f>
        <v>0.14955477642789194</v>
      </c>
      <c r="H10" s="1">
        <f>F10*G10</f>
        <v>5.3320863103011679E-2</v>
      </c>
      <c r="I10" s="1"/>
      <c r="J10" s="1">
        <f>ABS((D10-D9)/D10)</f>
        <v>0.14285714285714285</v>
      </c>
      <c r="K10" s="1"/>
    </row>
    <row r="11" spans="1:11" x14ac:dyDescent="0.25">
      <c r="A11" s="1">
        <v>6</v>
      </c>
      <c r="B11" s="1">
        <f>IF(H10&lt;0,B10,D10)</f>
        <v>-0.4375</v>
      </c>
      <c r="C11" s="1">
        <f>IF(H10&lt;0,D10,C10)</f>
        <v>-0.375</v>
      </c>
      <c r="D11" s="1">
        <f>(B11+C11)/2</f>
        <v>-0.40625</v>
      </c>
      <c r="E11" s="1">
        <f t="shared" si="0"/>
        <v>3.125E-2</v>
      </c>
      <c r="F11" s="1">
        <f t="shared" si="2"/>
        <v>0.14955477642789194</v>
      </c>
      <c r="G11" s="1">
        <f>(EXP(D11)+(D11)^2-3*(D11)-2)</f>
        <v>4.993267320348771E-2</v>
      </c>
      <c r="H11" s="1">
        <f>F11*G11</f>
        <v>7.4676697773945954E-3</v>
      </c>
      <c r="I11" s="1"/>
      <c r="J11" s="1">
        <f>ABS((D11-D10)/D11)</f>
        <v>7.6923076923076927E-2</v>
      </c>
      <c r="K11" s="1"/>
    </row>
    <row r="12" spans="1:11" x14ac:dyDescent="0.25">
      <c r="A12" s="1">
        <v>7</v>
      </c>
      <c r="B12" s="1">
        <f>IF(H11&lt;0,B11,D11)</f>
        <v>-0.40625</v>
      </c>
      <c r="C12" s="1">
        <f>IF(H11&lt;0,D11,C11)</f>
        <v>-0.375</v>
      </c>
      <c r="D12" s="1">
        <f>(B12+C12)/2</f>
        <v>-0.390625</v>
      </c>
      <c r="E12" s="1">
        <f t="shared" si="0"/>
        <v>1.5625E-2</v>
      </c>
      <c r="F12" s="1">
        <f t="shared" si="2"/>
        <v>4.993267320348771E-2</v>
      </c>
      <c r="G12" s="1">
        <f>(EXP(D12)+(D12)^2-3*(D12)-2)</f>
        <v>1.0967367867289468E-3</v>
      </c>
      <c r="H12" s="1">
        <f>F12*G12</f>
        <v>5.4762999561979697E-5</v>
      </c>
      <c r="I12" s="1"/>
      <c r="J12" s="1">
        <f>ABS((D12-D11)/D12)</f>
        <v>0.04</v>
      </c>
      <c r="K12" s="1"/>
    </row>
    <row r="13" spans="1:11" x14ac:dyDescent="0.25">
      <c r="A13" s="1">
        <v>8</v>
      </c>
      <c r="B13" s="1">
        <f>IF(H12&lt;0,B12,D12)</f>
        <v>-0.390625</v>
      </c>
      <c r="C13" s="1">
        <f>IF(H12&lt;0,D12,C12)</f>
        <v>-0.375</v>
      </c>
      <c r="D13" s="1">
        <f>(B13+C13)/2</f>
        <v>-0.3828125</v>
      </c>
      <c r="E13" s="1">
        <f t="shared" si="0"/>
        <v>7.8125E-3</v>
      </c>
      <c r="F13" s="1">
        <f t="shared" si="2"/>
        <v>1.0967367867289468E-3</v>
      </c>
      <c r="G13" s="1">
        <f>(EXP(D13)+(D13)^2-3*(D13)-2)</f>
        <v>-2.3076338653401862E-2</v>
      </c>
      <c r="H13" s="1">
        <f>F13*G13</f>
        <v>-2.5308669504200948E-5</v>
      </c>
      <c r="I13" s="1"/>
      <c r="J13" s="1">
        <f>ABS((D13-D12)/D13)</f>
        <v>2.0408163265306121E-2</v>
      </c>
      <c r="K13" s="1"/>
    </row>
    <row r="14" spans="1:11" x14ac:dyDescent="0.25">
      <c r="A14" s="1">
        <v>9</v>
      </c>
      <c r="B14" s="1">
        <f>IF(H13&lt;0,B13,D13)</f>
        <v>-0.390625</v>
      </c>
      <c r="C14" s="1">
        <f>IF(H13&lt;0,D13,C13)</f>
        <v>-0.3828125</v>
      </c>
      <c r="D14" s="1">
        <f>(B14+C14)/2</f>
        <v>-0.38671875</v>
      </c>
      <c r="E14" s="1">
        <f t="shared" si="0"/>
        <v>3.90625E-3</v>
      </c>
      <c r="F14" s="1">
        <f t="shared" si="2"/>
        <v>1.0967367867289468E-3</v>
      </c>
      <c r="G14" s="1">
        <f>(EXP(D14)+(D14)^2-3*(D14)-2)</f>
        <v>-1.1010242240251156E-2</v>
      </c>
      <c r="H14" s="1">
        <f>F14*G14</f>
        <v>-1.2075337695680373E-5</v>
      </c>
      <c r="I14" s="1"/>
      <c r="J14" s="1">
        <f>ABS((D14-D13)/D14)</f>
        <v>1.0101010101010102E-2</v>
      </c>
      <c r="K14" s="1"/>
    </row>
    <row r="15" spans="1:11" x14ac:dyDescent="0.25">
      <c r="A15" s="1">
        <v>10</v>
      </c>
      <c r="B15" s="1">
        <f>IF(H14&lt;0,B14,D14)</f>
        <v>-0.390625</v>
      </c>
      <c r="C15" s="1">
        <f>IF(H14&lt;0,D14,C14)</f>
        <v>-0.38671875</v>
      </c>
      <c r="D15" s="1">
        <f>(B15+C15)/2</f>
        <v>-0.388671875</v>
      </c>
      <c r="E15" s="1">
        <f t="shared" si="0"/>
        <v>1.953125E-3</v>
      </c>
      <c r="F15" s="1">
        <f t="shared" si="2"/>
        <v>1.0967367867289468E-3</v>
      </c>
      <c r="G15" s="1">
        <f>(EXP(D15)+(D15)^2-3*(D15)-2)</f>
        <v>-4.9618605241996683E-3</v>
      </c>
      <c r="H15" s="1">
        <f>F15*G15</f>
        <v>-5.4418549675079514E-6</v>
      </c>
      <c r="I15" s="1"/>
      <c r="J15" s="1">
        <f>ABS((D15-D14)/D15)</f>
        <v>5.0251256281407036E-3</v>
      </c>
      <c r="K15" s="1"/>
    </row>
    <row r="16" spans="1:11" x14ac:dyDescent="0.25">
      <c r="A16" s="1">
        <v>11</v>
      </c>
      <c r="B16" s="1">
        <f>IF(H15&lt;0,B15,D15)</f>
        <v>-0.390625</v>
      </c>
      <c r="C16" s="1">
        <f>IF(H15&lt;0,D15,C15)</f>
        <v>-0.388671875</v>
      </c>
      <c r="D16" s="1">
        <f>(B16+C16)/2</f>
        <v>-0.3896484375</v>
      </c>
      <c r="E16" s="1">
        <f t="shared" si="0"/>
        <v>9.765625E-4</v>
      </c>
      <c r="F16" s="1">
        <f t="shared" si="2"/>
        <v>1.0967367867289468E-3</v>
      </c>
      <c r="G16" s="1">
        <f>(EXP(D16)+(D16)^2-3*(D16)-2)</f>
        <v>-1.9338385024738614E-3</v>
      </c>
      <c r="H16" s="1">
        <f>F16*G16</f>
        <v>-2.1209118252559013E-6</v>
      </c>
      <c r="I16" s="1"/>
      <c r="J16" s="1">
        <f>ABS((D16-D15)/D16)</f>
        <v>2.5062656641604009E-3</v>
      </c>
      <c r="K16" s="1"/>
    </row>
    <row r="17" spans="1:11" x14ac:dyDescent="0.25">
      <c r="A17" s="1">
        <v>12</v>
      </c>
      <c r="B17" s="1">
        <f>IF(H16&lt;0,B16,D16)</f>
        <v>-0.390625</v>
      </c>
      <c r="C17" s="1">
        <f>IF(H16&lt;0,D16,C16)</f>
        <v>-0.3896484375</v>
      </c>
      <c r="D17" s="1">
        <f>(B17+C17)/2</f>
        <v>-0.39013671875</v>
      </c>
      <c r="E17" s="1">
        <f t="shared" si="0"/>
        <v>4.8828125E-4</v>
      </c>
      <c r="F17" s="1">
        <f t="shared" si="2"/>
        <v>1.0967367867289468E-3</v>
      </c>
      <c r="G17" s="1">
        <f>(EXP(D17)+(D17)^2-3*(D17)-2)</f>
        <v>-4.1886997688811434E-4</v>
      </c>
      <c r="H17" s="1">
        <f>F17*G17</f>
        <v>-4.5939011250949876E-7</v>
      </c>
      <c r="I17" s="1"/>
      <c r="J17" s="1">
        <f>ABS((D17-D16)/D17)</f>
        <v>1.2515644555694619E-3</v>
      </c>
      <c r="K17" s="1"/>
    </row>
    <row r="18" spans="1:11" x14ac:dyDescent="0.25">
      <c r="A18" s="1">
        <v>13</v>
      </c>
      <c r="B18" s="1">
        <f>IF(H17&lt;0,B17,D17)</f>
        <v>-0.390625</v>
      </c>
      <c r="C18" s="1">
        <f>IF(H17&lt;0,D17,C17)</f>
        <v>-0.39013671875</v>
      </c>
      <c r="D18" s="1">
        <f>(B18+C18)/2</f>
        <v>-0.390380859375</v>
      </c>
      <c r="E18" s="1">
        <f t="shared" si="0"/>
        <v>2.44140625E-4</v>
      </c>
      <c r="F18" s="1">
        <f t="shared" si="2"/>
        <v>1.0967367867289468E-3</v>
      </c>
      <c r="G18" s="1">
        <f>(EXP(D18)+(D18)^2-3*(D18)-2)</f>
        <v>3.3885363009167335E-4</v>
      </c>
      <c r="H18" s="1">
        <f>F18*G18</f>
        <v>3.71633241438181E-7</v>
      </c>
      <c r="I18" s="1"/>
      <c r="J18" s="1">
        <f>ABS((D18-D17)/D18)</f>
        <v>6.2539086929330832E-4</v>
      </c>
      <c r="K18" s="1"/>
    </row>
    <row r="19" spans="1:11" x14ac:dyDescent="0.25">
      <c r="A19" s="1">
        <v>14</v>
      </c>
      <c r="B19" s="1">
        <f>IF(H18&lt;0,B18,D18)</f>
        <v>-0.390380859375</v>
      </c>
      <c r="C19" s="1">
        <f>IF(H18&lt;0,D18,C18)</f>
        <v>-0.39013671875</v>
      </c>
      <c r="D19" s="1">
        <f>(B19+C19)/2</f>
        <v>-0.3902587890625</v>
      </c>
      <c r="E19" s="1">
        <f t="shared" si="0"/>
        <v>1.220703125E-4</v>
      </c>
      <c r="F19" s="1">
        <f t="shared" si="2"/>
        <v>3.3885363009167335E-4</v>
      </c>
      <c r="G19" s="1">
        <f>(EXP(D19)+(D19)^2-3*(D19)-2)</f>
        <v>-4.0028117720858347E-5</v>
      </c>
      <c r="H19" s="1">
        <f>F19*G19</f>
        <v>-1.3563672995449689E-8</v>
      </c>
      <c r="I19" s="1"/>
      <c r="J19" s="1">
        <f>ABS((D19-D18)/D19)</f>
        <v>3.1279324366593683E-4</v>
      </c>
      <c r="K19" s="1"/>
    </row>
    <row r="20" spans="1:11" x14ac:dyDescent="0.25">
      <c r="A20" s="1">
        <v>15</v>
      </c>
      <c r="B20" s="1">
        <f>IF(H19&lt;0,B19,D19)</f>
        <v>-0.390380859375</v>
      </c>
      <c r="C20" s="1">
        <f>IF(H19&lt;0,D19,C19)</f>
        <v>-0.3902587890625</v>
      </c>
      <c r="D20" s="1">
        <f>(B20+C20)/2</f>
        <v>-0.39031982421875</v>
      </c>
      <c r="E20" s="1">
        <f t="shared" si="0"/>
        <v>6.103515625E-5</v>
      </c>
      <c r="F20" s="1">
        <f t="shared" ref="F20" si="3">(EXP(B20)+(B20)^2-3*(B20)-2)</f>
        <v>3.3885363009167335E-4</v>
      </c>
      <c r="G20" s="1">
        <f>(EXP(D20)+(D20)^2-3*(D20)-2)</f>
        <v>1.4940777018157547E-4</v>
      </c>
      <c r="H20" s="1">
        <f>F20*G20</f>
        <v>5.0627365289929321E-8</v>
      </c>
      <c r="I20" s="1"/>
      <c r="J20" s="1">
        <f>ABS((D20-D19)/D20)</f>
        <v>1.5637216575449569E-4</v>
      </c>
      <c r="K20" s="1"/>
    </row>
    <row r="21" spans="1:11" x14ac:dyDescent="0.25">
      <c r="A21" s="1">
        <v>16</v>
      </c>
      <c r="B21" s="1">
        <f>IF(H20&lt;0,B20,D20)</f>
        <v>-0.39031982421875</v>
      </c>
      <c r="C21" s="1">
        <f>IF(H20&lt;0,D20,C20)</f>
        <v>-0.3902587890625</v>
      </c>
      <c r="D21" s="1">
        <f>(B21+C21)/2</f>
        <v>-0.390289306640625</v>
      </c>
      <c r="E21" s="1">
        <f t="shared" si="0"/>
        <v>3.0517578125E-5</v>
      </c>
      <c r="F21" s="1">
        <f>(EXP(B21)+(B21)^2-3*(B21)-2)</f>
        <v>1.4940777018157547E-4</v>
      </c>
      <c r="G21" s="1">
        <f>(EXP(D21)+(D21)^2-3*(D21)-2)</f>
        <v>5.4688579719908148E-5</v>
      </c>
      <c r="H21" s="1">
        <f>F21*G21</f>
        <v>8.1708987503488063E-9</v>
      </c>
      <c r="I21" s="1"/>
      <c r="J21" s="1">
        <f>ABS((D21-D20)/D21)</f>
        <v>7.8192196418797405E-5</v>
      </c>
      <c r="K21" s="1"/>
    </row>
    <row r="22" spans="1:11" x14ac:dyDescent="0.25">
      <c r="A22" s="1">
        <v>17</v>
      </c>
      <c r="B22" s="1">
        <f>IF(H21&lt;0,B21,D21)</f>
        <v>-0.390289306640625</v>
      </c>
      <c r="C22" s="1">
        <f>IF(H21&lt;0,D21,C21)</f>
        <v>-0.3902587890625</v>
      </c>
      <c r="D22" s="1">
        <f>(B22+C22)/2</f>
        <v>-0.3902740478515625</v>
      </c>
      <c r="E22" s="1">
        <f t="shared" si="0"/>
        <v>1.52587890625E-5</v>
      </c>
      <c r="F22" s="1">
        <f t="shared" ref="F22" si="4">(EXP(B22)+(B22)^2-3*(B22)-2)</f>
        <v>5.4688579719908148E-5</v>
      </c>
      <c r="G22" s="1">
        <f>(EXP(D22)+(D22)^2-3*(D22)-2)</f>
        <v>7.3299193705800292E-6</v>
      </c>
      <c r="H22" s="1">
        <f>F22*G22</f>
        <v>4.0086287983846487E-10</v>
      </c>
      <c r="I22" s="1"/>
      <c r="J22" s="1">
        <f>ABS((D22-D21)/D22)</f>
        <v>3.9097626774054812E-5</v>
      </c>
      <c r="K22" s="1"/>
    </row>
    <row r="23" spans="1:11" x14ac:dyDescent="0.25">
      <c r="A23" s="1">
        <v>18</v>
      </c>
      <c r="B23" s="1">
        <f>IF(H22&lt;0,B22,D22)</f>
        <v>-0.3902740478515625</v>
      </c>
      <c r="C23" s="1">
        <f>IF(H22&lt;0,D22,C22)</f>
        <v>-0.3902587890625</v>
      </c>
      <c r="D23" s="4">
        <f>(B23+C23)/2</f>
        <v>-0.39026641845703125</v>
      </c>
      <c r="E23" s="5">
        <f t="shared" si="0"/>
        <v>7.62939453125E-6</v>
      </c>
      <c r="F23" s="1">
        <f t="shared" ref="F23:F28" si="5">(EXP(B23)+(B23)^2-3*(B23)-2)</f>
        <v>7.3299193705800292E-6</v>
      </c>
      <c r="G23" s="1">
        <f>(EXP(D23)+(D23)^2-3*(D23)-2)</f>
        <v>-1.6349177082597421E-5</v>
      </c>
      <c r="H23" s="1">
        <f>F23*G23</f>
        <v>-1.1983814979077392E-10</v>
      </c>
      <c r="I23" s="1"/>
      <c r="J23" s="1">
        <f>ABS((D23-D22)/D23)</f>
        <v>1.9549195550603094E-5</v>
      </c>
      <c r="K23" s="1"/>
    </row>
    <row r="24" spans="1:11" x14ac:dyDescent="0.25">
      <c r="A24" s="6">
        <v>19</v>
      </c>
      <c r="B24" s="6">
        <f>IF(H23&lt;0,B23,D23)</f>
        <v>-0.3902740478515625</v>
      </c>
      <c r="C24" s="6">
        <f>IF(H23&lt;0,D23,C23)</f>
        <v>-0.39026641845703125</v>
      </c>
      <c r="D24" s="6">
        <f>(B24+C24)/2</f>
        <v>-0.39027023315429688</v>
      </c>
      <c r="E24" s="6">
        <f t="shared" si="0"/>
        <v>3.814697265625E-6</v>
      </c>
      <c r="F24" s="6">
        <f t="shared" si="5"/>
        <v>7.3299193705800292E-6</v>
      </c>
      <c r="G24" s="6">
        <f>(EXP(D24)+(D24)^2-3*(D24)-2)</f>
        <v>-4.5096483327622394E-6</v>
      </c>
      <c r="H24" s="6">
        <f>F24*G24</f>
        <v>-3.3055358668817869E-11</v>
      </c>
      <c r="I24" s="6"/>
      <c r="J24" s="6">
        <f>ABS((D24-D23)/D24)</f>
        <v>9.7745022334737609E-6</v>
      </c>
      <c r="K24" s="1"/>
    </row>
  </sheetData>
  <mergeCells count="6">
    <mergeCell ref="A1:K1"/>
    <mergeCell ref="A2:C2"/>
    <mergeCell ref="E2:F2"/>
    <mergeCell ref="H2:J2"/>
    <mergeCell ref="A3:B3"/>
    <mergeCell ref="D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Formulas="1" tabSelected="1" workbookViewId="0">
      <selection activeCell="G8" sqref="G8"/>
    </sheetView>
  </sheetViews>
  <sheetFormatPr defaultRowHeight="15" x14ac:dyDescent="0.25"/>
  <sheetData>
    <row r="1" spans="1:11" x14ac:dyDescent="0.25">
      <c r="A1" s="2" t="s">
        <v>15</v>
      </c>
      <c r="B1" s="2"/>
      <c r="C1" s="2"/>
      <c r="D1" s="2"/>
      <c r="E1" s="2"/>
      <c r="F1" s="3"/>
      <c r="G1" s="3"/>
      <c r="H1" s="3"/>
      <c r="I1" s="3"/>
      <c r="J1" s="3"/>
      <c r="K1" s="3"/>
    </row>
    <row r="2" spans="1:11" x14ac:dyDescent="0.25">
      <c r="A2" s="2" t="s">
        <v>4</v>
      </c>
      <c r="B2" s="2"/>
      <c r="C2" s="2"/>
      <c r="D2" s="2" t="s">
        <v>1</v>
      </c>
      <c r="E2" s="2"/>
      <c r="K2" s="1"/>
    </row>
    <row r="3" spans="1:11" x14ac:dyDescent="0.25">
      <c r="A3" s="2" t="s">
        <v>19</v>
      </c>
      <c r="B3" s="2"/>
      <c r="C3" s="2" t="s">
        <v>2</v>
      </c>
      <c r="D3" s="2"/>
      <c r="E3" s="2"/>
      <c r="J3" s="1"/>
      <c r="K3" s="1"/>
    </row>
    <row r="4" spans="1:11" x14ac:dyDescent="0.25">
      <c r="A4" s="1" t="s">
        <v>16</v>
      </c>
      <c r="B4" s="1" t="s">
        <v>17</v>
      </c>
      <c r="C4" s="1" t="s">
        <v>18</v>
      </c>
      <c r="D4" s="1" t="s">
        <v>9</v>
      </c>
      <c r="E4" s="1" t="s">
        <v>20</v>
      </c>
    </row>
    <row r="5" spans="1:11" x14ac:dyDescent="0.25">
      <c r="A5" s="1">
        <v>1</v>
      </c>
      <c r="B5" s="1">
        <v>1</v>
      </c>
      <c r="C5" s="1">
        <f>EXP(B5)+B5^2-3*B5-2</f>
        <v>-1.2817181715409549</v>
      </c>
      <c r="D5" s="1"/>
      <c r="E5" s="1">
        <f>EXP(B5)+2*(B5)-3</f>
        <v>1.7182818284590446</v>
      </c>
    </row>
    <row r="6" spans="1:11" x14ac:dyDescent="0.25">
      <c r="A6" s="1">
        <v>2</v>
      </c>
      <c r="B6" s="1">
        <f>B5-C5/E5</f>
        <v>1.7459301206079796</v>
      </c>
      <c r="C6" s="1">
        <f>EXP(B6)+B6^2-3*B6-2</f>
        <v>1.5417113561815832</v>
      </c>
      <c r="D6" s="1">
        <f>ABS(B6-B5)</f>
        <v>0.74593012060797959</v>
      </c>
      <c r="E6" s="1">
        <f>EXP(B6)+2*(B6)-3</f>
        <v>6.2230899731752878</v>
      </c>
    </row>
    <row r="7" spans="1:11" x14ac:dyDescent="0.25">
      <c r="A7" s="1">
        <v>3</v>
      </c>
      <c r="B7" s="1">
        <f>B6-C6/E6</f>
        <v>1.4981896311040273</v>
      </c>
      <c r="C7" s="1">
        <f>EXP(B7)+B7^2-3*B7-2</f>
        <v>0.22358617707284889</v>
      </c>
      <c r="D7" s="1">
        <f>ABS(B7-B6)</f>
        <v>0.24774048950395233</v>
      </c>
      <c r="E7" s="1">
        <f>EXP(B7)+2*(B7)-3</f>
        <v>4.4699621618453635</v>
      </c>
    </row>
    <row r="8" spans="1:11" x14ac:dyDescent="0.25">
      <c r="A8" s="1">
        <v>4</v>
      </c>
      <c r="B8" s="1">
        <f>B7-C7/E7</f>
        <v>1.448169928704456</v>
      </c>
      <c r="C8" s="1">
        <f>EXP(B8)+B8^2-3*B8-2</f>
        <v>8.0062025308897944E-3</v>
      </c>
      <c r="D8" s="1">
        <f>ABS(B8-B7)</f>
        <v>5.0019702399571209E-2</v>
      </c>
      <c r="E8" s="1">
        <f>EXP(B8)+2*(B8)-3</f>
        <v>4.151659703649301</v>
      </c>
    </row>
    <row r="9" spans="1:11" x14ac:dyDescent="0.25">
      <c r="A9" s="1">
        <v>5</v>
      </c>
      <c r="B9" s="1">
        <f>B8-C8/E8</f>
        <v>1.446241494511294</v>
      </c>
      <c r="C9" s="1">
        <f>EXP(B9)+B9^2-3*B9-2</f>
        <v>1.1626240722151238E-5</v>
      </c>
      <c r="D9" s="1">
        <f>ABS(B9-B8)</f>
        <v>1.9284341931620208E-3</v>
      </c>
      <c r="E9" s="1">
        <f>EXP(B9)+2*(B9)-3</f>
        <v>4.1396046383509315</v>
      </c>
    </row>
    <row r="10" spans="1:11" x14ac:dyDescent="0.25">
      <c r="A10" s="1">
        <v>6</v>
      </c>
      <c r="B10" s="1">
        <f>B9-C9/E9</f>
        <v>1.4462386859723784</v>
      </c>
      <c r="C10" s="1">
        <f>EXP(B10)+B10^2-3*B10-2</f>
        <v>2.4638957540901174E-11</v>
      </c>
      <c r="D10" s="1">
        <f>ABS(B10-B9)</f>
        <v>2.8085389156551344E-6</v>
      </c>
      <c r="E10" s="1">
        <f>EXP(B10)+2*(B10)-3</f>
        <v>4.1395870930834189</v>
      </c>
    </row>
    <row r="15" spans="1:11" x14ac:dyDescent="0.25">
      <c r="G15" s="7"/>
    </row>
    <row r="16" spans="1:11" x14ac:dyDescent="0.25">
      <c r="G16" s="7"/>
    </row>
  </sheetData>
  <mergeCells count="5">
    <mergeCell ref="A3:B3"/>
    <mergeCell ref="A1:E1"/>
    <mergeCell ref="A2:C2"/>
    <mergeCell ref="D2:E2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2020-11-02T13:16:51Z</dcterms:created>
  <dcterms:modified xsi:type="dcterms:W3CDTF">2020-11-02T17:05:01Z</dcterms:modified>
</cp:coreProperties>
</file>