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3" i="7"/>
  <c r="F3" i="1"/>
  <c r="D4" i="6"/>
  <c r="D5" i="6"/>
  <c r="D6" i="6"/>
  <c r="D7" i="6"/>
  <c r="D8" i="6"/>
  <c r="D9" i="6"/>
  <c r="D10" i="6"/>
  <c r="D3" i="6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3" i="5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3" i="4"/>
  <c r="G4" i="3"/>
  <c r="G5" i="3"/>
  <c r="G6" i="3"/>
  <c r="G7" i="3"/>
  <c r="G8" i="3"/>
  <c r="G9" i="3"/>
  <c r="G10" i="3"/>
  <c r="G11" i="3"/>
  <c r="G12" i="3"/>
  <c r="G13" i="3"/>
  <c r="G14" i="3"/>
  <c r="G15" i="3"/>
  <c r="G3" i="3"/>
  <c r="F4" i="2"/>
  <c r="F5" i="2"/>
  <c r="F3" i="2"/>
  <c r="F4" i="1"/>
  <c r="F5" i="1"/>
  <c r="F6" i="1"/>
  <c r="F7" i="1"/>
</calcChain>
</file>

<file path=xl/sharedStrings.xml><?xml version="1.0" encoding="utf-8"?>
<sst xmlns="http://schemas.openxmlformats.org/spreadsheetml/2006/main" count="774" uniqueCount="257">
  <si>
    <t>KHOA</t>
  </si>
  <si>
    <t>MAKHOA</t>
  </si>
  <si>
    <t>TENKHOA</t>
  </si>
  <si>
    <t>NGTLAP</t>
  </si>
  <si>
    <t>TRGKHOA</t>
  </si>
  <si>
    <t>KHMT</t>
  </si>
  <si>
    <t>Khoa hoc may tinh</t>
  </si>
  <si>
    <t>GV01</t>
  </si>
  <si>
    <t>HTTT</t>
  </si>
  <si>
    <t>He thong thong tin</t>
  </si>
  <si>
    <t>GV02</t>
  </si>
  <si>
    <t>CNPM</t>
  </si>
  <si>
    <t>Cong nghe phan mem</t>
  </si>
  <si>
    <t>GV04</t>
  </si>
  <si>
    <t>MTT</t>
  </si>
  <si>
    <t>Mang va truyen thong</t>
  </si>
  <si>
    <t>GV03</t>
  </si>
  <si>
    <t>KTMT</t>
  </si>
  <si>
    <t>Ky thuat may tinh</t>
  </si>
  <si>
    <t>Null</t>
  </si>
  <si>
    <t>LOP</t>
  </si>
  <si>
    <t>MALOP</t>
  </si>
  <si>
    <t>TENLOP</t>
  </si>
  <si>
    <t>TRGLOP</t>
  </si>
  <si>
    <t>SISO</t>
  </si>
  <si>
    <t>MAGVCN</t>
  </si>
  <si>
    <t>K11</t>
  </si>
  <si>
    <t>Lop 1 khoa 1</t>
  </si>
  <si>
    <t>K1108</t>
  </si>
  <si>
    <t>GV07</t>
  </si>
  <si>
    <t>K12</t>
  </si>
  <si>
    <t>Lop 2 khoa 1</t>
  </si>
  <si>
    <t>K1205</t>
  </si>
  <si>
    <t>GV09</t>
  </si>
  <si>
    <t>K13</t>
  </si>
  <si>
    <t>Lop 3 khoa 1</t>
  </si>
  <si>
    <t>K1305</t>
  </si>
  <si>
    <t>GV14</t>
  </si>
  <si>
    <t>MONHOC</t>
  </si>
  <si>
    <t>MAMH</t>
  </si>
  <si>
    <t>TENMH</t>
  </si>
  <si>
    <t>TCLT</t>
  </si>
  <si>
    <t>TCTH</t>
  </si>
  <si>
    <t>THDC</t>
  </si>
  <si>
    <t>Tin hoc dai cuong</t>
  </si>
  <si>
    <t>CTRR</t>
  </si>
  <si>
    <t>Cau truc roi rac</t>
  </si>
  <si>
    <t>CSDL</t>
  </si>
  <si>
    <t>Co so du lieu</t>
  </si>
  <si>
    <t>CTDLGT</t>
  </si>
  <si>
    <t>Cau truc du lieu va giai thuat</t>
  </si>
  <si>
    <t>PTTKTT</t>
  </si>
  <si>
    <t>Phan tich thiet ke thuat toan</t>
  </si>
  <si>
    <t>DHMT</t>
  </si>
  <si>
    <t>Do hoa may tinh</t>
  </si>
  <si>
    <t>Kien truc may tinh</t>
  </si>
  <si>
    <t>TKCSDL</t>
  </si>
  <si>
    <t>Thiet ke co so du lieu</t>
  </si>
  <si>
    <t>PTTKHTTT</t>
  </si>
  <si>
    <t>Phan tich thiet ke he thong thong tin</t>
  </si>
  <si>
    <t>HDH</t>
  </si>
  <si>
    <t>He dieu hanh</t>
  </si>
  <si>
    <t>NMCNPM</t>
  </si>
  <si>
    <t>Nhap mon cong nghe phan mem</t>
  </si>
  <si>
    <t>LTCFW</t>
  </si>
  <si>
    <t>Lap trinh C for win</t>
  </si>
  <si>
    <t>LTHDT</t>
  </si>
  <si>
    <t>Lap trinh huong doi tuong</t>
  </si>
  <si>
    <t>GIANGDAY</t>
  </si>
  <si>
    <t>MAGV</t>
  </si>
  <si>
    <t>HOCKY</t>
  </si>
  <si>
    <t>NAM</t>
  </si>
  <si>
    <t>TUNGAY</t>
  </si>
  <si>
    <t>DENNGAY</t>
  </si>
  <si>
    <t>GV06</t>
  </si>
  <si>
    <t>GV15</t>
  </si>
  <si>
    <t>GV08</t>
  </si>
  <si>
    <t>GV05</t>
  </si>
  <si>
    <t>GIAOVIEN</t>
  </si>
  <si>
    <t>HOTEN</t>
  </si>
  <si>
    <t>HOCVI</t>
  </si>
  <si>
    <t>HOCHAM</t>
  </si>
  <si>
    <t>GIOITINH</t>
  </si>
  <si>
    <t>NGSINH</t>
  </si>
  <si>
    <t>NGVL</t>
  </si>
  <si>
    <t>HESO</t>
  </si>
  <si>
    <t>MUCLUONG</t>
  </si>
  <si>
    <t>Ho Thanh Son</t>
  </si>
  <si>
    <t>PTS</t>
  </si>
  <si>
    <t>GS</t>
  </si>
  <si>
    <t>Nam</t>
  </si>
  <si>
    <t>5.00</t>
  </si>
  <si>
    <t>2,250,000</t>
  </si>
  <si>
    <t>Tran Tam Thanh</t>
  </si>
  <si>
    <t>TS</t>
  </si>
  <si>
    <t>PGS</t>
  </si>
  <si>
    <t>4.50</t>
  </si>
  <si>
    <t>2,025,000</t>
  </si>
  <si>
    <t>Do Nghiem Phung</t>
  </si>
  <si>
    <t>Nu</t>
  </si>
  <si>
    <t>4.00</t>
  </si>
  <si>
    <t>1,800,000</t>
  </si>
  <si>
    <t>Tran Nam Son</t>
  </si>
  <si>
    <t>Mai Thanh Danh</t>
  </si>
  <si>
    <t>ThS</t>
  </si>
  <si>
    <t>GV</t>
  </si>
  <si>
    <t>3.00</t>
  </si>
  <si>
    <t>1,350,000</t>
  </si>
  <si>
    <t>Tran Doan Hung</t>
  </si>
  <si>
    <t>Nguyen Minh Tien</t>
  </si>
  <si>
    <t>Le Thi Tran</t>
  </si>
  <si>
    <t>KS</t>
  </si>
  <si>
    <t>1.69</t>
  </si>
  <si>
    <t>Nguyen To Lan</t>
  </si>
  <si>
    <t>GV10</t>
  </si>
  <si>
    <t>Le Tran Anh Loan</t>
  </si>
  <si>
    <t>1.86</t>
  </si>
  <si>
    <t>GV11</t>
  </si>
  <si>
    <t>Ho Thanh Tung</t>
  </si>
  <si>
    <t>CN</t>
  </si>
  <si>
    <t>2.67</t>
  </si>
  <si>
    <t>1,201,500</t>
  </si>
  <si>
    <t>GV12</t>
  </si>
  <si>
    <t>Tran Van Anh</t>
  </si>
  <si>
    <t>GV13</t>
  </si>
  <si>
    <t>Nguyen Linh Dan</t>
  </si>
  <si>
    <t>Truong Minh Chau</t>
  </si>
  <si>
    <t>Le Ha Thanh</t>
  </si>
  <si>
    <t>DIEUKIEN</t>
  </si>
  <si>
    <t>MAMH_TRUOC</t>
  </si>
  <si>
    <t>KETQUATHI</t>
  </si>
  <si>
    <t>MAHV</t>
  </si>
  <si>
    <t>LT</t>
  </si>
  <si>
    <t>NGTHI</t>
  </si>
  <si>
    <t>DIEM</t>
  </si>
  <si>
    <t>KQUA</t>
  </si>
  <si>
    <t>K1101</t>
  </si>
  <si>
    <t>10.00</t>
  </si>
  <si>
    <t>Dat</t>
  </si>
  <si>
    <t>9.00</t>
  </si>
  <si>
    <t>9.50</t>
  </si>
  <si>
    <t>K1102</t>
  </si>
  <si>
    <t>Khong Dat</t>
  </si>
  <si>
    <t>4.25</t>
  </si>
  <si>
    <t>6.00</t>
  </si>
  <si>
    <t>7.00</t>
  </si>
  <si>
    <t>K1103</t>
  </si>
  <si>
    <t>3.50</t>
  </si>
  <si>
    <t>8.25</t>
  </si>
  <si>
    <t>8.00</t>
  </si>
  <si>
    <t>6.50</t>
  </si>
  <si>
    <t>K1104</t>
  </si>
  <si>
    <t>3.75</t>
  </si>
  <si>
    <t>K1201</t>
  </si>
  <si>
    <t>8.50</t>
  </si>
  <si>
    <t>K1202</t>
  </si>
  <si>
    <t>6.25</t>
  </si>
  <si>
    <t>K1203</t>
  </si>
  <si>
    <t>9.25</t>
  </si>
  <si>
    <t>K1204</t>
  </si>
  <si>
    <t>6.75</t>
  </si>
  <si>
    <t>K1301</t>
  </si>
  <si>
    <t>7.75</t>
  </si>
  <si>
    <t>K1302</t>
  </si>
  <si>
    <t>K1303</t>
  </si>
  <si>
    <t>3.25</t>
  </si>
  <si>
    <t>K1304</t>
  </si>
  <si>
    <t>9.75</t>
  </si>
  <si>
    <t>5.50</t>
  </si>
  <si>
    <t>HOCVIEN</t>
  </si>
  <si>
    <t>HO</t>
  </si>
  <si>
    <t>TEN</t>
  </si>
  <si>
    <t>NOISINH</t>
  </si>
  <si>
    <t>Nguyen Van</t>
  </si>
  <si>
    <t>A</t>
  </si>
  <si>
    <t>TpHCM</t>
  </si>
  <si>
    <t>Tran Ngoc</t>
  </si>
  <si>
    <t>Han</t>
  </si>
  <si>
    <t>Kien Giang</t>
  </si>
  <si>
    <t>Ha Duy</t>
  </si>
  <si>
    <t>Lap</t>
  </si>
  <si>
    <t>Nghe An</t>
  </si>
  <si>
    <t>Linh</t>
  </si>
  <si>
    <t>Tay Ninh</t>
  </si>
  <si>
    <t>K1105</t>
  </si>
  <si>
    <t>Tran Minh</t>
  </si>
  <si>
    <t>Long</t>
  </si>
  <si>
    <t>K1106</t>
  </si>
  <si>
    <t>Le Nhat</t>
  </si>
  <si>
    <t>Minh</t>
  </si>
  <si>
    <t>K1107</t>
  </si>
  <si>
    <t>Nguyen Nhu</t>
  </si>
  <si>
    <t>Nhut</t>
  </si>
  <si>
    <t>Ha Noi</t>
  </si>
  <si>
    <t>Nguyen Manh</t>
  </si>
  <si>
    <t>Tam</t>
  </si>
  <si>
    <t>K1109</t>
  </si>
  <si>
    <t>Phan Thi Thanh</t>
  </si>
  <si>
    <t>Vinh Long</t>
  </si>
  <si>
    <t>K1110</t>
  </si>
  <si>
    <t>Le Hoai</t>
  </si>
  <si>
    <t>Thuong</t>
  </si>
  <si>
    <t>Can Tho</t>
  </si>
  <si>
    <t>K1111</t>
  </si>
  <si>
    <t>Le Ha</t>
  </si>
  <si>
    <t>Vinh</t>
  </si>
  <si>
    <t>B</t>
  </si>
  <si>
    <t>Nguyen Thi Kim</t>
  </si>
  <si>
    <t>Duyen</t>
  </si>
  <si>
    <t>Tran Thi Kim</t>
  </si>
  <si>
    <t>Truong My</t>
  </si>
  <si>
    <t>Hanh</t>
  </si>
  <si>
    <t>Dong Nai</t>
  </si>
  <si>
    <t>Nguyen Thanh</t>
  </si>
  <si>
    <t>K1206</t>
  </si>
  <si>
    <t>Nguyen Thi Truc</t>
  </si>
  <si>
    <t>Thanh</t>
  </si>
  <si>
    <t>K1207</t>
  </si>
  <si>
    <t>Tran Thi Bich</t>
  </si>
  <si>
    <t>Thuy</t>
  </si>
  <si>
    <t>K1208</t>
  </si>
  <si>
    <t>Huynh Thi Kim</t>
  </si>
  <si>
    <t>Trieu</t>
  </si>
  <si>
    <t>K1209</t>
  </si>
  <si>
    <t>Pham Thanh</t>
  </si>
  <si>
    <t>K1210</t>
  </si>
  <si>
    <t>Ngo Thanh</t>
  </si>
  <si>
    <t>Tuan</t>
  </si>
  <si>
    <t>K1211</t>
  </si>
  <si>
    <t>Do Thi</t>
  </si>
  <si>
    <t>Xuan</t>
  </si>
  <si>
    <t>K1212</t>
  </si>
  <si>
    <t>Le Thi Phi</t>
  </si>
  <si>
    <t>Yen</t>
  </si>
  <si>
    <t>Cuc</t>
  </si>
  <si>
    <t>Truong Thi My</t>
  </si>
  <si>
    <t>Hien</t>
  </si>
  <si>
    <t>Le Duc</t>
  </si>
  <si>
    <t>Le Quang</t>
  </si>
  <si>
    <t>Le Thi</t>
  </si>
  <si>
    <t>Huong</t>
  </si>
  <si>
    <t>K1306</t>
  </si>
  <si>
    <t>Nguyen Thai</t>
  </si>
  <si>
    <t>Huu</t>
  </si>
  <si>
    <t>K1307</t>
  </si>
  <si>
    <t>Man</t>
  </si>
  <si>
    <t>K1308</t>
  </si>
  <si>
    <t>Nguyen Hieu</t>
  </si>
  <si>
    <t>Nghia</t>
  </si>
  <si>
    <t>K1309</t>
  </si>
  <si>
    <t>Nguyen Trung</t>
  </si>
  <si>
    <t>K1310</t>
  </si>
  <si>
    <t>Tran Thi Hong</t>
  </si>
  <si>
    <t>Tham</t>
  </si>
  <si>
    <t>K1311</t>
  </si>
  <si>
    <t>Thuc</t>
  </si>
  <si>
    <t>K1312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</si>
</sst>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4" fontId="4" fillId="0" borderId="6" xfId="0" applyNumberFormat="1" applyFont="1" applyBorder="1" applyAlignment="1">
      <alignment horizontal="right" vertical="center"/>
    </xf>
    <xf numFmtId="0" fontId="4" fillId="0" borderId="7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4" fontId="4" fillId="0" borderId="4" xfId="0" applyNumberFormat="1" applyFont="1" applyBorder="1" applyAlignment="1">
      <alignment horizontal="right" vertical="center"/>
    </xf>
    <xf numFmtId="14" fontId="4" fillId="0" borderId="7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14" fontId="4" fillId="0" borderId="8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vertical="center"/>
    </xf>
    <xf numFmtId="14" fontId="4" fillId="0" borderId="0" xfId="0" applyNumberFormat="1" applyFont="1" applyAlignment="1">
      <alignment horizontal="right" vertical="center"/>
    </xf>
    <xf numFmtId="14" fontId="4" fillId="0" borderId="10" xfId="0" applyNumberFormat="1" applyFont="1" applyBorder="1" applyAlignment="1">
      <alignment horizontal="right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5" x14ac:dyDescent="0.25"/>
  <cols>
    <col min="3" max="3" width="9.85546875" bestFit="1" customWidth="1"/>
    <col min="6" max="6" width="101.42578125" customWidth="1"/>
  </cols>
  <sheetData>
    <row r="1" spans="1:6" ht="15.75" thickBot="1" x14ac:dyDescent="0.3">
      <c r="A1" s="12" t="s">
        <v>0</v>
      </c>
      <c r="B1" s="12"/>
      <c r="C1" s="12"/>
      <c r="D1" s="12"/>
    </row>
    <row r="2" spans="1:6" ht="16.5" thickTop="1" thickBot="1" x14ac:dyDescent="0.3">
      <c r="A2" s="1" t="s">
        <v>1</v>
      </c>
      <c r="B2" s="2" t="s">
        <v>2</v>
      </c>
      <c r="C2" s="2" t="s">
        <v>3</v>
      </c>
      <c r="D2" s="3" t="s">
        <v>4</v>
      </c>
    </row>
    <row r="3" spans="1:6" ht="15.75" thickBot="1" x14ac:dyDescent="0.3">
      <c r="A3" s="4" t="s">
        <v>5</v>
      </c>
      <c r="B3" s="5" t="s">
        <v>6</v>
      </c>
      <c r="C3" s="6">
        <v>38510</v>
      </c>
      <c r="D3" s="7" t="s">
        <v>7</v>
      </c>
      <c r="F3" s="30" t="str">
        <f t="shared" ref="F3:F7" si="0">"INSERT INTO KHOA(MAKHOA,TENKHOA,NGTLAP,TRGKHOA) VALUES('"&amp;A3&amp;"','"&amp;B3&amp;"','"&amp;TEXT(C3,"yyyy-MM-dd")&amp;"',"&amp;D3&amp;");"</f>
        <v>INSERT INTO KHOA(MAKHOA,TENKHOA,NGTLAP,TRGKHOA) VALUES('KHMT','Khoa hoc may tinh','2005-06-07',GV01);</v>
      </c>
    </row>
    <row r="4" spans="1:6" ht="15.75" thickBot="1" x14ac:dyDescent="0.3">
      <c r="A4" s="4" t="s">
        <v>8</v>
      </c>
      <c r="B4" s="5" t="s">
        <v>9</v>
      </c>
      <c r="C4" s="6">
        <v>38510</v>
      </c>
      <c r="D4" s="7" t="s">
        <v>10</v>
      </c>
      <c r="F4" s="30" t="str">
        <f t="shared" si="0"/>
        <v>INSERT INTO KHOA(MAKHOA,TENKHOA,NGTLAP,TRGKHOA) VALUES('HTTT','He thong thong tin','2005-06-07',GV02);</v>
      </c>
    </row>
    <row r="5" spans="1:6" ht="15.75" thickBot="1" x14ac:dyDescent="0.3">
      <c r="A5" s="4" t="s">
        <v>11</v>
      </c>
      <c r="B5" s="5" t="s">
        <v>12</v>
      </c>
      <c r="C5" s="6">
        <v>38510</v>
      </c>
      <c r="D5" s="7" t="s">
        <v>13</v>
      </c>
      <c r="F5" s="30" t="str">
        <f t="shared" si="0"/>
        <v>INSERT INTO KHOA(MAKHOA,TENKHOA,NGTLAP,TRGKHOA) VALUES('CNPM','Cong nghe phan mem','2005-06-07',GV04);</v>
      </c>
    </row>
    <row r="6" spans="1:6" ht="15.75" thickBot="1" x14ac:dyDescent="0.3">
      <c r="A6" s="4" t="s">
        <v>14</v>
      </c>
      <c r="B6" s="5" t="s">
        <v>15</v>
      </c>
      <c r="C6" s="6">
        <v>38645</v>
      </c>
      <c r="D6" s="7" t="s">
        <v>16</v>
      </c>
      <c r="F6" s="30" t="str">
        <f t="shared" si="0"/>
        <v>INSERT INTO KHOA(MAKHOA,TENKHOA,NGTLAP,TRGKHOA) VALUES('MTT','Mang va truyen thong','2005-10-20',GV03);</v>
      </c>
    </row>
    <row r="7" spans="1:6" ht="15.75" thickBot="1" x14ac:dyDescent="0.3">
      <c r="A7" s="8" t="s">
        <v>17</v>
      </c>
      <c r="B7" s="9" t="s">
        <v>18</v>
      </c>
      <c r="C7" s="10">
        <v>38706</v>
      </c>
      <c r="D7" s="11" t="s">
        <v>19</v>
      </c>
      <c r="F7" s="30" t="str">
        <f t="shared" si="0"/>
        <v>INSERT INTO KHOA(MAKHOA,TENKHOA,NGTLAP,TRGKHOA) VALUES('KTMT','Ky thuat may tinh','2005-12-20',Null);</v>
      </c>
    </row>
    <row r="8" spans="1:6" ht="15.75" thickTop="1" x14ac:dyDescent="0.25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3" sqref="F3"/>
    </sheetView>
  </sheetViews>
  <sheetFormatPr defaultRowHeight="15" x14ac:dyDescent="0.25"/>
  <cols>
    <col min="6" max="6" width="97.28515625" customWidth="1"/>
  </cols>
  <sheetData>
    <row r="1" spans="1:6" ht="15.75" thickBot="1" x14ac:dyDescent="0.3">
      <c r="A1" s="18" t="s">
        <v>20</v>
      </c>
      <c r="B1" s="18"/>
      <c r="C1" s="18"/>
      <c r="D1" s="18"/>
      <c r="E1" s="18"/>
    </row>
    <row r="2" spans="1:6" ht="15.75" thickBot="1" x14ac:dyDescent="0.3">
      <c r="A2" s="13" t="s">
        <v>21</v>
      </c>
      <c r="B2" s="14" t="s">
        <v>22</v>
      </c>
      <c r="C2" s="14" t="s">
        <v>23</v>
      </c>
      <c r="D2" s="14" t="s">
        <v>24</v>
      </c>
      <c r="E2" s="15" t="s">
        <v>25</v>
      </c>
    </row>
    <row r="3" spans="1:6" ht="15.75" thickBot="1" x14ac:dyDescent="0.3">
      <c r="A3" s="4" t="s">
        <v>26</v>
      </c>
      <c r="B3" s="5" t="s">
        <v>27</v>
      </c>
      <c r="C3" s="5" t="s">
        <v>28</v>
      </c>
      <c r="D3" s="16">
        <v>11</v>
      </c>
      <c r="E3" s="7" t="s">
        <v>29</v>
      </c>
      <c r="F3" s="30" t="str">
        <f>"INSERT INTO LOP(MALOP,TENLOP,TRGLOP,SISO,MAGVCN) VALUES('"&amp;A3&amp;"','"&amp;B3&amp;"','"&amp;C3&amp;"',"&amp;D3&amp;",'"&amp;E3&amp;"');"</f>
        <v>INSERT INTO LOP(MALOP,TENLOP,TRGLOP,SISO,MAGVCN) VALUES('K11','Lop 1 khoa 1','K1108',11,'GV07');</v>
      </c>
    </row>
    <row r="4" spans="1:6" ht="15.75" thickBot="1" x14ac:dyDescent="0.3">
      <c r="A4" s="4" t="s">
        <v>30</v>
      </c>
      <c r="B4" s="5" t="s">
        <v>31</v>
      </c>
      <c r="C4" s="5" t="s">
        <v>32</v>
      </c>
      <c r="D4" s="16">
        <v>12</v>
      </c>
      <c r="E4" s="7" t="s">
        <v>33</v>
      </c>
      <c r="F4" s="30" t="str">
        <f t="shared" ref="F4:F5" si="0">"INSERT INTO LOP(MALOP,TENLOP,TRGLOP,SISO,MAGVCN) VALUES('"&amp;A4&amp;"','"&amp;B4&amp;"','"&amp;C4&amp;"',"&amp;D4&amp;",'"&amp;E4&amp;"');"</f>
        <v>INSERT INTO LOP(MALOP,TENLOP,TRGLOP,SISO,MAGVCN) VALUES('K12','Lop 2 khoa 1','K1205',12,'GV09');</v>
      </c>
    </row>
    <row r="5" spans="1:6" ht="15.75" thickBot="1" x14ac:dyDescent="0.3">
      <c r="A5" s="8" t="s">
        <v>34</v>
      </c>
      <c r="B5" s="9" t="s">
        <v>35</v>
      </c>
      <c r="C5" s="9" t="s">
        <v>36</v>
      </c>
      <c r="D5" s="17">
        <v>12</v>
      </c>
      <c r="E5" s="11" t="s">
        <v>37</v>
      </c>
      <c r="F5" s="30" t="str">
        <f t="shared" si="0"/>
        <v>INSERT INTO LOP(MALOP,TENLOP,TRGLOP,SISO,MAGVCN) VALUES('K13','Lop 3 khoa 1','K1305',12,'GV14');</v>
      </c>
    </row>
    <row r="6" spans="1:6" ht="15.75" thickTop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7" sqref="G17"/>
    </sheetView>
  </sheetViews>
  <sheetFormatPr defaultRowHeight="15" x14ac:dyDescent="0.25"/>
  <cols>
    <col min="7" max="7" width="109.5703125" customWidth="1"/>
  </cols>
  <sheetData>
    <row r="1" spans="1:7" ht="15.75" thickBot="1" x14ac:dyDescent="0.3">
      <c r="A1" s="19" t="s">
        <v>38</v>
      </c>
      <c r="B1" s="19"/>
      <c r="C1" s="19"/>
      <c r="D1" s="19"/>
      <c r="E1" s="19"/>
    </row>
    <row r="2" spans="1:7" ht="15.75" thickBot="1" x14ac:dyDescent="0.3">
      <c r="A2" s="13" t="s">
        <v>39</v>
      </c>
      <c r="B2" s="14" t="s">
        <v>40</v>
      </c>
      <c r="C2" s="14" t="s">
        <v>41</v>
      </c>
      <c r="D2" s="14" t="s">
        <v>42</v>
      </c>
      <c r="E2" s="15" t="s">
        <v>1</v>
      </c>
    </row>
    <row r="3" spans="1:7" ht="15.75" thickBot="1" x14ac:dyDescent="0.3">
      <c r="A3" s="4" t="s">
        <v>43</v>
      </c>
      <c r="B3" s="5" t="s">
        <v>44</v>
      </c>
      <c r="C3" s="16">
        <v>4</v>
      </c>
      <c r="D3" s="16">
        <v>1</v>
      </c>
      <c r="E3" s="7" t="s">
        <v>5</v>
      </c>
      <c r="G3" s="30" t="str">
        <f>"INSERT INTO MONHOC(MAMH,TENMH,TCLT,TCTH,MAKHOA) VALUES('"&amp;B3&amp;"',"&amp;C3&amp;","&amp;D3&amp;",'"&amp;E3&amp;"');"</f>
        <v>INSERT INTO MONHOC(MAMH,TENMH,TCLT,TCTH,MAKHOA) VALUES('Tin hoc dai cuong',4,1,'KHMT');</v>
      </c>
    </row>
    <row r="4" spans="1:7" ht="15.75" thickBot="1" x14ac:dyDescent="0.3">
      <c r="A4" s="4" t="s">
        <v>45</v>
      </c>
      <c r="B4" s="5" t="s">
        <v>46</v>
      </c>
      <c r="C4" s="16">
        <v>5</v>
      </c>
      <c r="D4" s="16">
        <v>0</v>
      </c>
      <c r="E4" s="7" t="s">
        <v>5</v>
      </c>
      <c r="G4" s="30" t="str">
        <f t="shared" ref="G4:G15" si="0">"INSERT INTO MONHOC(MAMH,TENMH,TCLT,TCTH,MAKHOA) VALUES('"&amp;B4&amp;"',"&amp;C4&amp;","&amp;D4&amp;",'"&amp;E4&amp;"');"</f>
        <v>INSERT INTO MONHOC(MAMH,TENMH,TCLT,TCTH,MAKHOA) VALUES('Cau truc roi rac',5,0,'KHMT');</v>
      </c>
    </row>
    <row r="5" spans="1:7" ht="15.75" thickBot="1" x14ac:dyDescent="0.3">
      <c r="A5" s="4" t="s">
        <v>47</v>
      </c>
      <c r="B5" s="5" t="s">
        <v>48</v>
      </c>
      <c r="C5" s="16">
        <v>3</v>
      </c>
      <c r="D5" s="16">
        <v>1</v>
      </c>
      <c r="E5" s="7" t="s">
        <v>8</v>
      </c>
      <c r="G5" s="30" t="str">
        <f t="shared" si="0"/>
        <v>INSERT INTO MONHOC(MAMH,TENMH,TCLT,TCTH,MAKHOA) VALUES('Co so du lieu',3,1,'HTTT');</v>
      </c>
    </row>
    <row r="6" spans="1:7" ht="15.75" thickBot="1" x14ac:dyDescent="0.3">
      <c r="A6" s="4" t="s">
        <v>49</v>
      </c>
      <c r="B6" s="5" t="s">
        <v>50</v>
      </c>
      <c r="C6" s="16">
        <v>3</v>
      </c>
      <c r="D6" s="16">
        <v>1</v>
      </c>
      <c r="E6" s="7" t="s">
        <v>5</v>
      </c>
      <c r="G6" s="30" t="str">
        <f t="shared" si="0"/>
        <v>INSERT INTO MONHOC(MAMH,TENMH,TCLT,TCTH,MAKHOA) VALUES('Cau truc du lieu va giai thuat',3,1,'KHMT');</v>
      </c>
    </row>
    <row r="7" spans="1:7" ht="15.75" thickBot="1" x14ac:dyDescent="0.3">
      <c r="A7" s="4" t="s">
        <v>51</v>
      </c>
      <c r="B7" s="5" t="s">
        <v>52</v>
      </c>
      <c r="C7" s="16">
        <v>3</v>
      </c>
      <c r="D7" s="16">
        <v>0</v>
      </c>
      <c r="E7" s="7" t="s">
        <v>5</v>
      </c>
      <c r="G7" s="30" t="str">
        <f t="shared" si="0"/>
        <v>INSERT INTO MONHOC(MAMH,TENMH,TCLT,TCTH,MAKHOA) VALUES('Phan tich thiet ke thuat toan',3,0,'KHMT');</v>
      </c>
    </row>
    <row r="8" spans="1:7" ht="15.75" thickBot="1" x14ac:dyDescent="0.3">
      <c r="A8" s="4" t="s">
        <v>53</v>
      </c>
      <c r="B8" s="5" t="s">
        <v>54</v>
      </c>
      <c r="C8" s="16">
        <v>3</v>
      </c>
      <c r="D8" s="16">
        <v>1</v>
      </c>
      <c r="E8" s="7" t="s">
        <v>5</v>
      </c>
      <c r="G8" s="30" t="str">
        <f t="shared" si="0"/>
        <v>INSERT INTO MONHOC(MAMH,TENMH,TCLT,TCTH,MAKHOA) VALUES('Do hoa may tinh',3,1,'KHMT');</v>
      </c>
    </row>
    <row r="9" spans="1:7" ht="15.75" thickBot="1" x14ac:dyDescent="0.3">
      <c r="A9" s="4" t="s">
        <v>17</v>
      </c>
      <c r="B9" s="5" t="s">
        <v>55</v>
      </c>
      <c r="C9" s="16">
        <v>3</v>
      </c>
      <c r="D9" s="16">
        <v>0</v>
      </c>
      <c r="E9" s="7" t="s">
        <v>17</v>
      </c>
      <c r="G9" s="30" t="str">
        <f t="shared" si="0"/>
        <v>INSERT INTO MONHOC(MAMH,TENMH,TCLT,TCTH,MAKHOA) VALUES('Kien truc may tinh',3,0,'KTMT');</v>
      </c>
    </row>
    <row r="10" spans="1:7" ht="15.75" thickBot="1" x14ac:dyDescent="0.3">
      <c r="A10" s="4" t="s">
        <v>56</v>
      </c>
      <c r="B10" s="5" t="s">
        <v>57</v>
      </c>
      <c r="C10" s="16">
        <v>3</v>
      </c>
      <c r="D10" s="16">
        <v>1</v>
      </c>
      <c r="E10" s="7" t="s">
        <v>8</v>
      </c>
      <c r="G10" s="30" t="str">
        <f t="shared" si="0"/>
        <v>INSERT INTO MONHOC(MAMH,TENMH,TCLT,TCTH,MAKHOA) VALUES('Thiet ke co so du lieu',3,1,'HTTT');</v>
      </c>
    </row>
    <row r="11" spans="1:7" ht="15.75" thickBot="1" x14ac:dyDescent="0.3">
      <c r="A11" s="4" t="s">
        <v>58</v>
      </c>
      <c r="B11" s="5" t="s">
        <v>59</v>
      </c>
      <c r="C11" s="16">
        <v>4</v>
      </c>
      <c r="D11" s="16">
        <v>1</v>
      </c>
      <c r="E11" s="7" t="s">
        <v>8</v>
      </c>
      <c r="G11" s="30" t="str">
        <f t="shared" si="0"/>
        <v>INSERT INTO MONHOC(MAMH,TENMH,TCLT,TCTH,MAKHOA) VALUES('Phan tich thiet ke he thong thong tin',4,1,'HTTT');</v>
      </c>
    </row>
    <row r="12" spans="1:7" ht="15.75" thickBot="1" x14ac:dyDescent="0.3">
      <c r="A12" s="4" t="s">
        <v>60</v>
      </c>
      <c r="B12" s="5" t="s">
        <v>61</v>
      </c>
      <c r="C12" s="16">
        <v>4</v>
      </c>
      <c r="D12" s="16">
        <v>0</v>
      </c>
      <c r="E12" s="7" t="s">
        <v>17</v>
      </c>
      <c r="G12" s="30" t="str">
        <f t="shared" si="0"/>
        <v>INSERT INTO MONHOC(MAMH,TENMH,TCLT,TCTH,MAKHOA) VALUES('He dieu hanh',4,0,'KTMT');</v>
      </c>
    </row>
    <row r="13" spans="1:7" ht="15.75" thickBot="1" x14ac:dyDescent="0.3">
      <c r="A13" s="4" t="s">
        <v>62</v>
      </c>
      <c r="B13" s="5" t="s">
        <v>63</v>
      </c>
      <c r="C13" s="16">
        <v>3</v>
      </c>
      <c r="D13" s="16">
        <v>0</v>
      </c>
      <c r="E13" s="7" t="s">
        <v>11</v>
      </c>
      <c r="G13" s="30" t="str">
        <f t="shared" si="0"/>
        <v>INSERT INTO MONHOC(MAMH,TENMH,TCLT,TCTH,MAKHOA) VALUES('Nhap mon cong nghe phan mem',3,0,'CNPM');</v>
      </c>
    </row>
    <row r="14" spans="1:7" ht="15.75" thickBot="1" x14ac:dyDescent="0.3">
      <c r="A14" s="4" t="s">
        <v>64</v>
      </c>
      <c r="B14" s="5" t="s">
        <v>65</v>
      </c>
      <c r="C14" s="16">
        <v>3</v>
      </c>
      <c r="D14" s="16">
        <v>1</v>
      </c>
      <c r="E14" s="7" t="s">
        <v>11</v>
      </c>
      <c r="G14" s="30" t="str">
        <f t="shared" si="0"/>
        <v>INSERT INTO MONHOC(MAMH,TENMH,TCLT,TCTH,MAKHOA) VALUES('Lap trinh C for win',3,1,'CNPM');</v>
      </c>
    </row>
    <row r="15" spans="1:7" ht="15.75" thickBot="1" x14ac:dyDescent="0.3">
      <c r="A15" s="8" t="s">
        <v>66</v>
      </c>
      <c r="B15" s="9" t="s">
        <v>67</v>
      </c>
      <c r="C15" s="17">
        <v>3</v>
      </c>
      <c r="D15" s="17">
        <v>1</v>
      </c>
      <c r="E15" s="11" t="s">
        <v>11</v>
      </c>
      <c r="G15" s="30" t="str">
        <f t="shared" si="0"/>
        <v>INSERT INTO MONHOC(MAMH,TENMH,TCLT,TCTH,MAKHOA) VALUES('Lap trinh huong doi tuong',3,1,'CNPM');</v>
      </c>
    </row>
    <row r="16" spans="1:7" ht="15.75" thickTop="1" x14ac:dyDescent="0.25"/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I3" sqref="I3"/>
    </sheetView>
  </sheetViews>
  <sheetFormatPr defaultRowHeight="15" x14ac:dyDescent="0.25"/>
  <cols>
    <col min="6" max="7" width="9.85546875" bestFit="1" customWidth="1"/>
    <col min="9" max="9" width="104.5703125" customWidth="1"/>
  </cols>
  <sheetData>
    <row r="1" spans="1:9" ht="15.75" thickBot="1" x14ac:dyDescent="0.3">
      <c r="A1" s="18" t="s">
        <v>68</v>
      </c>
      <c r="B1" s="18"/>
      <c r="C1" s="18"/>
      <c r="D1" s="18"/>
      <c r="E1" s="18"/>
      <c r="F1" s="18"/>
      <c r="G1" s="18"/>
    </row>
    <row r="2" spans="1:9" ht="15.75" thickBot="1" x14ac:dyDescent="0.3">
      <c r="A2" s="1" t="s">
        <v>21</v>
      </c>
      <c r="B2" s="2" t="s">
        <v>39</v>
      </c>
      <c r="C2" s="2" t="s">
        <v>69</v>
      </c>
      <c r="D2" s="2" t="s">
        <v>70</v>
      </c>
      <c r="E2" s="20" t="s">
        <v>71</v>
      </c>
      <c r="F2" s="21" t="s">
        <v>72</v>
      </c>
      <c r="G2" s="3" t="s">
        <v>73</v>
      </c>
    </row>
    <row r="3" spans="1:9" ht="15.75" thickBot="1" x14ac:dyDescent="0.3">
      <c r="A3" s="4" t="s">
        <v>26</v>
      </c>
      <c r="B3" s="5" t="s">
        <v>43</v>
      </c>
      <c r="C3" s="5" t="s">
        <v>29</v>
      </c>
      <c r="D3" s="16">
        <v>1</v>
      </c>
      <c r="E3" s="16">
        <v>2006</v>
      </c>
      <c r="F3" s="6">
        <v>38719</v>
      </c>
      <c r="G3" s="22">
        <v>38849</v>
      </c>
      <c r="I3" t="str">
        <f>"INSERT INTO GIANGDAY(MALOP,MAMH,MAGV,HOCKY,NAM,TUNGAY,DENNGAY) VALUES('"&amp;A3&amp;"','"&amp;B3&amp;"','"&amp;C3&amp;"',"&amp;D3&amp;","&amp;E3&amp;",'"&amp;TEXT(F3,"yyyy-MM-dd")&amp;"','"&amp;TEXT(G3,"yyyy-MM-dd")&amp;"')"</f>
        <v>INSERT INTO GIANGDAY(MALOP,MAMH,MAGV,HOCKY,NAM,TUNGAY,DENNGAY) VALUES('K11','THDC','GV07',1,2006,'2006-01-02','2006-05-12')</v>
      </c>
    </row>
    <row r="4" spans="1:9" ht="15.75" thickBot="1" x14ac:dyDescent="0.3">
      <c r="A4" s="4" t="s">
        <v>30</v>
      </c>
      <c r="B4" s="5" t="s">
        <v>43</v>
      </c>
      <c r="C4" s="5" t="s">
        <v>74</v>
      </c>
      <c r="D4" s="16">
        <v>1</v>
      </c>
      <c r="E4" s="16">
        <v>2006</v>
      </c>
      <c r="F4" s="6">
        <v>38719</v>
      </c>
      <c r="G4" s="22">
        <v>38849</v>
      </c>
      <c r="I4" t="str">
        <f t="shared" ref="I4:I18" si="0">"INSERT INTO GIANGDAY(MALOP,MAMH,MAGV,HOCKY,NAM,TUNGAY,DENNGAY) VALUES('"&amp;A4&amp;"','"&amp;B4&amp;"','"&amp;C4&amp;"',"&amp;D4&amp;","&amp;E4&amp;",'"&amp;TEXT(F4,"yyyy-MM-dd")&amp;"','"&amp;TEXT(G4,"yyyy-MM-dd")&amp;"')"</f>
        <v>INSERT INTO GIANGDAY(MALOP,MAMH,MAGV,HOCKY,NAM,TUNGAY,DENNGAY) VALUES('K12','THDC','GV06',1,2006,'2006-01-02','2006-05-12')</v>
      </c>
    </row>
    <row r="5" spans="1:9" ht="15.75" thickBot="1" x14ac:dyDescent="0.3">
      <c r="A5" s="4" t="s">
        <v>34</v>
      </c>
      <c r="B5" s="5" t="s">
        <v>43</v>
      </c>
      <c r="C5" s="5" t="s">
        <v>75</v>
      </c>
      <c r="D5" s="16">
        <v>1</v>
      </c>
      <c r="E5" s="16">
        <v>2006</v>
      </c>
      <c r="F5" s="6">
        <v>38719</v>
      </c>
      <c r="G5" s="22">
        <v>38849</v>
      </c>
      <c r="I5" t="str">
        <f t="shared" si="0"/>
        <v>INSERT INTO GIANGDAY(MALOP,MAMH,MAGV,HOCKY,NAM,TUNGAY,DENNGAY) VALUES('K13','THDC','GV15',1,2006,'2006-01-02','2006-05-12')</v>
      </c>
    </row>
    <row r="6" spans="1:9" ht="15.75" thickBot="1" x14ac:dyDescent="0.3">
      <c r="A6" s="4" t="s">
        <v>26</v>
      </c>
      <c r="B6" s="5" t="s">
        <v>45</v>
      </c>
      <c r="C6" s="5" t="s">
        <v>10</v>
      </c>
      <c r="D6" s="16">
        <v>1</v>
      </c>
      <c r="E6" s="16">
        <v>2006</v>
      </c>
      <c r="F6" s="6">
        <v>38726</v>
      </c>
      <c r="G6" s="22">
        <v>38854</v>
      </c>
      <c r="I6" t="str">
        <f t="shared" si="0"/>
        <v>INSERT INTO GIANGDAY(MALOP,MAMH,MAGV,HOCKY,NAM,TUNGAY,DENNGAY) VALUES('K11','CTRR','GV02',1,2006,'2006-01-09','2006-05-17')</v>
      </c>
    </row>
    <row r="7" spans="1:9" ht="15.75" thickBot="1" x14ac:dyDescent="0.3">
      <c r="A7" s="4" t="s">
        <v>30</v>
      </c>
      <c r="B7" s="5" t="s">
        <v>45</v>
      </c>
      <c r="C7" s="5" t="s">
        <v>10</v>
      </c>
      <c r="D7" s="16">
        <v>1</v>
      </c>
      <c r="E7" s="16">
        <v>2006</v>
      </c>
      <c r="F7" s="6">
        <v>38726</v>
      </c>
      <c r="G7" s="22">
        <v>38854</v>
      </c>
      <c r="I7" t="str">
        <f t="shared" si="0"/>
        <v>INSERT INTO GIANGDAY(MALOP,MAMH,MAGV,HOCKY,NAM,TUNGAY,DENNGAY) VALUES('K12','CTRR','GV02',1,2006,'2006-01-09','2006-05-17')</v>
      </c>
    </row>
    <row r="8" spans="1:9" ht="15.75" thickBot="1" x14ac:dyDescent="0.3">
      <c r="A8" s="4" t="s">
        <v>34</v>
      </c>
      <c r="B8" s="5" t="s">
        <v>45</v>
      </c>
      <c r="C8" s="5" t="s">
        <v>76</v>
      </c>
      <c r="D8" s="16">
        <v>1</v>
      </c>
      <c r="E8" s="16">
        <v>2006</v>
      </c>
      <c r="F8" s="6">
        <v>38726</v>
      </c>
      <c r="G8" s="22">
        <v>38854</v>
      </c>
      <c r="I8" t="str">
        <f t="shared" si="0"/>
        <v>INSERT INTO GIANGDAY(MALOP,MAMH,MAGV,HOCKY,NAM,TUNGAY,DENNGAY) VALUES('K13','CTRR','GV08',1,2006,'2006-01-09','2006-05-17')</v>
      </c>
    </row>
    <row r="9" spans="1:9" ht="15.75" thickBot="1" x14ac:dyDescent="0.3">
      <c r="A9" s="4" t="s">
        <v>26</v>
      </c>
      <c r="B9" s="5" t="s">
        <v>47</v>
      </c>
      <c r="C9" s="5" t="s">
        <v>77</v>
      </c>
      <c r="D9" s="16">
        <v>2</v>
      </c>
      <c r="E9" s="16">
        <v>2006</v>
      </c>
      <c r="F9" s="6">
        <v>38869</v>
      </c>
      <c r="G9" s="22">
        <v>38913</v>
      </c>
      <c r="I9" t="str">
        <f t="shared" si="0"/>
        <v>INSERT INTO GIANGDAY(MALOP,MAMH,MAGV,HOCKY,NAM,TUNGAY,DENNGAY) VALUES('K11','CSDL','GV05',2,2006,'2006-06-01','2006-07-15')</v>
      </c>
    </row>
    <row r="10" spans="1:9" ht="15.75" thickBot="1" x14ac:dyDescent="0.3">
      <c r="A10" s="4" t="s">
        <v>30</v>
      </c>
      <c r="B10" s="5" t="s">
        <v>47</v>
      </c>
      <c r="C10" s="5" t="s">
        <v>33</v>
      </c>
      <c r="D10" s="16">
        <v>2</v>
      </c>
      <c r="E10" s="16">
        <v>2006</v>
      </c>
      <c r="F10" s="6">
        <v>38869</v>
      </c>
      <c r="G10" s="22">
        <v>38913</v>
      </c>
      <c r="I10" t="str">
        <f t="shared" si="0"/>
        <v>INSERT INTO GIANGDAY(MALOP,MAMH,MAGV,HOCKY,NAM,TUNGAY,DENNGAY) VALUES('K12','CSDL','GV09',2,2006,'2006-06-01','2006-07-15')</v>
      </c>
    </row>
    <row r="11" spans="1:9" ht="15.75" thickBot="1" x14ac:dyDescent="0.3">
      <c r="A11" s="4" t="s">
        <v>34</v>
      </c>
      <c r="B11" s="5" t="s">
        <v>49</v>
      </c>
      <c r="C11" s="5" t="s">
        <v>75</v>
      </c>
      <c r="D11" s="16">
        <v>2</v>
      </c>
      <c r="E11" s="16">
        <v>2006</v>
      </c>
      <c r="F11" s="6">
        <v>38869</v>
      </c>
      <c r="G11" s="22">
        <v>38913</v>
      </c>
      <c r="I11" t="str">
        <f t="shared" si="0"/>
        <v>INSERT INTO GIANGDAY(MALOP,MAMH,MAGV,HOCKY,NAM,TUNGAY,DENNGAY) VALUES('K13','CTDLGT','GV15',2,2006,'2006-06-01','2006-07-15')</v>
      </c>
    </row>
    <row r="12" spans="1:9" ht="15.75" thickBot="1" x14ac:dyDescent="0.3">
      <c r="A12" s="4" t="s">
        <v>34</v>
      </c>
      <c r="B12" s="5" t="s">
        <v>47</v>
      </c>
      <c r="C12" s="5" t="s">
        <v>77</v>
      </c>
      <c r="D12" s="16">
        <v>3</v>
      </c>
      <c r="E12" s="16">
        <v>2006</v>
      </c>
      <c r="F12" s="6">
        <v>38930</v>
      </c>
      <c r="G12" s="22">
        <v>39066</v>
      </c>
      <c r="I12" t="str">
        <f t="shared" si="0"/>
        <v>INSERT INTO GIANGDAY(MALOP,MAMH,MAGV,HOCKY,NAM,TUNGAY,DENNGAY) VALUES('K13','CSDL','GV05',3,2006,'2006-08-01','2006-12-15')</v>
      </c>
    </row>
    <row r="13" spans="1:9" ht="15.75" thickBot="1" x14ac:dyDescent="0.3">
      <c r="A13" s="4" t="s">
        <v>34</v>
      </c>
      <c r="B13" s="5" t="s">
        <v>53</v>
      </c>
      <c r="C13" s="5" t="s">
        <v>29</v>
      </c>
      <c r="D13" s="16">
        <v>3</v>
      </c>
      <c r="E13" s="16">
        <v>2006</v>
      </c>
      <c r="F13" s="6">
        <v>38930</v>
      </c>
      <c r="G13" s="22">
        <v>39066</v>
      </c>
      <c r="I13" t="str">
        <f t="shared" si="0"/>
        <v>INSERT INTO GIANGDAY(MALOP,MAMH,MAGV,HOCKY,NAM,TUNGAY,DENNGAY) VALUES('K13','DHMT','GV07',3,2006,'2006-08-01','2006-12-15')</v>
      </c>
    </row>
    <row r="14" spans="1:9" ht="15.75" thickBot="1" x14ac:dyDescent="0.3">
      <c r="A14" s="4" t="s">
        <v>26</v>
      </c>
      <c r="B14" s="5" t="s">
        <v>49</v>
      </c>
      <c r="C14" s="5" t="s">
        <v>75</v>
      </c>
      <c r="D14" s="16">
        <v>3</v>
      </c>
      <c r="E14" s="16">
        <v>2006</v>
      </c>
      <c r="F14" s="6">
        <v>38930</v>
      </c>
      <c r="G14" s="22">
        <v>39066</v>
      </c>
      <c r="I14" t="str">
        <f t="shared" si="0"/>
        <v>INSERT INTO GIANGDAY(MALOP,MAMH,MAGV,HOCKY,NAM,TUNGAY,DENNGAY) VALUES('K11','CTDLGT','GV15',3,2006,'2006-08-01','2006-12-15')</v>
      </c>
    </row>
    <row r="15" spans="1:9" ht="15.75" thickBot="1" x14ac:dyDescent="0.3">
      <c r="A15" s="4" t="s">
        <v>30</v>
      </c>
      <c r="B15" s="5" t="s">
        <v>49</v>
      </c>
      <c r="C15" s="5" t="s">
        <v>75</v>
      </c>
      <c r="D15" s="16">
        <v>3</v>
      </c>
      <c r="E15" s="16">
        <v>2006</v>
      </c>
      <c r="F15" s="6">
        <v>38930</v>
      </c>
      <c r="G15" s="22">
        <v>39066</v>
      </c>
      <c r="I15" t="str">
        <f t="shared" si="0"/>
        <v>INSERT INTO GIANGDAY(MALOP,MAMH,MAGV,HOCKY,NAM,TUNGAY,DENNGAY) VALUES('K12','CTDLGT','GV15',3,2006,'2006-08-01','2006-12-15')</v>
      </c>
    </row>
    <row r="16" spans="1:9" ht="15.75" thickBot="1" x14ac:dyDescent="0.3">
      <c r="A16" s="4" t="s">
        <v>26</v>
      </c>
      <c r="B16" s="5" t="s">
        <v>60</v>
      </c>
      <c r="C16" s="5" t="s">
        <v>13</v>
      </c>
      <c r="D16" s="16">
        <v>1</v>
      </c>
      <c r="E16" s="16">
        <v>2007</v>
      </c>
      <c r="F16" s="6">
        <v>39084</v>
      </c>
      <c r="G16" s="22">
        <v>39131</v>
      </c>
      <c r="I16" t="str">
        <f t="shared" si="0"/>
        <v>INSERT INTO GIANGDAY(MALOP,MAMH,MAGV,HOCKY,NAM,TUNGAY,DENNGAY) VALUES('K11','HDH','GV04',1,2007,'2007-01-02','2007-02-18')</v>
      </c>
    </row>
    <row r="17" spans="1:9" ht="15.75" thickBot="1" x14ac:dyDescent="0.3">
      <c r="A17" s="4" t="s">
        <v>30</v>
      </c>
      <c r="B17" s="5" t="s">
        <v>60</v>
      </c>
      <c r="C17" s="5" t="s">
        <v>13</v>
      </c>
      <c r="D17" s="16">
        <v>1</v>
      </c>
      <c r="E17" s="16">
        <v>2007</v>
      </c>
      <c r="F17" s="6">
        <v>39084</v>
      </c>
      <c r="G17" s="22">
        <v>39161</v>
      </c>
      <c r="I17" t="str">
        <f t="shared" si="0"/>
        <v>INSERT INTO GIANGDAY(MALOP,MAMH,MAGV,HOCKY,NAM,TUNGAY,DENNGAY) VALUES('K12','HDH','GV04',1,2007,'2007-01-02','2007-03-20')</v>
      </c>
    </row>
    <row r="18" spans="1:9" ht="15.75" thickBot="1" x14ac:dyDescent="0.3">
      <c r="A18" s="8" t="s">
        <v>26</v>
      </c>
      <c r="B18" s="9" t="s">
        <v>53</v>
      </c>
      <c r="C18" s="9" t="s">
        <v>29</v>
      </c>
      <c r="D18" s="17">
        <v>1</v>
      </c>
      <c r="E18" s="17">
        <v>2007</v>
      </c>
      <c r="F18" s="10">
        <v>39131</v>
      </c>
      <c r="G18" s="23">
        <v>39161</v>
      </c>
      <c r="I18" t="str">
        <f t="shared" si="0"/>
        <v>INSERT INTO GIANGDAY(MALOP,MAMH,MAGV,HOCKY,NAM,TUNGAY,DENNGAY) VALUES('K11','DHMT','GV07',1,2007,'2007-02-18','2007-03-20')</v>
      </c>
    </row>
    <row r="19" spans="1:9" ht="15.75" thickTop="1" x14ac:dyDescent="0.25"/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opLeftCell="B1" workbookViewId="0">
      <selection activeCell="L12" sqref="L12"/>
    </sheetView>
  </sheetViews>
  <sheetFormatPr defaultRowHeight="15" x14ac:dyDescent="0.25"/>
  <cols>
    <col min="2" max="2" width="15.7109375" bestFit="1" customWidth="1"/>
    <col min="6" max="7" width="9.85546875" bestFit="1" customWidth="1"/>
    <col min="12" max="12" width="79.7109375" customWidth="1"/>
  </cols>
  <sheetData>
    <row r="1" spans="1:12" ht="15.75" thickBot="1" x14ac:dyDescent="0.3">
      <c r="A1" s="24" t="s">
        <v>78</v>
      </c>
      <c r="B1" s="24"/>
      <c r="C1" s="24"/>
      <c r="D1" s="24"/>
      <c r="E1" s="24"/>
      <c r="F1" s="24"/>
      <c r="G1" s="24"/>
      <c r="H1" s="24"/>
      <c r="I1" s="24"/>
      <c r="J1" s="24"/>
    </row>
    <row r="2" spans="1:12" ht="16.5" thickTop="1" thickBot="1" x14ac:dyDescent="0.3">
      <c r="A2" s="1" t="s">
        <v>69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3" t="s">
        <v>1</v>
      </c>
    </row>
    <row r="3" spans="1:12" ht="15.75" thickBot="1" x14ac:dyDescent="0.3">
      <c r="A3" s="4" t="s">
        <v>7</v>
      </c>
      <c r="B3" s="5" t="s">
        <v>87</v>
      </c>
      <c r="C3" s="5" t="s">
        <v>88</v>
      </c>
      <c r="D3" s="5" t="s">
        <v>89</v>
      </c>
      <c r="E3" s="5" t="s">
        <v>90</v>
      </c>
      <c r="F3" s="6">
        <v>18385</v>
      </c>
      <c r="G3" s="6">
        <v>37997</v>
      </c>
      <c r="H3" s="16" t="s">
        <v>91</v>
      </c>
      <c r="I3" s="16" t="s">
        <v>92</v>
      </c>
      <c r="J3" s="7" t="s">
        <v>5</v>
      </c>
      <c r="L3" t="str">
        <f>"INSERT INTO GIANGDAY(MALOP,MAMH,MAGV,HOCKY,NAM,TUNGAY,DENNGAY) VALUES('"&amp;A3&amp;"','"&amp;B3&amp;"','"&amp;C3&amp;"',"&amp;D3&amp;","&amp;E3&amp;",'"&amp;TEXT(F3,"yyyy-MM-dd")&amp;"','"&amp;TEXT(G3,"yyyy-MM-dd")&amp;"',"&amp;H3&amp;","&amp;I3&amp;",'"&amp;J3&amp;"');"</f>
        <v>INSERT INTO GIANGDAY(MALOP,MAMH,MAGV,HOCKY,NAM,TUNGAY,DENNGAY) VALUES('GV01','Ho Thanh Son','PTS',GS,Nam,'1950-05-02','2004-01-11',5.00,2,250,000,'KHMT');</v>
      </c>
    </row>
    <row r="4" spans="1:12" ht="15.75" thickBot="1" x14ac:dyDescent="0.3">
      <c r="A4" s="4" t="s">
        <v>10</v>
      </c>
      <c r="B4" s="5" t="s">
        <v>93</v>
      </c>
      <c r="C4" s="5" t="s">
        <v>94</v>
      </c>
      <c r="D4" s="5" t="s">
        <v>95</v>
      </c>
      <c r="E4" s="5" t="s">
        <v>90</v>
      </c>
      <c r="F4" s="6">
        <v>24093</v>
      </c>
      <c r="G4" s="6">
        <v>38097</v>
      </c>
      <c r="H4" s="16" t="s">
        <v>96</v>
      </c>
      <c r="I4" s="16" t="s">
        <v>97</v>
      </c>
      <c r="J4" s="7" t="s">
        <v>8</v>
      </c>
      <c r="L4" t="str">
        <f t="shared" ref="L4:L17" si="0">"INSERT INTO GIANGDAY(MALOP,MAMH,MAGV,HOCKY,NAM,TUNGAY,DENNGAY) VALUES('"&amp;A4&amp;"','"&amp;B4&amp;"','"&amp;C4&amp;"',"&amp;D4&amp;","&amp;E4&amp;",'"&amp;TEXT(F4,"yyyy-MM-dd")&amp;"','"&amp;TEXT(G4,"yyyy-MM-dd")&amp;"',"&amp;H4&amp;","&amp;I4&amp;",'"&amp;J4&amp;"');"</f>
        <v>INSERT INTO GIANGDAY(MALOP,MAMH,MAGV,HOCKY,NAM,TUNGAY,DENNGAY) VALUES('GV02','Tran Tam Thanh','TS',PGS,Nam,'1965-12-17','2004-04-20',4.50,2,025,000,'HTTT');</v>
      </c>
    </row>
    <row r="5" spans="1:12" ht="15.75" thickBot="1" x14ac:dyDescent="0.3">
      <c r="A5" s="4" t="s">
        <v>16</v>
      </c>
      <c r="B5" s="5" t="s">
        <v>98</v>
      </c>
      <c r="C5" s="5" t="s">
        <v>94</v>
      </c>
      <c r="D5" s="5" t="s">
        <v>89</v>
      </c>
      <c r="E5" s="5" t="s">
        <v>99</v>
      </c>
      <c r="F5" s="6">
        <v>18476</v>
      </c>
      <c r="G5" s="6">
        <v>38253</v>
      </c>
      <c r="H5" s="16" t="s">
        <v>100</v>
      </c>
      <c r="I5" s="16" t="s">
        <v>101</v>
      </c>
      <c r="J5" s="7" t="s">
        <v>11</v>
      </c>
      <c r="L5" t="str">
        <f t="shared" si="0"/>
        <v>INSERT INTO GIANGDAY(MALOP,MAMH,MAGV,HOCKY,NAM,TUNGAY,DENNGAY) VALUES('GV03','Do Nghiem Phung','TS',GS,Nu,'1950-08-01','2004-09-23',4.00,1,800,000,'CNPM');</v>
      </c>
    </row>
    <row r="6" spans="1:12" ht="15.75" thickBot="1" x14ac:dyDescent="0.3">
      <c r="A6" s="4" t="s">
        <v>13</v>
      </c>
      <c r="B6" s="5" t="s">
        <v>102</v>
      </c>
      <c r="C6" s="5" t="s">
        <v>94</v>
      </c>
      <c r="D6" s="5" t="s">
        <v>95</v>
      </c>
      <c r="E6" s="5" t="s">
        <v>90</v>
      </c>
      <c r="F6" s="6">
        <v>22334</v>
      </c>
      <c r="G6" s="6">
        <v>38364</v>
      </c>
      <c r="H6" s="16" t="s">
        <v>96</v>
      </c>
      <c r="I6" s="16" t="s">
        <v>97</v>
      </c>
      <c r="J6" s="7" t="s">
        <v>17</v>
      </c>
      <c r="L6" t="str">
        <f t="shared" si="0"/>
        <v>INSERT INTO GIANGDAY(MALOP,MAMH,MAGV,HOCKY,NAM,TUNGAY,DENNGAY) VALUES('GV04','Tran Nam Son','TS',PGS,Nam,'1961-02-22','2005-01-12',4.50,2,025,000,'KTMT');</v>
      </c>
    </row>
    <row r="7" spans="1:12" ht="15.75" thickBot="1" x14ac:dyDescent="0.3">
      <c r="A7" s="4" t="s">
        <v>77</v>
      </c>
      <c r="B7" s="5" t="s">
        <v>103</v>
      </c>
      <c r="C7" s="5" t="s">
        <v>104</v>
      </c>
      <c r="D7" s="5" t="s">
        <v>105</v>
      </c>
      <c r="E7" s="5" t="s">
        <v>90</v>
      </c>
      <c r="F7" s="6">
        <v>21256</v>
      </c>
      <c r="G7" s="6">
        <v>38364</v>
      </c>
      <c r="H7" s="16" t="s">
        <v>106</v>
      </c>
      <c r="I7" s="16" t="s">
        <v>107</v>
      </c>
      <c r="J7" s="7" t="s">
        <v>8</v>
      </c>
      <c r="L7" t="str">
        <f t="shared" si="0"/>
        <v>INSERT INTO GIANGDAY(MALOP,MAMH,MAGV,HOCKY,NAM,TUNGAY,DENNGAY) VALUES('GV05','Mai Thanh Danh','ThS',GV,Nam,'1958-03-12','2005-01-12',3.00,1,350,000,'HTTT');</v>
      </c>
    </row>
    <row r="8" spans="1:12" ht="15.75" thickBot="1" x14ac:dyDescent="0.3">
      <c r="A8" s="4" t="s">
        <v>74</v>
      </c>
      <c r="B8" s="5" t="s">
        <v>108</v>
      </c>
      <c r="C8" s="5" t="s">
        <v>94</v>
      </c>
      <c r="D8" s="5" t="s">
        <v>105</v>
      </c>
      <c r="E8" s="5" t="s">
        <v>90</v>
      </c>
      <c r="F8" s="6">
        <v>19429</v>
      </c>
      <c r="G8" s="6">
        <v>38364</v>
      </c>
      <c r="H8" s="16" t="s">
        <v>96</v>
      </c>
      <c r="I8" s="16" t="s">
        <v>97</v>
      </c>
      <c r="J8" s="7" t="s">
        <v>5</v>
      </c>
      <c r="L8" t="str">
        <f t="shared" si="0"/>
        <v>INSERT INTO GIANGDAY(MALOP,MAMH,MAGV,HOCKY,NAM,TUNGAY,DENNGAY) VALUES('GV06','Tran Doan Hung','TS',GV,Nam,'1953-03-11','2005-01-12',4.50,2,025,000,'KHMT');</v>
      </c>
    </row>
    <row r="9" spans="1:12" ht="15.75" thickBot="1" x14ac:dyDescent="0.3">
      <c r="A9" s="4" t="s">
        <v>29</v>
      </c>
      <c r="B9" s="5" t="s">
        <v>109</v>
      </c>
      <c r="C9" s="5" t="s">
        <v>104</v>
      </c>
      <c r="D9" s="5" t="s">
        <v>105</v>
      </c>
      <c r="E9" s="5" t="s">
        <v>90</v>
      </c>
      <c r="F9" s="6">
        <v>26260</v>
      </c>
      <c r="G9" s="6">
        <v>38412</v>
      </c>
      <c r="H9" s="16" t="s">
        <v>100</v>
      </c>
      <c r="I9" s="16" t="s">
        <v>101</v>
      </c>
      <c r="J9" s="7" t="s">
        <v>5</v>
      </c>
      <c r="L9" t="str">
        <f t="shared" si="0"/>
        <v>INSERT INTO GIANGDAY(MALOP,MAMH,MAGV,HOCKY,NAM,TUNGAY,DENNGAY) VALUES('GV07','Nguyen Minh Tien','ThS',GV,Nam,'1971-11-23','2005-03-01',4.00,1,800,000,'KHMT');</v>
      </c>
    </row>
    <row r="10" spans="1:12" ht="15.75" thickBot="1" x14ac:dyDescent="0.3">
      <c r="A10" s="4" t="s">
        <v>76</v>
      </c>
      <c r="B10" s="5" t="s">
        <v>110</v>
      </c>
      <c r="C10" s="5" t="s">
        <v>111</v>
      </c>
      <c r="D10" s="5" t="s">
        <v>19</v>
      </c>
      <c r="E10" s="5" t="s">
        <v>99</v>
      </c>
      <c r="F10" s="6">
        <v>27114</v>
      </c>
      <c r="G10" s="6">
        <v>38412</v>
      </c>
      <c r="H10" s="16" t="s">
        <v>112</v>
      </c>
      <c r="I10" s="16">
        <v>760.5</v>
      </c>
      <c r="J10" s="7" t="s">
        <v>5</v>
      </c>
      <c r="L10" t="str">
        <f t="shared" si="0"/>
        <v>INSERT INTO GIANGDAY(MALOP,MAMH,MAGV,HOCKY,NAM,TUNGAY,DENNGAY) VALUES('GV08','Le Thi Tran','KS',Null,Nu,'1974-03-26','2005-03-01',1.69,760,5,'KHMT');</v>
      </c>
    </row>
    <row r="11" spans="1:12" ht="15.75" thickBot="1" x14ac:dyDescent="0.3">
      <c r="A11" s="4" t="s">
        <v>33</v>
      </c>
      <c r="B11" s="5" t="s">
        <v>113</v>
      </c>
      <c r="C11" s="5" t="s">
        <v>104</v>
      </c>
      <c r="D11" s="5" t="s">
        <v>105</v>
      </c>
      <c r="E11" s="5" t="s">
        <v>99</v>
      </c>
      <c r="F11" s="6">
        <v>24472</v>
      </c>
      <c r="G11" s="6">
        <v>38412</v>
      </c>
      <c r="H11" s="16" t="s">
        <v>100</v>
      </c>
      <c r="I11" s="16" t="s">
        <v>101</v>
      </c>
      <c r="J11" s="7" t="s">
        <v>8</v>
      </c>
      <c r="L11" t="str">
        <f t="shared" si="0"/>
        <v>INSERT INTO GIANGDAY(MALOP,MAMH,MAGV,HOCKY,NAM,TUNGAY,DENNGAY) VALUES('GV09','Nguyen To Lan','ThS',GV,Nu,'1966-12-31','2005-03-01',4.00,1,800,000,'HTTT');</v>
      </c>
    </row>
    <row r="12" spans="1:12" ht="15.75" thickBot="1" x14ac:dyDescent="0.3">
      <c r="A12" s="4" t="s">
        <v>114</v>
      </c>
      <c r="B12" s="5" t="s">
        <v>115</v>
      </c>
      <c r="C12" s="5" t="s">
        <v>111</v>
      </c>
      <c r="D12" s="5" t="s">
        <v>19</v>
      </c>
      <c r="E12" s="5" t="s">
        <v>99</v>
      </c>
      <c r="F12" s="6">
        <v>26497</v>
      </c>
      <c r="G12" s="6">
        <v>38412</v>
      </c>
      <c r="H12" s="16" t="s">
        <v>116</v>
      </c>
      <c r="I12" s="16">
        <v>837</v>
      </c>
      <c r="J12" s="7" t="s">
        <v>11</v>
      </c>
      <c r="L12" t="str">
        <f t="shared" si="0"/>
        <v>INSERT INTO GIANGDAY(MALOP,MAMH,MAGV,HOCKY,NAM,TUNGAY,DENNGAY) VALUES('GV10','Le Tran Anh Loan','KS',Null,Nu,'1972-07-17','2005-03-01',1.86,837,'CNPM');</v>
      </c>
    </row>
    <row r="13" spans="1:12" ht="15.75" thickBot="1" x14ac:dyDescent="0.3">
      <c r="A13" s="4" t="s">
        <v>117</v>
      </c>
      <c r="B13" s="5" t="s">
        <v>118</v>
      </c>
      <c r="C13" s="5" t="s">
        <v>119</v>
      </c>
      <c r="D13" s="5" t="s">
        <v>105</v>
      </c>
      <c r="E13" s="5" t="s">
        <v>90</v>
      </c>
      <c r="F13" s="6">
        <v>29232</v>
      </c>
      <c r="G13" s="6">
        <v>38487</v>
      </c>
      <c r="H13" s="16" t="s">
        <v>120</v>
      </c>
      <c r="I13" s="16" t="s">
        <v>121</v>
      </c>
      <c r="J13" s="7" t="s">
        <v>14</v>
      </c>
      <c r="L13" t="str">
        <f t="shared" si="0"/>
        <v>INSERT INTO GIANGDAY(MALOP,MAMH,MAGV,HOCKY,NAM,TUNGAY,DENNGAY) VALUES('GV11','Ho Thanh Tung','CN',GV,Nam,'1980-01-12','2005-05-15',2.67,1,201,500,'MTT');</v>
      </c>
    </row>
    <row r="14" spans="1:12" ht="15.75" thickBot="1" x14ac:dyDescent="0.3">
      <c r="A14" s="4" t="s">
        <v>122</v>
      </c>
      <c r="B14" s="5" t="s">
        <v>123</v>
      </c>
      <c r="C14" s="5" t="s">
        <v>119</v>
      </c>
      <c r="D14" s="5" t="s">
        <v>19</v>
      </c>
      <c r="E14" s="5" t="s">
        <v>99</v>
      </c>
      <c r="F14" s="6">
        <v>29674</v>
      </c>
      <c r="G14" s="6">
        <v>38487</v>
      </c>
      <c r="H14" s="16" t="s">
        <v>112</v>
      </c>
      <c r="I14" s="16">
        <v>760.5</v>
      </c>
      <c r="J14" s="7" t="s">
        <v>11</v>
      </c>
      <c r="L14" t="str">
        <f t="shared" si="0"/>
        <v>INSERT INTO GIANGDAY(MALOP,MAMH,MAGV,HOCKY,NAM,TUNGAY,DENNGAY) VALUES('GV12','Tran Van Anh','CN',Null,Nu,'1981-03-29','2005-05-15',1.69,760,5,'CNPM');</v>
      </c>
    </row>
    <row r="15" spans="1:12" ht="15.75" thickBot="1" x14ac:dyDescent="0.3">
      <c r="A15" s="4" t="s">
        <v>124</v>
      </c>
      <c r="B15" s="5" t="s">
        <v>125</v>
      </c>
      <c r="C15" s="5" t="s">
        <v>119</v>
      </c>
      <c r="D15" s="5" t="s">
        <v>19</v>
      </c>
      <c r="E15" s="5" t="s">
        <v>99</v>
      </c>
      <c r="F15" s="6">
        <v>29364</v>
      </c>
      <c r="G15" s="6">
        <v>38487</v>
      </c>
      <c r="H15" s="16" t="s">
        <v>112</v>
      </c>
      <c r="I15" s="16">
        <v>760.5</v>
      </c>
      <c r="J15" s="7" t="s">
        <v>17</v>
      </c>
      <c r="L15" t="str">
        <f t="shared" si="0"/>
        <v>INSERT INTO GIANGDAY(MALOP,MAMH,MAGV,HOCKY,NAM,TUNGAY,DENNGAY) VALUES('GV13','Nguyen Linh Dan','CN',Null,Nu,'1980-05-23','2005-05-15',1.69,760,5,'KTMT');</v>
      </c>
    </row>
    <row r="16" spans="1:12" ht="15.75" thickBot="1" x14ac:dyDescent="0.3">
      <c r="A16" s="4" t="s">
        <v>37</v>
      </c>
      <c r="B16" s="5" t="s">
        <v>126</v>
      </c>
      <c r="C16" s="5" t="s">
        <v>104</v>
      </c>
      <c r="D16" s="5" t="s">
        <v>105</v>
      </c>
      <c r="E16" s="5" t="s">
        <v>99</v>
      </c>
      <c r="F16" s="6">
        <v>28094</v>
      </c>
      <c r="G16" s="6">
        <v>38487</v>
      </c>
      <c r="H16" s="16" t="s">
        <v>106</v>
      </c>
      <c r="I16" s="16" t="s">
        <v>107</v>
      </c>
      <c r="J16" s="7" t="s">
        <v>14</v>
      </c>
      <c r="L16" t="str">
        <f t="shared" si="0"/>
        <v>INSERT INTO GIANGDAY(MALOP,MAMH,MAGV,HOCKY,NAM,TUNGAY,DENNGAY) VALUES('GV14','Truong Minh Chau','ThS',GV,Nu,'1976-11-30','2005-05-15',3.00,1,350,000,'MTT');</v>
      </c>
    </row>
    <row r="17" spans="1:12" ht="15.75" thickBot="1" x14ac:dyDescent="0.3">
      <c r="A17" s="8" t="s">
        <v>75</v>
      </c>
      <c r="B17" s="9" t="s">
        <v>127</v>
      </c>
      <c r="C17" s="9" t="s">
        <v>104</v>
      </c>
      <c r="D17" s="9" t="s">
        <v>105</v>
      </c>
      <c r="E17" s="9" t="s">
        <v>90</v>
      </c>
      <c r="F17" s="10">
        <v>28614</v>
      </c>
      <c r="G17" s="10">
        <v>38487</v>
      </c>
      <c r="H17" s="17" t="s">
        <v>106</v>
      </c>
      <c r="I17" s="17" t="s">
        <v>107</v>
      </c>
      <c r="J17" s="11" t="s">
        <v>5</v>
      </c>
      <c r="L17" t="str">
        <f t="shared" si="0"/>
        <v>INSERT INTO GIANGDAY(MALOP,MAMH,MAGV,HOCKY,NAM,TUNGAY,DENNGAY) VALUES('GV15','Le Ha Thanh','ThS',GV,Nam,'1978-05-04','2005-05-15',3.00,1,350,000,'KHMT');</v>
      </c>
    </row>
    <row r="18" spans="1:12" ht="15.75" thickTop="1" x14ac:dyDescent="0.25"/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4" sqref="D14"/>
    </sheetView>
  </sheetViews>
  <sheetFormatPr defaultRowHeight="15" x14ac:dyDescent="0.25"/>
  <cols>
    <col min="4" max="4" width="101.140625" customWidth="1"/>
  </cols>
  <sheetData>
    <row r="1" spans="1:4" ht="15.75" thickBot="1" x14ac:dyDescent="0.3">
      <c r="A1" s="18" t="s">
        <v>128</v>
      </c>
      <c r="B1" s="18"/>
    </row>
    <row r="2" spans="1:4" ht="15.75" thickBot="1" x14ac:dyDescent="0.3">
      <c r="A2" s="13" t="s">
        <v>39</v>
      </c>
      <c r="B2" s="15" t="s">
        <v>129</v>
      </c>
    </row>
    <row r="3" spans="1:4" ht="15.75" thickBot="1" x14ac:dyDescent="0.3">
      <c r="A3" s="4" t="s">
        <v>47</v>
      </c>
      <c r="B3" s="7" t="s">
        <v>45</v>
      </c>
      <c r="D3" s="30" t="str">
        <f>"INSERT INTO DIEUKIEN(MAMH,MAMH_TRUOC) VALUES('"&amp;A3&amp;"','"&amp;B3&amp;"');"</f>
        <v>INSERT INTO DIEUKIEN(MAMH,MAMH_TRUOC) VALUES('CSDL','CTRR');</v>
      </c>
    </row>
    <row r="4" spans="1:4" ht="15.75" thickBot="1" x14ac:dyDescent="0.3">
      <c r="A4" s="4" t="s">
        <v>47</v>
      </c>
      <c r="B4" s="7" t="s">
        <v>49</v>
      </c>
      <c r="D4" s="30" t="str">
        <f t="shared" ref="D4:D10" si="0">"INSERT INTO DIEUKIEN(MAMH,MAMH_TRUOC) VALUES('"&amp;A4&amp;"','"&amp;B4&amp;"');"</f>
        <v>INSERT INTO DIEUKIEN(MAMH,MAMH_TRUOC) VALUES('CSDL','CTDLGT');</v>
      </c>
    </row>
    <row r="5" spans="1:4" ht="15.75" thickBot="1" x14ac:dyDescent="0.3">
      <c r="A5" s="4" t="s">
        <v>49</v>
      </c>
      <c r="B5" s="7" t="s">
        <v>43</v>
      </c>
      <c r="D5" s="30" t="str">
        <f t="shared" si="0"/>
        <v>INSERT INTO DIEUKIEN(MAMH,MAMH_TRUOC) VALUES('CTDLGT','THDC');</v>
      </c>
    </row>
    <row r="6" spans="1:4" ht="15.75" thickBot="1" x14ac:dyDescent="0.3">
      <c r="A6" s="4" t="s">
        <v>51</v>
      </c>
      <c r="B6" s="7" t="s">
        <v>43</v>
      </c>
      <c r="D6" s="30" t="str">
        <f t="shared" si="0"/>
        <v>INSERT INTO DIEUKIEN(MAMH,MAMH_TRUOC) VALUES('PTTKTT','THDC');</v>
      </c>
    </row>
    <row r="7" spans="1:4" ht="15.75" thickBot="1" x14ac:dyDescent="0.3">
      <c r="A7" s="4" t="s">
        <v>51</v>
      </c>
      <c r="B7" s="7" t="s">
        <v>49</v>
      </c>
      <c r="D7" s="30" t="str">
        <f t="shared" si="0"/>
        <v>INSERT INTO DIEUKIEN(MAMH,MAMH_TRUOC) VALUES('PTTKTT','CTDLGT');</v>
      </c>
    </row>
    <row r="8" spans="1:4" ht="15.75" thickBot="1" x14ac:dyDescent="0.3">
      <c r="A8" s="4" t="s">
        <v>53</v>
      </c>
      <c r="B8" s="7" t="s">
        <v>43</v>
      </c>
      <c r="D8" s="30" t="str">
        <f t="shared" si="0"/>
        <v>INSERT INTO DIEUKIEN(MAMH,MAMH_TRUOC) VALUES('DHMT','THDC');</v>
      </c>
    </row>
    <row r="9" spans="1:4" ht="15.75" thickBot="1" x14ac:dyDescent="0.3">
      <c r="A9" s="4" t="s">
        <v>66</v>
      </c>
      <c r="B9" s="7" t="s">
        <v>43</v>
      </c>
      <c r="D9" s="30" t="str">
        <f t="shared" si="0"/>
        <v>INSERT INTO DIEUKIEN(MAMH,MAMH_TRUOC) VALUES('LTHDT','THDC');</v>
      </c>
    </row>
    <row r="10" spans="1:4" ht="15.75" thickBot="1" x14ac:dyDescent="0.3">
      <c r="A10" s="8" t="s">
        <v>58</v>
      </c>
      <c r="B10" s="11" t="s">
        <v>47</v>
      </c>
      <c r="D10" s="30" t="str">
        <f t="shared" si="0"/>
        <v>INSERT INTO DIEUKIEN(MAMH,MAMH_TRUOC) VALUES('PTTKHTTT','CSDL');</v>
      </c>
    </row>
    <row r="11" spans="1:4" ht="15.75" thickTop="1" x14ac:dyDescent="0.25"/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H3" sqref="H3"/>
    </sheetView>
  </sheetViews>
  <sheetFormatPr defaultRowHeight="15" x14ac:dyDescent="0.25"/>
  <cols>
    <col min="4" max="4" width="9.85546875" bestFit="1" customWidth="1"/>
    <col min="8" max="8" width="95.28515625" customWidth="1"/>
  </cols>
  <sheetData>
    <row r="1" spans="1:8" ht="15.75" thickBot="1" x14ac:dyDescent="0.3">
      <c r="A1" s="24" t="s">
        <v>130</v>
      </c>
      <c r="B1" s="24"/>
      <c r="C1" s="24"/>
      <c r="D1" s="24"/>
      <c r="E1" s="24"/>
      <c r="F1" s="24"/>
    </row>
    <row r="2" spans="1:8" ht="16.5" thickTop="1" thickBot="1" x14ac:dyDescent="0.3">
      <c r="A2" s="1" t="s">
        <v>131</v>
      </c>
      <c r="B2" s="2" t="s">
        <v>39</v>
      </c>
      <c r="C2" s="2" t="s">
        <v>132</v>
      </c>
      <c r="D2" s="2" t="s">
        <v>133</v>
      </c>
      <c r="E2" s="2" t="s">
        <v>134</v>
      </c>
      <c r="F2" s="3" t="s">
        <v>135</v>
      </c>
    </row>
    <row r="3" spans="1:8" ht="15.75" thickBot="1" x14ac:dyDescent="0.3">
      <c r="A3" s="4" t="s">
        <v>136</v>
      </c>
      <c r="B3" s="5" t="s">
        <v>47</v>
      </c>
      <c r="C3" s="16">
        <v>1</v>
      </c>
      <c r="D3" s="6">
        <v>38918</v>
      </c>
      <c r="E3" s="16" t="s">
        <v>137</v>
      </c>
      <c r="F3" s="7" t="s">
        <v>138</v>
      </c>
      <c r="H3" s="30" t="str">
        <f>"INSERT INTO KETQUATHI(MAHV,MAMH,LT,NGTHI,DIEM,KQUA) VALUES('"&amp;A3&amp;"','"&amp;B3&amp;"',"&amp;C3&amp;",'"&amp;TEXT(D3,"yyyy-MM-dd")&amp;"',"&amp;E3&amp;",'"&amp;F3&amp;"');"</f>
        <v>INSERT INTO KETQUATHI(MAHV,MAMH,LT,NGTHI,DIEM,KQUA) VALUES('K1101','CSDL',1,'2006-07-20',10.00,'Dat');</v>
      </c>
    </row>
    <row r="4" spans="1:8" ht="15.75" thickBot="1" x14ac:dyDescent="0.3">
      <c r="A4" s="4" t="s">
        <v>136</v>
      </c>
      <c r="B4" s="5" t="s">
        <v>49</v>
      </c>
      <c r="C4" s="16">
        <v>1</v>
      </c>
      <c r="D4" s="6">
        <v>39079</v>
      </c>
      <c r="E4" s="16" t="s">
        <v>139</v>
      </c>
      <c r="F4" s="7" t="s">
        <v>138</v>
      </c>
      <c r="H4" s="30" t="str">
        <f t="shared" ref="H4:H67" si="0">"INSERT INTO KETQUATHI(MAHV,MAMH,LT,NGTHI,DIEM,KQUA) VALUES('"&amp;A4&amp;"','"&amp;B4&amp;"',"&amp;C4&amp;",'"&amp;TEXT(D4,"yyyy-MM-dd")&amp;"',"&amp;E4&amp;",'"&amp;F4&amp;"');"</f>
        <v>INSERT INTO KETQUATHI(MAHV,MAMH,LT,NGTHI,DIEM,KQUA) VALUES('K1101','CTDLGT',1,'2006-12-28',9.00,'Dat');</v>
      </c>
    </row>
    <row r="5" spans="1:8" ht="15.75" thickBot="1" x14ac:dyDescent="0.3">
      <c r="A5" s="4" t="s">
        <v>136</v>
      </c>
      <c r="B5" s="5" t="s">
        <v>43</v>
      </c>
      <c r="C5" s="16">
        <v>1</v>
      </c>
      <c r="D5" s="6">
        <v>38857</v>
      </c>
      <c r="E5" s="16" t="s">
        <v>139</v>
      </c>
      <c r="F5" s="7" t="s">
        <v>138</v>
      </c>
      <c r="H5" s="30" t="str">
        <f t="shared" si="0"/>
        <v>INSERT INTO KETQUATHI(MAHV,MAMH,LT,NGTHI,DIEM,KQUA) VALUES('K1101','THDC',1,'2006-05-20',9.00,'Dat');</v>
      </c>
    </row>
    <row r="6" spans="1:8" ht="15.75" thickBot="1" x14ac:dyDescent="0.3">
      <c r="A6" s="4" t="s">
        <v>136</v>
      </c>
      <c r="B6" s="5" t="s">
        <v>45</v>
      </c>
      <c r="C6" s="16">
        <v>1</v>
      </c>
      <c r="D6" s="6">
        <v>38850</v>
      </c>
      <c r="E6" s="16" t="s">
        <v>140</v>
      </c>
      <c r="F6" s="7" t="s">
        <v>138</v>
      </c>
      <c r="H6" s="30" t="str">
        <f t="shared" si="0"/>
        <v>INSERT INTO KETQUATHI(MAHV,MAMH,LT,NGTHI,DIEM,KQUA) VALUES('K1101','CTRR',1,'2006-05-13',9.50,'Dat');</v>
      </c>
    </row>
    <row r="7" spans="1:8" ht="15.75" thickBot="1" x14ac:dyDescent="0.3">
      <c r="A7" s="4" t="s">
        <v>141</v>
      </c>
      <c r="B7" s="5" t="s">
        <v>47</v>
      </c>
      <c r="C7" s="16">
        <v>1</v>
      </c>
      <c r="D7" s="6">
        <v>38918</v>
      </c>
      <c r="E7" s="16" t="s">
        <v>100</v>
      </c>
      <c r="F7" s="7" t="s">
        <v>142</v>
      </c>
      <c r="H7" s="30" t="str">
        <f t="shared" si="0"/>
        <v>INSERT INTO KETQUATHI(MAHV,MAMH,LT,NGTHI,DIEM,KQUA) VALUES('K1102','CSDL',1,'2006-07-20',4.00,'Khong Dat');</v>
      </c>
    </row>
    <row r="8" spans="1:8" ht="15.75" thickBot="1" x14ac:dyDescent="0.3">
      <c r="A8" s="4" t="s">
        <v>141</v>
      </c>
      <c r="B8" s="5" t="s">
        <v>47</v>
      </c>
      <c r="C8" s="16">
        <v>2</v>
      </c>
      <c r="D8" s="6">
        <v>38925</v>
      </c>
      <c r="E8" s="16" t="s">
        <v>143</v>
      </c>
      <c r="F8" s="7" t="s">
        <v>142</v>
      </c>
      <c r="H8" s="30" t="str">
        <f t="shared" si="0"/>
        <v>INSERT INTO KETQUATHI(MAHV,MAMH,LT,NGTHI,DIEM,KQUA) VALUES('K1102','CSDL',2,'2006-07-27',4.25,'Khong Dat');</v>
      </c>
    </row>
    <row r="9" spans="1:8" ht="15.75" thickBot="1" x14ac:dyDescent="0.3">
      <c r="A9" s="4" t="s">
        <v>141</v>
      </c>
      <c r="B9" s="5" t="s">
        <v>47</v>
      </c>
      <c r="C9" s="16">
        <v>3</v>
      </c>
      <c r="D9" s="6">
        <v>38939</v>
      </c>
      <c r="E9" s="16" t="s">
        <v>96</v>
      </c>
      <c r="F9" s="7" t="s">
        <v>142</v>
      </c>
      <c r="H9" s="30" t="str">
        <f t="shared" si="0"/>
        <v>INSERT INTO KETQUATHI(MAHV,MAMH,LT,NGTHI,DIEM,KQUA) VALUES('K1102','CSDL',3,'2006-08-10',4.50,'Khong Dat');</v>
      </c>
    </row>
    <row r="10" spans="1:8" ht="15.75" thickBot="1" x14ac:dyDescent="0.3">
      <c r="A10" s="4" t="s">
        <v>141</v>
      </c>
      <c r="B10" s="5" t="s">
        <v>49</v>
      </c>
      <c r="C10" s="16">
        <v>1</v>
      </c>
      <c r="D10" s="6">
        <v>39079</v>
      </c>
      <c r="E10" s="16" t="s">
        <v>96</v>
      </c>
      <c r="F10" s="7" t="s">
        <v>142</v>
      </c>
      <c r="H10" s="30" t="str">
        <f t="shared" si="0"/>
        <v>INSERT INTO KETQUATHI(MAHV,MAMH,LT,NGTHI,DIEM,KQUA) VALUES('K1102','CTDLGT',1,'2006-12-28',4.50,'Khong Dat');</v>
      </c>
    </row>
    <row r="11" spans="1:8" ht="15.75" thickBot="1" x14ac:dyDescent="0.3">
      <c r="A11" s="4" t="s">
        <v>141</v>
      </c>
      <c r="B11" s="5" t="s">
        <v>49</v>
      </c>
      <c r="C11" s="16">
        <v>2</v>
      </c>
      <c r="D11" s="6">
        <v>39087</v>
      </c>
      <c r="E11" s="16" t="s">
        <v>100</v>
      </c>
      <c r="F11" s="7" t="s">
        <v>142</v>
      </c>
      <c r="H11" s="30" t="str">
        <f t="shared" si="0"/>
        <v>INSERT INTO KETQUATHI(MAHV,MAMH,LT,NGTHI,DIEM,KQUA) VALUES('K1102','CTDLGT',2,'2007-01-05',4.00,'Khong Dat');</v>
      </c>
    </row>
    <row r="12" spans="1:8" ht="15.75" thickBot="1" x14ac:dyDescent="0.3">
      <c r="A12" s="4" t="s">
        <v>141</v>
      </c>
      <c r="B12" s="5" t="s">
        <v>49</v>
      </c>
      <c r="C12" s="16">
        <v>3</v>
      </c>
      <c r="D12" s="6">
        <v>39097</v>
      </c>
      <c r="E12" s="16" t="s">
        <v>144</v>
      </c>
      <c r="F12" s="7" t="s">
        <v>138</v>
      </c>
      <c r="H12" s="30" t="str">
        <f t="shared" si="0"/>
        <v>INSERT INTO KETQUATHI(MAHV,MAMH,LT,NGTHI,DIEM,KQUA) VALUES('K1102','CTDLGT',3,'2007-01-15',6.00,'Dat');</v>
      </c>
    </row>
    <row r="13" spans="1:8" ht="15.75" thickBot="1" x14ac:dyDescent="0.3">
      <c r="A13" s="4" t="s">
        <v>141</v>
      </c>
      <c r="B13" s="5" t="s">
        <v>43</v>
      </c>
      <c r="C13" s="16">
        <v>1</v>
      </c>
      <c r="D13" s="6">
        <v>38857</v>
      </c>
      <c r="E13" s="16" t="s">
        <v>91</v>
      </c>
      <c r="F13" s="7" t="s">
        <v>138</v>
      </c>
      <c r="H13" s="30" t="str">
        <f t="shared" si="0"/>
        <v>INSERT INTO KETQUATHI(MAHV,MAMH,LT,NGTHI,DIEM,KQUA) VALUES('K1102','THDC',1,'2006-05-20',5.00,'Dat');</v>
      </c>
    </row>
    <row r="14" spans="1:8" ht="15.75" thickBot="1" x14ac:dyDescent="0.3">
      <c r="A14" s="4" t="s">
        <v>141</v>
      </c>
      <c r="B14" s="5" t="s">
        <v>45</v>
      </c>
      <c r="C14" s="16">
        <v>1</v>
      </c>
      <c r="D14" s="6">
        <v>38850</v>
      </c>
      <c r="E14" s="16" t="s">
        <v>145</v>
      </c>
      <c r="F14" s="7" t="s">
        <v>138</v>
      </c>
      <c r="H14" s="30" t="str">
        <f t="shared" si="0"/>
        <v>INSERT INTO KETQUATHI(MAHV,MAMH,LT,NGTHI,DIEM,KQUA) VALUES('K1102','CTRR',1,'2006-05-13',7.00,'Dat');</v>
      </c>
    </row>
    <row r="15" spans="1:8" ht="15.75" thickBot="1" x14ac:dyDescent="0.3">
      <c r="A15" s="4" t="s">
        <v>146</v>
      </c>
      <c r="B15" s="5" t="s">
        <v>47</v>
      </c>
      <c r="C15" s="16">
        <v>1</v>
      </c>
      <c r="D15" s="6">
        <v>38918</v>
      </c>
      <c r="E15" s="16" t="s">
        <v>147</v>
      </c>
      <c r="F15" s="7" t="s">
        <v>142</v>
      </c>
      <c r="H15" s="30" t="str">
        <f t="shared" si="0"/>
        <v>INSERT INTO KETQUATHI(MAHV,MAMH,LT,NGTHI,DIEM,KQUA) VALUES('K1103','CSDL',1,'2006-07-20',3.50,'Khong Dat');</v>
      </c>
    </row>
    <row r="16" spans="1:8" ht="15.75" thickBot="1" x14ac:dyDescent="0.3">
      <c r="A16" s="4" t="s">
        <v>146</v>
      </c>
      <c r="B16" s="5" t="s">
        <v>47</v>
      </c>
      <c r="C16" s="16">
        <v>2</v>
      </c>
      <c r="D16" s="6">
        <v>38925</v>
      </c>
      <c r="E16" s="16" t="s">
        <v>148</v>
      </c>
      <c r="F16" s="7" t="s">
        <v>138</v>
      </c>
      <c r="H16" s="30" t="str">
        <f t="shared" si="0"/>
        <v>INSERT INTO KETQUATHI(MAHV,MAMH,LT,NGTHI,DIEM,KQUA) VALUES('K1103','CSDL',2,'2006-07-27',8.25,'Dat');</v>
      </c>
    </row>
    <row r="17" spans="1:8" ht="15.75" thickBot="1" x14ac:dyDescent="0.3">
      <c r="A17" s="4" t="s">
        <v>146</v>
      </c>
      <c r="B17" s="5" t="s">
        <v>49</v>
      </c>
      <c r="C17" s="16">
        <v>1</v>
      </c>
      <c r="D17" s="6">
        <v>39079</v>
      </c>
      <c r="E17" s="16" t="s">
        <v>145</v>
      </c>
      <c r="F17" s="7" t="s">
        <v>138</v>
      </c>
      <c r="H17" s="30" t="str">
        <f t="shared" si="0"/>
        <v>INSERT INTO KETQUATHI(MAHV,MAMH,LT,NGTHI,DIEM,KQUA) VALUES('K1103','CTDLGT',1,'2006-12-28',7.00,'Dat');</v>
      </c>
    </row>
    <row r="18" spans="1:8" ht="15.75" thickBot="1" x14ac:dyDescent="0.3">
      <c r="A18" s="4" t="s">
        <v>146</v>
      </c>
      <c r="B18" s="5" t="s">
        <v>43</v>
      </c>
      <c r="C18" s="16">
        <v>1</v>
      </c>
      <c r="D18" s="6">
        <v>38857</v>
      </c>
      <c r="E18" s="16" t="s">
        <v>149</v>
      </c>
      <c r="F18" s="7" t="s">
        <v>138</v>
      </c>
      <c r="H18" s="30" t="str">
        <f t="shared" si="0"/>
        <v>INSERT INTO KETQUATHI(MAHV,MAMH,LT,NGTHI,DIEM,KQUA) VALUES('K1103','THDC',1,'2006-05-20',8.00,'Dat');</v>
      </c>
    </row>
    <row r="19" spans="1:8" ht="15.75" thickBot="1" x14ac:dyDescent="0.3">
      <c r="A19" s="4" t="s">
        <v>146</v>
      </c>
      <c r="B19" s="5" t="s">
        <v>45</v>
      </c>
      <c r="C19" s="16">
        <v>1</v>
      </c>
      <c r="D19" s="6">
        <v>38850</v>
      </c>
      <c r="E19" s="16" t="s">
        <v>150</v>
      </c>
      <c r="F19" s="7" t="s">
        <v>138</v>
      </c>
      <c r="H19" s="30" t="str">
        <f t="shared" si="0"/>
        <v>INSERT INTO KETQUATHI(MAHV,MAMH,LT,NGTHI,DIEM,KQUA) VALUES('K1103','CTRR',1,'2006-05-13',6.50,'Dat');</v>
      </c>
    </row>
    <row r="20" spans="1:8" ht="15.75" thickBot="1" x14ac:dyDescent="0.3">
      <c r="A20" s="4" t="s">
        <v>151</v>
      </c>
      <c r="B20" s="5" t="s">
        <v>47</v>
      </c>
      <c r="C20" s="16">
        <v>1</v>
      </c>
      <c r="D20" s="6">
        <v>38918</v>
      </c>
      <c r="E20" s="16" t="s">
        <v>152</v>
      </c>
      <c r="F20" s="7" t="s">
        <v>142</v>
      </c>
      <c r="H20" s="30" t="str">
        <f t="shared" si="0"/>
        <v>INSERT INTO KETQUATHI(MAHV,MAMH,LT,NGTHI,DIEM,KQUA) VALUES('K1104','CSDL',1,'2006-07-20',3.75,'Khong Dat');</v>
      </c>
    </row>
    <row r="21" spans="1:8" ht="15.75" thickBot="1" x14ac:dyDescent="0.3">
      <c r="A21" s="4" t="s">
        <v>151</v>
      </c>
      <c r="B21" s="5" t="s">
        <v>49</v>
      </c>
      <c r="C21" s="16">
        <v>1</v>
      </c>
      <c r="D21" s="6">
        <v>39079</v>
      </c>
      <c r="E21" s="16" t="s">
        <v>100</v>
      </c>
      <c r="F21" s="7" t="s">
        <v>142</v>
      </c>
      <c r="H21" s="30" t="str">
        <f t="shared" si="0"/>
        <v>INSERT INTO KETQUATHI(MAHV,MAMH,LT,NGTHI,DIEM,KQUA) VALUES('K1104','CTDLGT',1,'2006-12-28',4.00,'Khong Dat');</v>
      </c>
    </row>
    <row r="22" spans="1:8" ht="15.75" thickBot="1" x14ac:dyDescent="0.3">
      <c r="A22" s="4" t="s">
        <v>151</v>
      </c>
      <c r="B22" s="5" t="s">
        <v>43</v>
      </c>
      <c r="C22" s="16">
        <v>1</v>
      </c>
      <c r="D22" s="6">
        <v>38857</v>
      </c>
      <c r="E22" s="16" t="s">
        <v>100</v>
      </c>
      <c r="F22" s="7" t="s">
        <v>142</v>
      </c>
      <c r="H22" s="30" t="str">
        <f t="shared" si="0"/>
        <v>INSERT INTO KETQUATHI(MAHV,MAMH,LT,NGTHI,DIEM,KQUA) VALUES('K1104','THDC',1,'2006-05-20',4.00,'Khong Dat');</v>
      </c>
    </row>
    <row r="23" spans="1:8" ht="15.75" thickBot="1" x14ac:dyDescent="0.3">
      <c r="A23" s="4" t="s">
        <v>151</v>
      </c>
      <c r="B23" s="5" t="s">
        <v>45</v>
      </c>
      <c r="C23" s="16">
        <v>1</v>
      </c>
      <c r="D23" s="6">
        <v>38850</v>
      </c>
      <c r="E23" s="16" t="s">
        <v>100</v>
      </c>
      <c r="F23" s="7" t="s">
        <v>142</v>
      </c>
      <c r="H23" s="30" t="str">
        <f t="shared" si="0"/>
        <v>INSERT INTO KETQUATHI(MAHV,MAMH,LT,NGTHI,DIEM,KQUA) VALUES('K1104','CTRR',1,'2006-05-13',4.00,'Khong Dat');</v>
      </c>
    </row>
    <row r="24" spans="1:8" ht="15.75" thickBot="1" x14ac:dyDescent="0.3">
      <c r="A24" s="4" t="s">
        <v>151</v>
      </c>
      <c r="B24" s="5" t="s">
        <v>45</v>
      </c>
      <c r="C24" s="16">
        <v>2</v>
      </c>
      <c r="D24" s="6">
        <v>38857</v>
      </c>
      <c r="E24" s="16" t="s">
        <v>147</v>
      </c>
      <c r="F24" s="7" t="s">
        <v>142</v>
      </c>
      <c r="H24" s="30" t="str">
        <f t="shared" si="0"/>
        <v>INSERT INTO KETQUATHI(MAHV,MAMH,LT,NGTHI,DIEM,KQUA) VALUES('K1104','CTRR',2,'2006-05-20',3.50,'Khong Dat');</v>
      </c>
    </row>
    <row r="25" spans="1:8" ht="15.75" thickBot="1" x14ac:dyDescent="0.3">
      <c r="A25" s="4" t="s">
        <v>151</v>
      </c>
      <c r="B25" s="5" t="s">
        <v>45</v>
      </c>
      <c r="C25" s="16">
        <v>3</v>
      </c>
      <c r="D25" s="6">
        <v>38898</v>
      </c>
      <c r="E25" s="16" t="s">
        <v>100</v>
      </c>
      <c r="F25" s="7" t="s">
        <v>142</v>
      </c>
      <c r="H25" s="30" t="str">
        <f t="shared" si="0"/>
        <v>INSERT INTO KETQUATHI(MAHV,MAMH,LT,NGTHI,DIEM,KQUA) VALUES('K1104','CTRR',3,'2006-06-30',4.00,'Khong Dat');</v>
      </c>
    </row>
    <row r="26" spans="1:8" ht="15.75" thickBot="1" x14ac:dyDescent="0.3">
      <c r="A26" s="4" t="s">
        <v>153</v>
      </c>
      <c r="B26" s="5" t="s">
        <v>47</v>
      </c>
      <c r="C26" s="16">
        <v>1</v>
      </c>
      <c r="D26" s="6">
        <v>38918</v>
      </c>
      <c r="E26" s="16" t="s">
        <v>144</v>
      </c>
      <c r="F26" s="7" t="s">
        <v>138</v>
      </c>
      <c r="H26" s="30" t="str">
        <f t="shared" si="0"/>
        <v>INSERT INTO KETQUATHI(MAHV,MAMH,LT,NGTHI,DIEM,KQUA) VALUES('K1201','CSDL',1,'2006-07-20',6.00,'Dat');</v>
      </c>
    </row>
    <row r="27" spans="1:8" ht="15.75" thickBot="1" x14ac:dyDescent="0.3">
      <c r="A27" s="4" t="s">
        <v>153</v>
      </c>
      <c r="B27" s="5" t="s">
        <v>49</v>
      </c>
      <c r="C27" s="16">
        <v>1</v>
      </c>
      <c r="D27" s="6">
        <v>39079</v>
      </c>
      <c r="E27" s="16" t="s">
        <v>91</v>
      </c>
      <c r="F27" s="7" t="s">
        <v>138</v>
      </c>
      <c r="H27" s="30" t="str">
        <f t="shared" si="0"/>
        <v>INSERT INTO KETQUATHI(MAHV,MAMH,LT,NGTHI,DIEM,KQUA) VALUES('K1201','CTDLGT',1,'2006-12-28',5.00,'Dat');</v>
      </c>
    </row>
    <row r="28" spans="1:8" ht="15.75" thickBot="1" x14ac:dyDescent="0.3">
      <c r="A28" s="4" t="s">
        <v>153</v>
      </c>
      <c r="B28" s="5" t="s">
        <v>43</v>
      </c>
      <c r="C28" s="16">
        <v>1</v>
      </c>
      <c r="D28" s="6">
        <v>38857</v>
      </c>
      <c r="E28" s="16" t="s">
        <v>154</v>
      </c>
      <c r="F28" s="7" t="s">
        <v>138</v>
      </c>
      <c r="H28" s="30" t="str">
        <f t="shared" si="0"/>
        <v>INSERT INTO KETQUATHI(MAHV,MAMH,LT,NGTHI,DIEM,KQUA) VALUES('K1201','THDC',1,'2006-05-20',8.50,'Dat');</v>
      </c>
    </row>
    <row r="29" spans="1:8" ht="15.75" thickBot="1" x14ac:dyDescent="0.3">
      <c r="A29" s="4" t="s">
        <v>153</v>
      </c>
      <c r="B29" s="5" t="s">
        <v>45</v>
      </c>
      <c r="C29" s="16">
        <v>1</v>
      </c>
      <c r="D29" s="6">
        <v>38850</v>
      </c>
      <c r="E29" s="16" t="s">
        <v>139</v>
      </c>
      <c r="F29" s="7" t="s">
        <v>138</v>
      </c>
      <c r="H29" s="30" t="str">
        <f t="shared" si="0"/>
        <v>INSERT INTO KETQUATHI(MAHV,MAMH,LT,NGTHI,DIEM,KQUA) VALUES('K1201','CTRR',1,'2006-05-13',9.00,'Dat');</v>
      </c>
    </row>
    <row r="30" spans="1:8" ht="15.75" thickBot="1" x14ac:dyDescent="0.3">
      <c r="A30" s="4" t="s">
        <v>155</v>
      </c>
      <c r="B30" s="5" t="s">
        <v>47</v>
      </c>
      <c r="C30" s="16">
        <v>1</v>
      </c>
      <c r="D30" s="6">
        <v>38918</v>
      </c>
      <c r="E30" s="16" t="s">
        <v>149</v>
      </c>
      <c r="F30" s="7" t="s">
        <v>138</v>
      </c>
      <c r="H30" s="30" t="str">
        <f t="shared" si="0"/>
        <v>INSERT INTO KETQUATHI(MAHV,MAMH,LT,NGTHI,DIEM,KQUA) VALUES('K1202','CSDL',1,'2006-07-20',8.00,'Dat');</v>
      </c>
    </row>
    <row r="31" spans="1:8" ht="15.75" thickBot="1" x14ac:dyDescent="0.3">
      <c r="A31" s="4" t="s">
        <v>155</v>
      </c>
      <c r="B31" s="5" t="s">
        <v>49</v>
      </c>
      <c r="C31" s="16">
        <v>1</v>
      </c>
      <c r="D31" s="6">
        <v>39079</v>
      </c>
      <c r="E31" s="16" t="s">
        <v>100</v>
      </c>
      <c r="F31" s="7" t="s">
        <v>142</v>
      </c>
      <c r="H31" s="30" t="str">
        <f t="shared" si="0"/>
        <v>INSERT INTO KETQUATHI(MAHV,MAMH,LT,NGTHI,DIEM,KQUA) VALUES('K1202','CTDLGT',1,'2006-12-28',4.00,'Khong Dat');</v>
      </c>
    </row>
    <row r="32" spans="1:8" ht="15.75" thickBot="1" x14ac:dyDescent="0.3">
      <c r="A32" s="4" t="s">
        <v>155</v>
      </c>
      <c r="B32" s="5" t="s">
        <v>49</v>
      </c>
      <c r="C32" s="16">
        <v>2</v>
      </c>
      <c r="D32" s="6">
        <v>39087</v>
      </c>
      <c r="E32" s="16" t="s">
        <v>91</v>
      </c>
      <c r="F32" s="7" t="s">
        <v>138</v>
      </c>
      <c r="H32" s="30" t="str">
        <f t="shared" si="0"/>
        <v>INSERT INTO KETQUATHI(MAHV,MAMH,LT,NGTHI,DIEM,KQUA) VALUES('K1202','CTDLGT',2,'2007-01-05',5.00,'Dat');</v>
      </c>
    </row>
    <row r="33" spans="1:8" ht="15.75" thickBot="1" x14ac:dyDescent="0.3">
      <c r="A33" s="4" t="s">
        <v>155</v>
      </c>
      <c r="B33" s="5" t="s">
        <v>43</v>
      </c>
      <c r="C33" s="16">
        <v>1</v>
      </c>
      <c r="D33" s="6">
        <v>38857</v>
      </c>
      <c r="E33" s="16" t="s">
        <v>100</v>
      </c>
      <c r="F33" s="7" t="s">
        <v>142</v>
      </c>
      <c r="H33" s="30" t="str">
        <f t="shared" si="0"/>
        <v>INSERT INTO KETQUATHI(MAHV,MAMH,LT,NGTHI,DIEM,KQUA) VALUES('K1202','THDC',1,'2006-05-20',4.00,'Khong Dat');</v>
      </c>
    </row>
    <row r="34" spans="1:8" ht="15.75" thickBot="1" x14ac:dyDescent="0.3">
      <c r="A34" s="4" t="s">
        <v>155</v>
      </c>
      <c r="B34" s="5" t="s">
        <v>43</v>
      </c>
      <c r="C34" s="16">
        <v>2</v>
      </c>
      <c r="D34" s="6">
        <v>38864</v>
      </c>
      <c r="E34" s="16" t="s">
        <v>100</v>
      </c>
      <c r="F34" s="7" t="s">
        <v>142</v>
      </c>
      <c r="H34" s="30" t="str">
        <f t="shared" si="0"/>
        <v>INSERT INTO KETQUATHI(MAHV,MAMH,LT,NGTHI,DIEM,KQUA) VALUES('K1202','THDC',2,'2006-05-27',4.00,'Khong Dat');</v>
      </c>
    </row>
    <row r="35" spans="1:8" ht="15.75" thickBot="1" x14ac:dyDescent="0.3">
      <c r="A35" s="8" t="s">
        <v>155</v>
      </c>
      <c r="B35" s="9" t="s">
        <v>45</v>
      </c>
      <c r="C35" s="17">
        <v>1</v>
      </c>
      <c r="D35" s="10">
        <v>38850</v>
      </c>
      <c r="E35" s="17" t="s">
        <v>106</v>
      </c>
      <c r="F35" s="11" t="s">
        <v>142</v>
      </c>
      <c r="H35" s="30" t="str">
        <f t="shared" si="0"/>
        <v>INSERT INTO KETQUATHI(MAHV,MAMH,LT,NGTHI,DIEM,KQUA) VALUES('K1202','CTRR',1,'2006-05-13',3.00,'Khong Dat');</v>
      </c>
    </row>
    <row r="36" spans="1:8" ht="16.5" thickTop="1" thickBot="1" x14ac:dyDescent="0.3">
      <c r="A36" s="4" t="s">
        <v>155</v>
      </c>
      <c r="B36" s="5" t="s">
        <v>45</v>
      </c>
      <c r="C36" s="16">
        <v>2</v>
      </c>
      <c r="D36" s="6">
        <v>38857</v>
      </c>
      <c r="E36" s="16" t="s">
        <v>100</v>
      </c>
      <c r="F36" s="7" t="s">
        <v>142</v>
      </c>
      <c r="H36" s="30" t="str">
        <f t="shared" si="0"/>
        <v>INSERT INTO KETQUATHI(MAHV,MAMH,LT,NGTHI,DIEM,KQUA) VALUES('K1202','CTRR',2,'2006-05-20',4.00,'Khong Dat');</v>
      </c>
    </row>
    <row r="37" spans="1:8" ht="15.75" thickBot="1" x14ac:dyDescent="0.3">
      <c r="A37" s="4" t="s">
        <v>155</v>
      </c>
      <c r="B37" s="5" t="s">
        <v>45</v>
      </c>
      <c r="C37" s="16">
        <v>3</v>
      </c>
      <c r="D37" s="6">
        <v>38898</v>
      </c>
      <c r="E37" s="16" t="s">
        <v>156</v>
      </c>
      <c r="F37" s="7" t="s">
        <v>138</v>
      </c>
      <c r="H37" s="30" t="str">
        <f t="shared" si="0"/>
        <v>INSERT INTO KETQUATHI(MAHV,MAMH,LT,NGTHI,DIEM,KQUA) VALUES('K1202','CTRR',3,'2006-06-30',6.25,'Dat');</v>
      </c>
    </row>
    <row r="38" spans="1:8" ht="15.75" thickBot="1" x14ac:dyDescent="0.3">
      <c r="A38" s="4" t="s">
        <v>157</v>
      </c>
      <c r="B38" s="5" t="s">
        <v>47</v>
      </c>
      <c r="C38" s="16">
        <v>1</v>
      </c>
      <c r="D38" s="6">
        <v>38918</v>
      </c>
      <c r="E38" s="16" t="s">
        <v>158</v>
      </c>
      <c r="F38" s="7" t="s">
        <v>138</v>
      </c>
      <c r="H38" s="30" t="str">
        <f t="shared" si="0"/>
        <v>INSERT INTO KETQUATHI(MAHV,MAMH,LT,NGTHI,DIEM,KQUA) VALUES('K1203','CSDL',1,'2006-07-20',9.25,'Dat');</v>
      </c>
    </row>
    <row r="39" spans="1:8" ht="15.75" thickBot="1" x14ac:dyDescent="0.3">
      <c r="A39" s="4" t="s">
        <v>157</v>
      </c>
      <c r="B39" s="5" t="s">
        <v>49</v>
      </c>
      <c r="C39" s="16">
        <v>1</v>
      </c>
      <c r="D39" s="6">
        <v>39079</v>
      </c>
      <c r="E39" s="16" t="s">
        <v>140</v>
      </c>
      <c r="F39" s="7" t="s">
        <v>138</v>
      </c>
      <c r="H39" s="30" t="str">
        <f t="shared" si="0"/>
        <v>INSERT INTO KETQUATHI(MAHV,MAMH,LT,NGTHI,DIEM,KQUA) VALUES('K1203','CTDLGT',1,'2006-12-28',9.50,'Dat');</v>
      </c>
    </row>
    <row r="40" spans="1:8" ht="15.75" thickBot="1" x14ac:dyDescent="0.3">
      <c r="A40" s="4" t="s">
        <v>157</v>
      </c>
      <c r="B40" s="5" t="s">
        <v>43</v>
      </c>
      <c r="C40" s="16">
        <v>1</v>
      </c>
      <c r="D40" s="6">
        <v>38857</v>
      </c>
      <c r="E40" s="16" t="s">
        <v>137</v>
      </c>
      <c r="F40" s="7" t="s">
        <v>138</v>
      </c>
      <c r="H40" s="30" t="str">
        <f t="shared" si="0"/>
        <v>INSERT INTO KETQUATHI(MAHV,MAMH,LT,NGTHI,DIEM,KQUA) VALUES('K1203','THDC',1,'2006-05-20',10.00,'Dat');</v>
      </c>
    </row>
    <row r="41" spans="1:8" ht="15.75" thickBot="1" x14ac:dyDescent="0.3">
      <c r="A41" s="4" t="s">
        <v>157</v>
      </c>
      <c r="B41" s="5" t="s">
        <v>45</v>
      </c>
      <c r="C41" s="16">
        <v>1</v>
      </c>
      <c r="D41" s="6">
        <v>38850</v>
      </c>
      <c r="E41" s="16" t="s">
        <v>137</v>
      </c>
      <c r="F41" s="7" t="s">
        <v>138</v>
      </c>
      <c r="H41" s="30" t="str">
        <f t="shared" si="0"/>
        <v>INSERT INTO KETQUATHI(MAHV,MAMH,LT,NGTHI,DIEM,KQUA) VALUES('K1203','CTRR',1,'2006-05-13',10.00,'Dat');</v>
      </c>
    </row>
    <row r="42" spans="1:8" ht="15.75" thickBot="1" x14ac:dyDescent="0.3">
      <c r="A42" s="4" t="s">
        <v>159</v>
      </c>
      <c r="B42" s="5" t="s">
        <v>47</v>
      </c>
      <c r="C42" s="16">
        <v>1</v>
      </c>
      <c r="D42" s="6">
        <v>38918</v>
      </c>
      <c r="E42" s="16" t="s">
        <v>154</v>
      </c>
      <c r="F42" s="7" t="s">
        <v>138</v>
      </c>
      <c r="H42" s="30" t="str">
        <f t="shared" si="0"/>
        <v>INSERT INTO KETQUATHI(MAHV,MAMH,LT,NGTHI,DIEM,KQUA) VALUES('K1204','CSDL',1,'2006-07-20',8.50,'Dat');</v>
      </c>
    </row>
    <row r="43" spans="1:8" ht="15.75" thickBot="1" x14ac:dyDescent="0.3">
      <c r="A43" s="4" t="s">
        <v>159</v>
      </c>
      <c r="B43" s="5" t="s">
        <v>49</v>
      </c>
      <c r="C43" s="16">
        <v>1</v>
      </c>
      <c r="D43" s="6">
        <v>39079</v>
      </c>
      <c r="E43" s="16" t="s">
        <v>160</v>
      </c>
      <c r="F43" s="7" t="s">
        <v>138</v>
      </c>
      <c r="H43" s="30" t="str">
        <f t="shared" si="0"/>
        <v>INSERT INTO KETQUATHI(MAHV,MAMH,LT,NGTHI,DIEM,KQUA) VALUES('K1204','CTDLGT',1,'2006-12-28',6.75,'Dat');</v>
      </c>
    </row>
    <row r="44" spans="1:8" ht="15.75" thickBot="1" x14ac:dyDescent="0.3">
      <c r="A44" s="4" t="s">
        <v>159</v>
      </c>
      <c r="B44" s="5" t="s">
        <v>43</v>
      </c>
      <c r="C44" s="16">
        <v>1</v>
      </c>
      <c r="D44" s="6">
        <v>38857</v>
      </c>
      <c r="E44" s="16" t="s">
        <v>100</v>
      </c>
      <c r="F44" s="7" t="s">
        <v>142</v>
      </c>
      <c r="H44" s="30" t="str">
        <f t="shared" si="0"/>
        <v>INSERT INTO KETQUATHI(MAHV,MAMH,LT,NGTHI,DIEM,KQUA) VALUES('K1204','THDC',1,'2006-05-20',4.00,'Khong Dat');</v>
      </c>
    </row>
    <row r="45" spans="1:8" ht="15.75" thickBot="1" x14ac:dyDescent="0.3">
      <c r="A45" s="4" t="s">
        <v>159</v>
      </c>
      <c r="B45" s="5" t="s">
        <v>45</v>
      </c>
      <c r="C45" s="16">
        <v>1</v>
      </c>
      <c r="D45" s="6">
        <v>38850</v>
      </c>
      <c r="E45" s="16" t="s">
        <v>144</v>
      </c>
      <c r="F45" s="7" t="s">
        <v>138</v>
      </c>
      <c r="H45" s="30" t="str">
        <f t="shared" si="0"/>
        <v>INSERT INTO KETQUATHI(MAHV,MAMH,LT,NGTHI,DIEM,KQUA) VALUES('K1204','CTRR',1,'2006-05-13',6.00,'Dat');</v>
      </c>
    </row>
    <row r="46" spans="1:8" ht="15.75" thickBot="1" x14ac:dyDescent="0.3">
      <c r="A46" s="4" t="s">
        <v>161</v>
      </c>
      <c r="B46" s="5" t="s">
        <v>47</v>
      </c>
      <c r="C46" s="16">
        <v>1</v>
      </c>
      <c r="D46" s="6">
        <v>39071</v>
      </c>
      <c r="E46" s="16" t="s">
        <v>143</v>
      </c>
      <c r="F46" s="7" t="s">
        <v>142</v>
      </c>
      <c r="H46" s="30" t="str">
        <f t="shared" si="0"/>
        <v>INSERT INTO KETQUATHI(MAHV,MAMH,LT,NGTHI,DIEM,KQUA) VALUES('K1301','CSDL',1,'2006-12-20',4.25,'Khong Dat');</v>
      </c>
    </row>
    <row r="47" spans="1:8" ht="15.75" thickBot="1" x14ac:dyDescent="0.3">
      <c r="A47" s="4" t="s">
        <v>161</v>
      </c>
      <c r="B47" s="5" t="s">
        <v>49</v>
      </c>
      <c r="C47" s="16">
        <v>1</v>
      </c>
      <c r="D47" s="6">
        <v>38923</v>
      </c>
      <c r="E47" s="16" t="s">
        <v>149</v>
      </c>
      <c r="F47" s="7" t="s">
        <v>138</v>
      </c>
      <c r="H47" s="30" t="str">
        <f t="shared" si="0"/>
        <v>INSERT INTO KETQUATHI(MAHV,MAMH,LT,NGTHI,DIEM,KQUA) VALUES('K1301','CTDLGT',1,'2006-07-25',8.00,'Dat');</v>
      </c>
    </row>
    <row r="48" spans="1:8" ht="15.75" thickBot="1" x14ac:dyDescent="0.3">
      <c r="A48" s="4" t="s">
        <v>161</v>
      </c>
      <c r="B48" s="5" t="s">
        <v>43</v>
      </c>
      <c r="C48" s="16">
        <v>1</v>
      </c>
      <c r="D48" s="6">
        <v>38857</v>
      </c>
      <c r="E48" s="16" t="s">
        <v>162</v>
      </c>
      <c r="F48" s="7" t="s">
        <v>138</v>
      </c>
      <c r="H48" s="30" t="str">
        <f t="shared" si="0"/>
        <v>INSERT INTO KETQUATHI(MAHV,MAMH,LT,NGTHI,DIEM,KQUA) VALUES('K1301','THDC',1,'2006-05-20',7.75,'Dat');</v>
      </c>
    </row>
    <row r="49" spans="1:8" ht="15.75" thickBot="1" x14ac:dyDescent="0.3">
      <c r="A49" s="4" t="s">
        <v>161</v>
      </c>
      <c r="B49" s="5" t="s">
        <v>45</v>
      </c>
      <c r="C49" s="16">
        <v>1</v>
      </c>
      <c r="D49" s="6">
        <v>38850</v>
      </c>
      <c r="E49" s="16" t="s">
        <v>149</v>
      </c>
      <c r="F49" s="7" t="s">
        <v>138</v>
      </c>
      <c r="H49" s="30" t="str">
        <f t="shared" si="0"/>
        <v>INSERT INTO KETQUATHI(MAHV,MAMH,LT,NGTHI,DIEM,KQUA) VALUES('K1301','CTRR',1,'2006-05-13',8.00,'Dat');</v>
      </c>
    </row>
    <row r="50" spans="1:8" ht="15.75" thickBot="1" x14ac:dyDescent="0.3">
      <c r="A50" s="4" t="s">
        <v>163</v>
      </c>
      <c r="B50" s="5" t="s">
        <v>47</v>
      </c>
      <c r="C50" s="16">
        <v>1</v>
      </c>
      <c r="D50" s="6">
        <v>39071</v>
      </c>
      <c r="E50" s="16" t="s">
        <v>160</v>
      </c>
      <c r="F50" s="7" t="s">
        <v>138</v>
      </c>
      <c r="H50" s="30" t="str">
        <f t="shared" si="0"/>
        <v>INSERT INTO KETQUATHI(MAHV,MAMH,LT,NGTHI,DIEM,KQUA) VALUES('K1302','CSDL',1,'2006-12-20',6.75,'Dat');</v>
      </c>
    </row>
    <row r="51" spans="1:8" ht="15.75" thickBot="1" x14ac:dyDescent="0.3">
      <c r="A51" s="4" t="s">
        <v>163</v>
      </c>
      <c r="B51" s="5" t="s">
        <v>49</v>
      </c>
      <c r="C51" s="16">
        <v>1</v>
      </c>
      <c r="D51" s="6">
        <v>38923</v>
      </c>
      <c r="E51" s="16" t="s">
        <v>91</v>
      </c>
      <c r="F51" s="7" t="s">
        <v>138</v>
      </c>
      <c r="H51" s="30" t="str">
        <f t="shared" si="0"/>
        <v>INSERT INTO KETQUATHI(MAHV,MAMH,LT,NGTHI,DIEM,KQUA) VALUES('K1302','CTDLGT',1,'2006-07-25',5.00,'Dat');</v>
      </c>
    </row>
    <row r="52" spans="1:8" ht="15.75" thickBot="1" x14ac:dyDescent="0.3">
      <c r="A52" s="4" t="s">
        <v>163</v>
      </c>
      <c r="B52" s="5" t="s">
        <v>43</v>
      </c>
      <c r="C52" s="16">
        <v>1</v>
      </c>
      <c r="D52" s="6">
        <v>38857</v>
      </c>
      <c r="E52" s="16" t="s">
        <v>149</v>
      </c>
      <c r="F52" s="7" t="s">
        <v>138</v>
      </c>
      <c r="H52" s="30" t="str">
        <f t="shared" si="0"/>
        <v>INSERT INTO KETQUATHI(MAHV,MAMH,LT,NGTHI,DIEM,KQUA) VALUES('K1302','THDC',1,'2006-05-20',8.00,'Dat');</v>
      </c>
    </row>
    <row r="53" spans="1:8" ht="15.75" thickBot="1" x14ac:dyDescent="0.3">
      <c r="A53" s="4" t="s">
        <v>163</v>
      </c>
      <c r="B53" s="5" t="s">
        <v>45</v>
      </c>
      <c r="C53" s="16">
        <v>1</v>
      </c>
      <c r="D53" s="6">
        <v>38850</v>
      </c>
      <c r="E53" s="16" t="s">
        <v>154</v>
      </c>
      <c r="F53" s="7" t="s">
        <v>138</v>
      </c>
      <c r="H53" s="30" t="str">
        <f t="shared" si="0"/>
        <v>INSERT INTO KETQUATHI(MAHV,MAMH,LT,NGTHI,DIEM,KQUA) VALUES('K1302','CTRR',1,'2006-05-13',8.50,'Dat');</v>
      </c>
    </row>
    <row r="54" spans="1:8" ht="15.75" thickBot="1" x14ac:dyDescent="0.3">
      <c r="A54" s="4" t="s">
        <v>164</v>
      </c>
      <c r="B54" s="5" t="s">
        <v>47</v>
      </c>
      <c r="C54" s="16">
        <v>1</v>
      </c>
      <c r="D54" s="6">
        <v>39071</v>
      </c>
      <c r="E54" s="16" t="s">
        <v>100</v>
      </c>
      <c r="F54" s="7" t="s">
        <v>142</v>
      </c>
      <c r="H54" s="30" t="str">
        <f t="shared" si="0"/>
        <v>INSERT INTO KETQUATHI(MAHV,MAMH,LT,NGTHI,DIEM,KQUA) VALUES('K1303','CSDL',1,'2006-12-20',4.00,'Khong Dat');</v>
      </c>
    </row>
    <row r="55" spans="1:8" ht="15.75" thickBot="1" x14ac:dyDescent="0.3">
      <c r="A55" s="4" t="s">
        <v>164</v>
      </c>
      <c r="B55" s="5" t="s">
        <v>49</v>
      </c>
      <c r="C55" s="16">
        <v>1</v>
      </c>
      <c r="D55" s="6">
        <v>38923</v>
      </c>
      <c r="E55" s="16" t="s">
        <v>96</v>
      </c>
      <c r="F55" s="7" t="s">
        <v>142</v>
      </c>
      <c r="H55" s="30" t="str">
        <f t="shared" si="0"/>
        <v>INSERT INTO KETQUATHI(MAHV,MAMH,LT,NGTHI,DIEM,KQUA) VALUES('K1303','CTDLGT',1,'2006-07-25',4.50,'Khong Dat');</v>
      </c>
    </row>
    <row r="56" spans="1:8" ht="15.75" thickBot="1" x14ac:dyDescent="0.3">
      <c r="A56" s="4" t="s">
        <v>164</v>
      </c>
      <c r="B56" s="5" t="s">
        <v>49</v>
      </c>
      <c r="C56" s="16">
        <v>2</v>
      </c>
      <c r="D56" s="6">
        <v>38936</v>
      </c>
      <c r="E56" s="16" t="s">
        <v>100</v>
      </c>
      <c r="F56" s="7" t="s">
        <v>142</v>
      </c>
      <c r="H56" s="30" t="str">
        <f t="shared" si="0"/>
        <v>INSERT INTO KETQUATHI(MAHV,MAMH,LT,NGTHI,DIEM,KQUA) VALUES('K1303','CTDLGT',2,'2006-08-07',4.00,'Khong Dat');</v>
      </c>
    </row>
    <row r="57" spans="1:8" ht="15.75" thickBot="1" x14ac:dyDescent="0.3">
      <c r="A57" s="4" t="s">
        <v>164</v>
      </c>
      <c r="B57" s="5" t="s">
        <v>49</v>
      </c>
      <c r="C57" s="16">
        <v>3</v>
      </c>
      <c r="D57" s="6">
        <v>38944</v>
      </c>
      <c r="E57" s="16" t="s">
        <v>143</v>
      </c>
      <c r="F57" s="7" t="s">
        <v>142</v>
      </c>
      <c r="H57" s="30" t="str">
        <f t="shared" si="0"/>
        <v>INSERT INTO KETQUATHI(MAHV,MAMH,LT,NGTHI,DIEM,KQUA) VALUES('K1303','CTDLGT',3,'2006-08-15',4.25,'Khong Dat');</v>
      </c>
    </row>
    <row r="58" spans="1:8" ht="15.75" thickBot="1" x14ac:dyDescent="0.3">
      <c r="A58" s="4" t="s">
        <v>164</v>
      </c>
      <c r="B58" s="5" t="s">
        <v>43</v>
      </c>
      <c r="C58" s="16">
        <v>1</v>
      </c>
      <c r="D58" s="6">
        <v>38857</v>
      </c>
      <c r="E58" s="16" t="s">
        <v>96</v>
      </c>
      <c r="F58" s="7" t="s">
        <v>142</v>
      </c>
      <c r="H58" s="30" t="str">
        <f t="shared" si="0"/>
        <v>INSERT INTO KETQUATHI(MAHV,MAMH,LT,NGTHI,DIEM,KQUA) VALUES('K1303','THDC',1,'2006-05-20',4.50,'Khong Dat');</v>
      </c>
    </row>
    <row r="59" spans="1:8" ht="15.75" thickBot="1" x14ac:dyDescent="0.3">
      <c r="A59" s="4" t="s">
        <v>164</v>
      </c>
      <c r="B59" s="5" t="s">
        <v>45</v>
      </c>
      <c r="C59" s="16">
        <v>1</v>
      </c>
      <c r="D59" s="6">
        <v>38850</v>
      </c>
      <c r="E59" s="16" t="s">
        <v>165</v>
      </c>
      <c r="F59" s="7" t="s">
        <v>142</v>
      </c>
      <c r="H59" s="30" t="str">
        <f t="shared" si="0"/>
        <v>INSERT INTO KETQUATHI(MAHV,MAMH,LT,NGTHI,DIEM,KQUA) VALUES('K1303','CTRR',1,'2006-05-13',3.25,'Khong Dat');</v>
      </c>
    </row>
    <row r="60" spans="1:8" ht="15.75" thickBot="1" x14ac:dyDescent="0.3">
      <c r="A60" s="4" t="s">
        <v>164</v>
      </c>
      <c r="B60" s="5" t="s">
        <v>45</v>
      </c>
      <c r="C60" s="16">
        <v>2</v>
      </c>
      <c r="D60" s="6">
        <v>38857</v>
      </c>
      <c r="E60" s="16" t="s">
        <v>91</v>
      </c>
      <c r="F60" s="7" t="s">
        <v>138</v>
      </c>
      <c r="H60" s="30" t="str">
        <f t="shared" si="0"/>
        <v>INSERT INTO KETQUATHI(MAHV,MAMH,LT,NGTHI,DIEM,KQUA) VALUES('K1303','CTRR',2,'2006-05-20',5.00,'Dat');</v>
      </c>
    </row>
    <row r="61" spans="1:8" ht="15.75" thickBot="1" x14ac:dyDescent="0.3">
      <c r="A61" s="4" t="s">
        <v>166</v>
      </c>
      <c r="B61" s="5" t="s">
        <v>47</v>
      </c>
      <c r="C61" s="16">
        <v>1</v>
      </c>
      <c r="D61" s="6">
        <v>39071</v>
      </c>
      <c r="E61" s="16" t="s">
        <v>162</v>
      </c>
      <c r="F61" s="7" t="s">
        <v>138</v>
      </c>
      <c r="H61" s="30" t="str">
        <f t="shared" si="0"/>
        <v>INSERT INTO KETQUATHI(MAHV,MAMH,LT,NGTHI,DIEM,KQUA) VALUES('K1304','CSDL',1,'2006-12-20',7.75,'Dat');</v>
      </c>
    </row>
    <row r="62" spans="1:8" ht="15.75" thickBot="1" x14ac:dyDescent="0.3">
      <c r="A62" s="4" t="s">
        <v>166</v>
      </c>
      <c r="B62" s="5" t="s">
        <v>49</v>
      </c>
      <c r="C62" s="16">
        <v>1</v>
      </c>
      <c r="D62" s="6">
        <v>38923</v>
      </c>
      <c r="E62" s="16" t="s">
        <v>167</v>
      </c>
      <c r="F62" s="7" t="s">
        <v>138</v>
      </c>
      <c r="H62" s="30" t="str">
        <f t="shared" si="0"/>
        <v>INSERT INTO KETQUATHI(MAHV,MAMH,LT,NGTHI,DIEM,KQUA) VALUES('K1304','CTDLGT',1,'2006-07-25',9.75,'Dat');</v>
      </c>
    </row>
    <row r="63" spans="1:8" ht="15.75" thickBot="1" x14ac:dyDescent="0.3">
      <c r="A63" s="4" t="s">
        <v>166</v>
      </c>
      <c r="B63" s="5" t="s">
        <v>43</v>
      </c>
      <c r="C63" s="16">
        <v>1</v>
      </c>
      <c r="D63" s="6">
        <v>38857</v>
      </c>
      <c r="E63" s="16" t="s">
        <v>168</v>
      </c>
      <c r="F63" s="7" t="s">
        <v>138</v>
      </c>
      <c r="H63" s="30" t="str">
        <f t="shared" si="0"/>
        <v>INSERT INTO KETQUATHI(MAHV,MAMH,LT,NGTHI,DIEM,KQUA) VALUES('K1304','THDC',1,'2006-05-20',5.50,'Dat');</v>
      </c>
    </row>
    <row r="64" spans="1:8" ht="15.75" thickBot="1" x14ac:dyDescent="0.3">
      <c r="A64" s="4" t="s">
        <v>166</v>
      </c>
      <c r="B64" s="5" t="s">
        <v>45</v>
      </c>
      <c r="C64" s="16">
        <v>1</v>
      </c>
      <c r="D64" s="6">
        <v>38850</v>
      </c>
      <c r="E64" s="16" t="s">
        <v>91</v>
      </c>
      <c r="F64" s="7" t="s">
        <v>138</v>
      </c>
      <c r="H64" s="30" t="str">
        <f t="shared" si="0"/>
        <v>INSERT INTO KETQUATHI(MAHV,MAMH,LT,NGTHI,DIEM,KQUA) VALUES('K1304','CTRR',1,'2006-05-13',5.00,'Dat');</v>
      </c>
    </row>
    <row r="65" spans="1:8" ht="15.75" thickBot="1" x14ac:dyDescent="0.3">
      <c r="A65" s="4" t="s">
        <v>36</v>
      </c>
      <c r="B65" s="5" t="s">
        <v>47</v>
      </c>
      <c r="C65" s="16">
        <v>1</v>
      </c>
      <c r="D65" s="6">
        <v>39071</v>
      </c>
      <c r="E65" s="16" t="s">
        <v>158</v>
      </c>
      <c r="F65" s="7" t="s">
        <v>138</v>
      </c>
      <c r="H65" s="30" t="str">
        <f t="shared" si="0"/>
        <v>INSERT INTO KETQUATHI(MAHV,MAMH,LT,NGTHI,DIEM,KQUA) VALUES('K1305','CSDL',1,'2006-12-20',9.25,'Dat');</v>
      </c>
    </row>
    <row r="66" spans="1:8" ht="15.75" thickBot="1" x14ac:dyDescent="0.3">
      <c r="A66" s="4" t="s">
        <v>36</v>
      </c>
      <c r="B66" s="5" t="s">
        <v>49</v>
      </c>
      <c r="C66" s="16">
        <v>1</v>
      </c>
      <c r="D66" s="6">
        <v>38923</v>
      </c>
      <c r="E66" s="16" t="s">
        <v>137</v>
      </c>
      <c r="F66" s="7" t="s">
        <v>138</v>
      </c>
      <c r="H66" s="30" t="str">
        <f t="shared" si="0"/>
        <v>INSERT INTO KETQUATHI(MAHV,MAMH,LT,NGTHI,DIEM,KQUA) VALUES('K1305','CTDLGT',1,'2006-07-25',10.00,'Dat');</v>
      </c>
    </row>
    <row r="67" spans="1:8" ht="15.75" thickBot="1" x14ac:dyDescent="0.3">
      <c r="A67" s="4" t="s">
        <v>36</v>
      </c>
      <c r="B67" s="5" t="s">
        <v>43</v>
      </c>
      <c r="C67" s="16">
        <v>1</v>
      </c>
      <c r="D67" s="6">
        <v>38857</v>
      </c>
      <c r="E67" s="16" t="s">
        <v>149</v>
      </c>
      <c r="F67" s="7" t="s">
        <v>138</v>
      </c>
      <c r="H67" s="30" t="str">
        <f t="shared" si="0"/>
        <v>INSERT INTO KETQUATHI(MAHV,MAMH,LT,NGTHI,DIEM,KQUA) VALUES('K1305','THDC',1,'2006-05-20',8.00,'Dat');</v>
      </c>
    </row>
    <row r="68" spans="1:8" ht="15.75" thickBot="1" x14ac:dyDescent="0.3">
      <c r="A68" s="8" t="s">
        <v>36</v>
      </c>
      <c r="B68" s="9" t="s">
        <v>45</v>
      </c>
      <c r="C68" s="17">
        <v>1</v>
      </c>
      <c r="D68" s="10">
        <v>38850</v>
      </c>
      <c r="E68" s="17" t="s">
        <v>137</v>
      </c>
      <c r="F68" s="11" t="s">
        <v>138</v>
      </c>
      <c r="H68" s="30" t="str">
        <f t="shared" ref="H68" si="1">"INSERT INTO KETQUATHI(MAHV,MAMH,LT,NGTHI,DIEM,KQUA) VALUES('"&amp;A68&amp;"','"&amp;B68&amp;"',"&amp;C68&amp;",'"&amp;TEXT(D68,"yyyy-MM-dd")&amp;"',"&amp;E68&amp;",'"&amp;F68&amp;"');"</f>
        <v>INSERT INTO KETQUATHI(MAHV,MAMH,LT,NGTHI,DIEM,KQUA) VALUES('K1305','CTRR',1,'2006-05-13',10.00,'Dat');</v>
      </c>
    </row>
    <row r="69" spans="1:8" ht="15.75" thickTop="1" x14ac:dyDescent="0.25"/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0" workbookViewId="0">
      <selection activeCell="I40" sqref="I40"/>
    </sheetView>
  </sheetViews>
  <sheetFormatPr defaultRowHeight="15" x14ac:dyDescent="0.25"/>
  <cols>
    <col min="4" max="4" width="9.85546875" bestFit="1" customWidth="1"/>
    <col min="9" max="9" width="77.140625" customWidth="1"/>
  </cols>
  <sheetData>
    <row r="1" spans="1:9" ht="15.75" thickBot="1" x14ac:dyDescent="0.3">
      <c r="A1" s="18" t="s">
        <v>169</v>
      </c>
      <c r="B1" s="18"/>
      <c r="C1" s="18"/>
      <c r="D1" s="18"/>
      <c r="E1" s="18"/>
      <c r="F1" s="18"/>
      <c r="G1" s="18"/>
    </row>
    <row r="2" spans="1:9" ht="15.75" thickBot="1" x14ac:dyDescent="0.3">
      <c r="A2" s="13" t="s">
        <v>131</v>
      </c>
      <c r="B2" s="14" t="s">
        <v>170</v>
      </c>
      <c r="C2" s="14" t="s">
        <v>171</v>
      </c>
      <c r="D2" s="14" t="s">
        <v>83</v>
      </c>
      <c r="E2" s="14" t="s">
        <v>82</v>
      </c>
      <c r="F2" s="14" t="s">
        <v>172</v>
      </c>
      <c r="G2" s="15" t="s">
        <v>21</v>
      </c>
    </row>
    <row r="3" spans="1:9" ht="24.75" thickBot="1" x14ac:dyDescent="0.3">
      <c r="A3" s="4" t="s">
        <v>136</v>
      </c>
      <c r="B3" s="25" t="s">
        <v>173</v>
      </c>
      <c r="C3" s="5" t="s">
        <v>174</v>
      </c>
      <c r="D3" s="26">
        <v>31439</v>
      </c>
      <c r="E3" s="27" t="s">
        <v>90</v>
      </c>
      <c r="F3" s="5" t="s">
        <v>175</v>
      </c>
      <c r="G3" s="7" t="s">
        <v>26</v>
      </c>
      <c r="I3" s="30" t="str">
        <f>"INSERT INTO HOCVIEN(MAHV,HO,TEN,NGSINH,GIOITINH,NOISINH,MALOP) VALUES('"&amp;A3&amp;"','"&amp;B3&amp;"',"&amp;C3&amp;",'"&amp;TEXT(D3,"yyyy-MM-dd")&amp;"','"&amp;E3&amp;"','"&amp;F3&amp;"','"&amp;G3&amp;"');"</f>
        <v>INSERT INTO HOCVIEN(MAHV,HO,TEN,NGSINH,GIOITINH,NOISINH,MALOP) VALUES('K1101','Nguyen Van',A,'1986-01-27','Nam','TpHCM','K11');</v>
      </c>
    </row>
    <row r="4" spans="1:9" ht="15.75" thickBot="1" x14ac:dyDescent="0.3">
      <c r="A4" s="4" t="s">
        <v>141</v>
      </c>
      <c r="B4" s="25" t="s">
        <v>176</v>
      </c>
      <c r="C4" s="5" t="s">
        <v>177</v>
      </c>
      <c r="D4" s="26">
        <v>31485</v>
      </c>
      <c r="E4" s="27" t="s">
        <v>99</v>
      </c>
      <c r="F4" s="5" t="s">
        <v>178</v>
      </c>
      <c r="G4" s="7" t="s">
        <v>26</v>
      </c>
      <c r="I4" s="30" t="str">
        <f t="shared" ref="I4:I37" si="0">"INSERT INTO HOCVIEN(MAHV,HO,TEN,NGSINH,GIOITINH,NOISINH,MALOP) VALUES('"&amp;A4&amp;"','"&amp;B4&amp;"',"&amp;C4&amp;",'"&amp;TEXT(D4,"yyyy-MM-dd")&amp;"','"&amp;E4&amp;"','"&amp;F4&amp;"','"&amp;G4&amp;"');"</f>
        <v>INSERT INTO HOCVIEN(MAHV,HO,TEN,NGSINH,GIOITINH,NOISINH,MALOP) VALUES('K1102','Tran Ngoc',Han,'1986-03-14','Nu','Kien Giang','K11');</v>
      </c>
    </row>
    <row r="5" spans="1:9" ht="15.75" thickBot="1" x14ac:dyDescent="0.3">
      <c r="A5" s="4" t="s">
        <v>146</v>
      </c>
      <c r="B5" s="5" t="s">
        <v>179</v>
      </c>
      <c r="C5" s="5" t="s">
        <v>180</v>
      </c>
      <c r="D5" s="26">
        <v>31520</v>
      </c>
      <c r="E5" s="27" t="s">
        <v>90</v>
      </c>
      <c r="F5" s="5" t="s">
        <v>181</v>
      </c>
      <c r="G5" s="7" t="s">
        <v>26</v>
      </c>
      <c r="I5" s="30" t="str">
        <f t="shared" si="0"/>
        <v>INSERT INTO HOCVIEN(MAHV,HO,TEN,NGSINH,GIOITINH,NOISINH,MALOP) VALUES('K1103','Ha Duy',Lap,'1986-04-18','Nam','Nghe An','K11');</v>
      </c>
    </row>
    <row r="6" spans="1:9" ht="15.75" thickBot="1" x14ac:dyDescent="0.3">
      <c r="A6" s="4" t="s">
        <v>151</v>
      </c>
      <c r="B6" s="5" t="s">
        <v>176</v>
      </c>
      <c r="C6" s="5" t="s">
        <v>182</v>
      </c>
      <c r="D6" s="26">
        <v>31501</v>
      </c>
      <c r="E6" s="27" t="s">
        <v>99</v>
      </c>
      <c r="F6" s="5" t="s">
        <v>183</v>
      </c>
      <c r="G6" s="7" t="s">
        <v>26</v>
      </c>
      <c r="I6" s="30" t="str">
        <f t="shared" si="0"/>
        <v>INSERT INTO HOCVIEN(MAHV,HO,TEN,NGSINH,GIOITINH,NOISINH,MALOP) VALUES('K1104','Tran Ngoc',Linh,'1986-03-30','Nu','Tay Ninh','K11');</v>
      </c>
    </row>
    <row r="7" spans="1:9" ht="15.75" thickBot="1" x14ac:dyDescent="0.3">
      <c r="A7" s="4" t="s">
        <v>184</v>
      </c>
      <c r="B7" s="5" t="s">
        <v>185</v>
      </c>
      <c r="C7" s="5" t="s">
        <v>186</v>
      </c>
      <c r="D7" s="26">
        <v>31470</v>
      </c>
      <c r="E7" s="27" t="s">
        <v>90</v>
      </c>
      <c r="F7" s="5" t="s">
        <v>175</v>
      </c>
      <c r="G7" s="7" t="s">
        <v>26</v>
      </c>
      <c r="I7" s="30" t="str">
        <f t="shared" si="0"/>
        <v>INSERT INTO HOCVIEN(MAHV,HO,TEN,NGSINH,GIOITINH,NOISINH,MALOP) VALUES('K1105','Tran Minh',Long,'1986-02-27','Nam','TpHCM','K11');</v>
      </c>
    </row>
    <row r="8" spans="1:9" ht="15.75" thickBot="1" x14ac:dyDescent="0.3">
      <c r="A8" s="4" t="s">
        <v>187</v>
      </c>
      <c r="B8" s="5" t="s">
        <v>188</v>
      </c>
      <c r="C8" s="5" t="s">
        <v>189</v>
      </c>
      <c r="D8" s="26">
        <v>31436</v>
      </c>
      <c r="E8" s="27" t="s">
        <v>90</v>
      </c>
      <c r="F8" s="5" t="s">
        <v>175</v>
      </c>
      <c r="G8" s="7" t="s">
        <v>26</v>
      </c>
      <c r="I8" s="30" t="str">
        <f t="shared" si="0"/>
        <v>INSERT INTO HOCVIEN(MAHV,HO,TEN,NGSINH,GIOITINH,NOISINH,MALOP) VALUES('K1106','Le Nhat',Minh,'1986-01-24','Nam','TpHCM','K11');</v>
      </c>
    </row>
    <row r="9" spans="1:9" ht="15.75" thickBot="1" x14ac:dyDescent="0.3">
      <c r="A9" s="4" t="s">
        <v>190</v>
      </c>
      <c r="B9" s="5" t="s">
        <v>191</v>
      </c>
      <c r="C9" s="5" t="s">
        <v>192</v>
      </c>
      <c r="D9" s="26">
        <v>31439</v>
      </c>
      <c r="E9" s="27" t="s">
        <v>90</v>
      </c>
      <c r="F9" s="5" t="s">
        <v>193</v>
      </c>
      <c r="G9" s="7" t="s">
        <v>26</v>
      </c>
      <c r="I9" s="30" t="str">
        <f t="shared" si="0"/>
        <v>INSERT INTO HOCVIEN(MAHV,HO,TEN,NGSINH,GIOITINH,NOISINH,MALOP) VALUES('K1107','Nguyen Nhu',Nhut,'1986-01-27','Nam','Ha Noi','K11');</v>
      </c>
    </row>
    <row r="10" spans="1:9" ht="15.75" thickBot="1" x14ac:dyDescent="0.3">
      <c r="A10" s="4" t="s">
        <v>28</v>
      </c>
      <c r="B10" s="5" t="s">
        <v>194</v>
      </c>
      <c r="C10" s="5" t="s">
        <v>195</v>
      </c>
      <c r="D10" s="26">
        <v>31470</v>
      </c>
      <c r="E10" s="27" t="s">
        <v>90</v>
      </c>
      <c r="F10" s="5" t="s">
        <v>178</v>
      </c>
      <c r="G10" s="7" t="s">
        <v>26</v>
      </c>
      <c r="I10" s="30" t="str">
        <f t="shared" si="0"/>
        <v>INSERT INTO HOCVIEN(MAHV,HO,TEN,NGSINH,GIOITINH,NOISINH,MALOP) VALUES('K1108','Nguyen Manh',Tam,'1986-02-27','Nam','Kien Giang','K11');</v>
      </c>
    </row>
    <row r="11" spans="1:9" ht="15.75" thickBot="1" x14ac:dyDescent="0.3">
      <c r="A11" s="4" t="s">
        <v>196</v>
      </c>
      <c r="B11" s="5" t="s">
        <v>197</v>
      </c>
      <c r="C11" s="5" t="s">
        <v>195</v>
      </c>
      <c r="D11" s="26">
        <v>31439</v>
      </c>
      <c r="E11" s="27" t="s">
        <v>99</v>
      </c>
      <c r="F11" s="5" t="s">
        <v>198</v>
      </c>
      <c r="G11" s="7" t="s">
        <v>26</v>
      </c>
      <c r="I11" s="30" t="str">
        <f t="shared" si="0"/>
        <v>INSERT INTO HOCVIEN(MAHV,HO,TEN,NGSINH,GIOITINH,NOISINH,MALOP) VALUES('K1109','Phan Thi Thanh',Tam,'1986-01-27','Nu','Vinh Long','K11');</v>
      </c>
    </row>
    <row r="12" spans="1:9" ht="15.75" thickBot="1" x14ac:dyDescent="0.3">
      <c r="A12" s="4" t="s">
        <v>199</v>
      </c>
      <c r="B12" s="5" t="s">
        <v>200</v>
      </c>
      <c r="C12" s="5" t="s">
        <v>201</v>
      </c>
      <c r="D12" s="26">
        <v>31448</v>
      </c>
      <c r="E12" s="27" t="s">
        <v>99</v>
      </c>
      <c r="F12" s="5" t="s">
        <v>202</v>
      </c>
      <c r="G12" s="7" t="s">
        <v>26</v>
      </c>
      <c r="I12" s="30" t="str">
        <f t="shared" si="0"/>
        <v>INSERT INTO HOCVIEN(MAHV,HO,TEN,NGSINH,GIOITINH,NOISINH,MALOP) VALUES('K1110','Le Hoai',Thuong,'1986-02-05','Nu','Can Tho','K11');</v>
      </c>
    </row>
    <row r="13" spans="1:9" ht="15.75" thickBot="1" x14ac:dyDescent="0.3">
      <c r="A13" s="4" t="s">
        <v>203</v>
      </c>
      <c r="B13" s="5" t="s">
        <v>204</v>
      </c>
      <c r="C13" s="5" t="s">
        <v>205</v>
      </c>
      <c r="D13" s="26">
        <v>31771</v>
      </c>
      <c r="E13" s="27" t="s">
        <v>90</v>
      </c>
      <c r="F13" s="5" t="s">
        <v>198</v>
      </c>
      <c r="G13" s="7" t="s">
        <v>26</v>
      </c>
      <c r="I13" s="30" t="str">
        <f t="shared" si="0"/>
        <v>INSERT INTO HOCVIEN(MAHV,HO,TEN,NGSINH,GIOITINH,NOISINH,MALOP) VALUES('K1111','Le Ha',Vinh,'1986-12-25','Nam','Vinh Long','K11');</v>
      </c>
    </row>
    <row r="14" spans="1:9" ht="15.75" thickBot="1" x14ac:dyDescent="0.3">
      <c r="A14" s="4" t="s">
        <v>153</v>
      </c>
      <c r="B14" s="5" t="s">
        <v>173</v>
      </c>
      <c r="C14" s="5" t="s">
        <v>206</v>
      </c>
      <c r="D14" s="26">
        <v>31454</v>
      </c>
      <c r="E14" s="27" t="s">
        <v>90</v>
      </c>
      <c r="F14" s="5" t="s">
        <v>175</v>
      </c>
      <c r="G14" s="7" t="s">
        <v>30</v>
      </c>
      <c r="I14" s="30" t="str">
        <f t="shared" si="0"/>
        <v>INSERT INTO HOCVIEN(MAHV,HO,TEN,NGSINH,GIOITINH,NOISINH,MALOP) VALUES('K1201','Nguyen Van',B,'1986-02-11','Nam','TpHCM','K12');</v>
      </c>
    </row>
    <row r="15" spans="1:9" ht="15.75" thickBot="1" x14ac:dyDescent="0.3">
      <c r="A15" s="4" t="s">
        <v>155</v>
      </c>
      <c r="B15" s="5" t="s">
        <v>207</v>
      </c>
      <c r="C15" s="5" t="s">
        <v>208</v>
      </c>
      <c r="D15" s="26">
        <v>31430</v>
      </c>
      <c r="E15" s="27" t="s">
        <v>99</v>
      </c>
      <c r="F15" s="5" t="s">
        <v>175</v>
      </c>
      <c r="G15" s="7" t="s">
        <v>30</v>
      </c>
      <c r="I15" s="30" t="str">
        <f t="shared" si="0"/>
        <v>INSERT INTO HOCVIEN(MAHV,HO,TEN,NGSINH,GIOITINH,NOISINH,MALOP) VALUES('K1202','Nguyen Thi Kim',Duyen,'1986-01-18','Nu','TpHCM','K12');</v>
      </c>
    </row>
    <row r="16" spans="1:9" ht="15.75" thickBot="1" x14ac:dyDescent="0.3">
      <c r="A16" s="4" t="s">
        <v>157</v>
      </c>
      <c r="B16" s="5" t="s">
        <v>209</v>
      </c>
      <c r="C16" s="5" t="s">
        <v>208</v>
      </c>
      <c r="D16" s="26">
        <v>31672</v>
      </c>
      <c r="E16" s="27" t="s">
        <v>99</v>
      </c>
      <c r="F16" s="5" t="s">
        <v>175</v>
      </c>
      <c r="G16" s="7" t="s">
        <v>30</v>
      </c>
      <c r="I16" s="30" t="str">
        <f t="shared" si="0"/>
        <v>INSERT INTO HOCVIEN(MAHV,HO,TEN,NGSINH,GIOITINH,NOISINH,MALOP) VALUES('K1203','Tran Thi Kim',Duyen,'1986-09-17','Nu','TpHCM','K12');</v>
      </c>
    </row>
    <row r="17" spans="1:9" ht="15.75" thickBot="1" x14ac:dyDescent="0.3">
      <c r="A17" s="4" t="s">
        <v>159</v>
      </c>
      <c r="B17" s="5" t="s">
        <v>210</v>
      </c>
      <c r="C17" s="5" t="s">
        <v>211</v>
      </c>
      <c r="D17" s="26">
        <v>31551</v>
      </c>
      <c r="E17" s="27" t="s">
        <v>99</v>
      </c>
      <c r="F17" s="5" t="s">
        <v>212</v>
      </c>
      <c r="G17" s="7" t="s">
        <v>30</v>
      </c>
      <c r="I17" s="30" t="str">
        <f t="shared" si="0"/>
        <v>INSERT INTO HOCVIEN(MAHV,HO,TEN,NGSINH,GIOITINH,NOISINH,MALOP) VALUES('K1204','Truong My',Hanh,'1986-05-19','Nu','Dong Nai','K12');</v>
      </c>
    </row>
    <row r="18" spans="1:9" ht="15.75" thickBot="1" x14ac:dyDescent="0.3">
      <c r="A18" s="4" t="s">
        <v>32</v>
      </c>
      <c r="B18" s="5" t="s">
        <v>213</v>
      </c>
      <c r="C18" s="5" t="s">
        <v>90</v>
      </c>
      <c r="D18" s="26">
        <v>31519</v>
      </c>
      <c r="E18" s="27" t="s">
        <v>90</v>
      </c>
      <c r="F18" s="5" t="s">
        <v>175</v>
      </c>
      <c r="G18" s="7" t="s">
        <v>30</v>
      </c>
      <c r="I18" s="30" t="str">
        <f t="shared" si="0"/>
        <v>INSERT INTO HOCVIEN(MAHV,HO,TEN,NGSINH,GIOITINH,NOISINH,MALOP) VALUES('K1205','Nguyen Thanh',Nam,'1986-04-17','Nam','TpHCM','K12');</v>
      </c>
    </row>
    <row r="19" spans="1:9" ht="15.75" thickBot="1" x14ac:dyDescent="0.3">
      <c r="A19" s="4" t="s">
        <v>214</v>
      </c>
      <c r="B19" s="5" t="s">
        <v>215</v>
      </c>
      <c r="C19" s="5" t="s">
        <v>216</v>
      </c>
      <c r="D19" s="26">
        <v>31475</v>
      </c>
      <c r="E19" s="27" t="s">
        <v>99</v>
      </c>
      <c r="F19" s="5" t="s">
        <v>178</v>
      </c>
      <c r="G19" s="7" t="s">
        <v>30</v>
      </c>
      <c r="I19" s="30" t="str">
        <f t="shared" si="0"/>
        <v>INSERT INTO HOCVIEN(MAHV,HO,TEN,NGSINH,GIOITINH,NOISINH,MALOP) VALUES('K1206','Nguyen Thi Truc',Thanh,'1986-03-04','Nu','Kien Giang','K12');</v>
      </c>
    </row>
    <row r="20" spans="1:9" ht="15.75" thickBot="1" x14ac:dyDescent="0.3">
      <c r="A20" s="4" t="s">
        <v>217</v>
      </c>
      <c r="B20" s="5" t="s">
        <v>218</v>
      </c>
      <c r="C20" s="5" t="s">
        <v>219</v>
      </c>
      <c r="D20" s="26">
        <v>31451</v>
      </c>
      <c r="E20" s="27" t="s">
        <v>99</v>
      </c>
      <c r="F20" s="5" t="s">
        <v>181</v>
      </c>
      <c r="G20" s="7" t="s">
        <v>30</v>
      </c>
      <c r="I20" s="30" t="str">
        <f t="shared" si="0"/>
        <v>INSERT INTO HOCVIEN(MAHV,HO,TEN,NGSINH,GIOITINH,NOISINH,MALOP) VALUES('K1207','Tran Thi Bich',Thuy,'1986-02-08','Nu','Nghe An','K12');</v>
      </c>
    </row>
    <row r="21" spans="1:9" ht="15.75" thickBot="1" x14ac:dyDescent="0.3">
      <c r="A21" s="4" t="s">
        <v>220</v>
      </c>
      <c r="B21" s="5" t="s">
        <v>221</v>
      </c>
      <c r="C21" s="5" t="s">
        <v>222</v>
      </c>
      <c r="D21" s="26">
        <v>31510</v>
      </c>
      <c r="E21" s="27" t="s">
        <v>99</v>
      </c>
      <c r="F21" s="5" t="s">
        <v>183</v>
      </c>
      <c r="G21" s="7" t="s">
        <v>30</v>
      </c>
      <c r="I21" s="30" t="str">
        <f t="shared" si="0"/>
        <v>INSERT INTO HOCVIEN(MAHV,HO,TEN,NGSINH,GIOITINH,NOISINH,MALOP) VALUES('K1208','Huynh Thi Kim',Trieu,'1986-04-08','Nu','Tay Ninh','K12');</v>
      </c>
    </row>
    <row r="22" spans="1:9" ht="15.75" thickBot="1" x14ac:dyDescent="0.3">
      <c r="A22" s="4" t="s">
        <v>223</v>
      </c>
      <c r="B22" s="5" t="s">
        <v>224</v>
      </c>
      <c r="C22" s="5" t="s">
        <v>222</v>
      </c>
      <c r="D22" s="26">
        <v>31466</v>
      </c>
      <c r="E22" s="27" t="s">
        <v>90</v>
      </c>
      <c r="F22" s="5" t="s">
        <v>175</v>
      </c>
      <c r="G22" s="7" t="s">
        <v>30</v>
      </c>
      <c r="I22" s="30" t="str">
        <f t="shared" si="0"/>
        <v>INSERT INTO HOCVIEN(MAHV,HO,TEN,NGSINH,GIOITINH,NOISINH,MALOP) VALUES('K1209','Pham Thanh',Trieu,'1986-02-23','Nam','TpHCM','K12');</v>
      </c>
    </row>
    <row r="23" spans="1:9" ht="15.75" thickBot="1" x14ac:dyDescent="0.3">
      <c r="A23" s="4" t="s">
        <v>225</v>
      </c>
      <c r="B23" s="5" t="s">
        <v>226</v>
      </c>
      <c r="C23" s="5" t="s">
        <v>227</v>
      </c>
      <c r="D23" s="26">
        <v>31457</v>
      </c>
      <c r="E23" s="27" t="s">
        <v>90</v>
      </c>
      <c r="F23" s="5" t="s">
        <v>175</v>
      </c>
      <c r="G23" s="7" t="s">
        <v>30</v>
      </c>
      <c r="I23" s="30" t="str">
        <f t="shared" si="0"/>
        <v>INSERT INTO HOCVIEN(MAHV,HO,TEN,NGSINH,GIOITINH,NOISINH,MALOP) VALUES('K1210','Ngo Thanh',Tuan,'1986-02-14','Nam','TpHCM','K12');</v>
      </c>
    </row>
    <row r="24" spans="1:9" ht="15.75" thickBot="1" x14ac:dyDescent="0.3">
      <c r="A24" s="4" t="s">
        <v>228</v>
      </c>
      <c r="B24" s="5" t="s">
        <v>229</v>
      </c>
      <c r="C24" s="5" t="s">
        <v>230</v>
      </c>
      <c r="D24" s="26">
        <v>31480</v>
      </c>
      <c r="E24" s="27" t="s">
        <v>99</v>
      </c>
      <c r="F24" s="5" t="s">
        <v>193</v>
      </c>
      <c r="G24" s="7" t="s">
        <v>30</v>
      </c>
      <c r="I24" s="30" t="str">
        <f t="shared" si="0"/>
        <v>INSERT INTO HOCVIEN(MAHV,HO,TEN,NGSINH,GIOITINH,NOISINH,MALOP) VALUES('K1211','Do Thi',Xuan,'1986-03-09','Nu','Ha Noi','K12');</v>
      </c>
    </row>
    <row r="25" spans="1:9" ht="15.75" thickBot="1" x14ac:dyDescent="0.3">
      <c r="A25" s="4" t="s">
        <v>231</v>
      </c>
      <c r="B25" s="5" t="s">
        <v>232</v>
      </c>
      <c r="C25" s="5" t="s">
        <v>233</v>
      </c>
      <c r="D25" s="26">
        <v>31483</v>
      </c>
      <c r="E25" s="27" t="s">
        <v>99</v>
      </c>
      <c r="F25" s="5" t="s">
        <v>175</v>
      </c>
      <c r="G25" s="7" t="s">
        <v>30</v>
      </c>
      <c r="I25" s="30" t="str">
        <f t="shared" si="0"/>
        <v>INSERT INTO HOCVIEN(MAHV,HO,TEN,NGSINH,GIOITINH,NOISINH,MALOP) VALUES('K1212','Le Thi Phi',Yen,'1986-03-12','Nu','TpHCM','K12');</v>
      </c>
    </row>
    <row r="26" spans="1:9" ht="15.75" thickBot="1" x14ac:dyDescent="0.3">
      <c r="A26" s="4" t="s">
        <v>161</v>
      </c>
      <c r="B26" s="5" t="s">
        <v>207</v>
      </c>
      <c r="C26" s="5" t="s">
        <v>234</v>
      </c>
      <c r="D26" s="26">
        <v>31572</v>
      </c>
      <c r="E26" s="27" t="s">
        <v>99</v>
      </c>
      <c r="F26" s="5" t="s">
        <v>178</v>
      </c>
      <c r="G26" s="7" t="s">
        <v>34</v>
      </c>
      <c r="I26" s="30" t="str">
        <f t="shared" si="0"/>
        <v>INSERT INTO HOCVIEN(MAHV,HO,TEN,NGSINH,GIOITINH,NOISINH,MALOP) VALUES('K1301','Nguyen Thi Kim',Cuc,'1986-06-09','Nu','Kien Giang','K13');</v>
      </c>
    </row>
    <row r="27" spans="1:9" ht="15.75" thickBot="1" x14ac:dyDescent="0.3">
      <c r="A27" s="4" t="s">
        <v>163</v>
      </c>
      <c r="B27" s="5" t="s">
        <v>235</v>
      </c>
      <c r="C27" s="5" t="s">
        <v>236</v>
      </c>
      <c r="D27" s="26">
        <v>31489</v>
      </c>
      <c r="E27" s="27" t="s">
        <v>99</v>
      </c>
      <c r="F27" s="5" t="s">
        <v>181</v>
      </c>
      <c r="G27" s="7" t="s">
        <v>34</v>
      </c>
      <c r="I27" s="30" t="str">
        <f t="shared" si="0"/>
        <v>INSERT INTO HOCVIEN(MAHV,HO,TEN,NGSINH,GIOITINH,NOISINH,MALOP) VALUES('K1302','Truong Thi My',Hien,'1986-03-18','Nu','Nghe An','K13');</v>
      </c>
    </row>
    <row r="28" spans="1:9" ht="15.75" thickBot="1" x14ac:dyDescent="0.3">
      <c r="A28" s="4" t="s">
        <v>164</v>
      </c>
      <c r="B28" s="5" t="s">
        <v>237</v>
      </c>
      <c r="C28" s="5" t="s">
        <v>236</v>
      </c>
      <c r="D28" s="26">
        <v>31492</v>
      </c>
      <c r="E28" s="27" t="s">
        <v>90</v>
      </c>
      <c r="F28" s="5" t="s">
        <v>183</v>
      </c>
      <c r="G28" s="7" t="s">
        <v>34</v>
      </c>
      <c r="I28" s="30" t="str">
        <f t="shared" si="0"/>
        <v>INSERT INTO HOCVIEN(MAHV,HO,TEN,NGSINH,GIOITINH,NOISINH,MALOP) VALUES('K1303','Le Duc',Hien,'1986-03-21','Nam','Tay Ninh','K13');</v>
      </c>
    </row>
    <row r="29" spans="1:9" ht="15.75" thickBot="1" x14ac:dyDescent="0.3">
      <c r="A29" s="4" t="s">
        <v>166</v>
      </c>
      <c r="B29" s="5" t="s">
        <v>238</v>
      </c>
      <c r="C29" s="5" t="s">
        <v>236</v>
      </c>
      <c r="D29" s="26">
        <v>31520</v>
      </c>
      <c r="E29" s="27" t="s">
        <v>90</v>
      </c>
      <c r="F29" s="5" t="s">
        <v>175</v>
      </c>
      <c r="G29" s="7" t="s">
        <v>34</v>
      </c>
      <c r="I29" s="30" t="str">
        <f t="shared" si="0"/>
        <v>INSERT INTO HOCVIEN(MAHV,HO,TEN,NGSINH,GIOITINH,NOISINH,MALOP) VALUES('K1304','Le Quang',Hien,'1986-04-18','Nam','TpHCM','K13');</v>
      </c>
    </row>
    <row r="30" spans="1:9" ht="15.75" thickBot="1" x14ac:dyDescent="0.3">
      <c r="A30" s="4" t="s">
        <v>36</v>
      </c>
      <c r="B30" s="5" t="s">
        <v>239</v>
      </c>
      <c r="C30" s="5" t="s">
        <v>240</v>
      </c>
      <c r="D30" s="26">
        <v>31498</v>
      </c>
      <c r="E30" s="27" t="s">
        <v>99</v>
      </c>
      <c r="F30" s="5" t="s">
        <v>175</v>
      </c>
      <c r="G30" s="7" t="s">
        <v>34</v>
      </c>
      <c r="I30" s="30" t="str">
        <f t="shared" si="0"/>
        <v>INSERT INTO HOCVIEN(MAHV,HO,TEN,NGSINH,GIOITINH,NOISINH,MALOP) VALUES('K1305','Le Thi',Huong,'1986-03-27','Nu','TpHCM','K13');</v>
      </c>
    </row>
    <row r="31" spans="1:9" ht="15.75" thickBot="1" x14ac:dyDescent="0.3">
      <c r="A31" s="4" t="s">
        <v>241</v>
      </c>
      <c r="B31" s="5" t="s">
        <v>242</v>
      </c>
      <c r="C31" s="5" t="s">
        <v>243</v>
      </c>
      <c r="D31" s="26">
        <v>31501</v>
      </c>
      <c r="E31" s="27" t="s">
        <v>90</v>
      </c>
      <c r="F31" s="5" t="s">
        <v>193</v>
      </c>
      <c r="G31" s="7" t="s">
        <v>34</v>
      </c>
      <c r="I31" s="30" t="str">
        <f t="shared" si="0"/>
        <v>INSERT INTO HOCVIEN(MAHV,HO,TEN,NGSINH,GIOITINH,NOISINH,MALOP) VALUES('K1306','Nguyen Thai',Huu,'1986-03-30','Nam','Ha Noi','K13');</v>
      </c>
    </row>
    <row r="32" spans="1:9" ht="15.75" thickBot="1" x14ac:dyDescent="0.3">
      <c r="A32" s="4" t="s">
        <v>244</v>
      </c>
      <c r="B32" s="5" t="s">
        <v>185</v>
      </c>
      <c r="C32" s="5" t="s">
        <v>245</v>
      </c>
      <c r="D32" s="26">
        <v>31560</v>
      </c>
      <c r="E32" s="27" t="s">
        <v>90</v>
      </c>
      <c r="F32" s="5" t="s">
        <v>175</v>
      </c>
      <c r="G32" s="7" t="s">
        <v>34</v>
      </c>
      <c r="I32" s="30" t="str">
        <f t="shared" si="0"/>
        <v>INSERT INTO HOCVIEN(MAHV,HO,TEN,NGSINH,GIOITINH,NOISINH,MALOP) VALUES('K1307','Tran Minh',Man,'1986-05-28','Nam','TpHCM','K13');</v>
      </c>
    </row>
    <row r="33" spans="1:9" ht="15.75" thickBot="1" x14ac:dyDescent="0.3">
      <c r="A33" s="4" t="s">
        <v>246</v>
      </c>
      <c r="B33" s="5" t="s">
        <v>247</v>
      </c>
      <c r="C33" s="5" t="s">
        <v>248</v>
      </c>
      <c r="D33" s="26">
        <v>31510</v>
      </c>
      <c r="E33" s="27" t="s">
        <v>90</v>
      </c>
      <c r="F33" s="5" t="s">
        <v>178</v>
      </c>
      <c r="G33" s="7" t="s">
        <v>34</v>
      </c>
      <c r="I33" s="30" t="str">
        <f t="shared" si="0"/>
        <v>INSERT INTO HOCVIEN(MAHV,HO,TEN,NGSINH,GIOITINH,NOISINH,MALOP) VALUES('K1308','Nguyen Hieu',Nghia,'1986-04-08','Nam','Kien Giang','K13');</v>
      </c>
    </row>
    <row r="34" spans="1:9" ht="15.75" thickBot="1" x14ac:dyDescent="0.3">
      <c r="A34" s="4" t="s">
        <v>249</v>
      </c>
      <c r="B34" s="5" t="s">
        <v>250</v>
      </c>
      <c r="C34" s="5" t="s">
        <v>248</v>
      </c>
      <c r="D34" s="26">
        <v>31795</v>
      </c>
      <c r="E34" s="27" t="s">
        <v>90</v>
      </c>
      <c r="F34" s="5" t="s">
        <v>181</v>
      </c>
      <c r="G34" s="7" t="s">
        <v>34</v>
      </c>
      <c r="I34" s="30" t="str">
        <f t="shared" si="0"/>
        <v>INSERT INTO HOCVIEN(MAHV,HO,TEN,NGSINH,GIOITINH,NOISINH,MALOP) VALUES('K1309','Nguyen Trung',Nghia,'1987-01-18','Nam','Nghe An','K13');</v>
      </c>
    </row>
    <row r="35" spans="1:9" ht="15.75" thickBot="1" x14ac:dyDescent="0.3">
      <c r="A35" s="4" t="s">
        <v>251</v>
      </c>
      <c r="B35" s="5" t="s">
        <v>252</v>
      </c>
      <c r="C35" s="5" t="s">
        <v>253</v>
      </c>
      <c r="D35" s="26">
        <v>31524</v>
      </c>
      <c r="E35" s="27" t="s">
        <v>99</v>
      </c>
      <c r="F35" s="5" t="s">
        <v>183</v>
      </c>
      <c r="G35" s="7" t="s">
        <v>34</v>
      </c>
      <c r="I35" s="30" t="str">
        <f t="shared" si="0"/>
        <v>INSERT INTO HOCVIEN(MAHV,HO,TEN,NGSINH,GIOITINH,NOISINH,MALOP) VALUES('K1310','Tran Thi Hong',Tham,'1986-04-22','Nu','Tay Ninh','K13');</v>
      </c>
    </row>
    <row r="36" spans="1:9" ht="15.75" thickBot="1" x14ac:dyDescent="0.3">
      <c r="A36" s="4" t="s">
        <v>254</v>
      </c>
      <c r="B36" s="5" t="s">
        <v>185</v>
      </c>
      <c r="C36" s="5" t="s">
        <v>255</v>
      </c>
      <c r="D36" s="28">
        <v>31506</v>
      </c>
      <c r="E36" s="27" t="s">
        <v>90</v>
      </c>
      <c r="F36" s="5" t="s">
        <v>175</v>
      </c>
      <c r="G36" s="7" t="s">
        <v>34</v>
      </c>
      <c r="I36" s="30" t="str">
        <f t="shared" si="0"/>
        <v>INSERT INTO HOCVIEN(MAHV,HO,TEN,NGSINH,GIOITINH,NOISINH,MALOP) VALUES('K1311','Tran Minh',Thuc,'1986-04-04','Nam','TpHCM','K13');</v>
      </c>
    </row>
    <row r="37" spans="1:9" ht="15.75" thickBot="1" x14ac:dyDescent="0.3">
      <c r="A37" s="8" t="s">
        <v>256</v>
      </c>
      <c r="B37" s="9" t="s">
        <v>207</v>
      </c>
      <c r="C37" s="9" t="s">
        <v>233</v>
      </c>
      <c r="D37" s="29">
        <v>31662</v>
      </c>
      <c r="E37" s="9" t="s">
        <v>99</v>
      </c>
      <c r="F37" s="9" t="s">
        <v>175</v>
      </c>
      <c r="G37" s="11" t="s">
        <v>34</v>
      </c>
      <c r="I37" s="30" t="str">
        <f t="shared" si="0"/>
        <v>INSERT INTO HOCVIEN(MAHV,HO,TEN,NGSINH,GIOITINH,NOISINH,MALOP) VALUES('K1312','Nguyen Thi Kim',Yen,'1986-09-07','Nu','TpHCM','K13');</v>
      </c>
    </row>
    <row r="38" spans="1:9" ht="15.75" thickTop="1" x14ac:dyDescent="0.25"/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2013-12-05T12:56:48Z</dcterms:modified>
</cp:coreProperties>
</file>