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WF.EnrolleeApplication\WF.EnrolleeApplication.App\WF.EnrolleeApplication.App\bin\Debug\Templates\"/>
    </mc:Choice>
  </mc:AlternateContent>
  <bookViews>
    <workbookView xWindow="0" yWindow="0" windowWidth="19200" windowHeight="11490" firstSheet="1" activeTab="1"/>
  </bookViews>
  <sheets>
    <sheet name="DATA" sheetId="2" state="hidden" r:id="rId1"/>
    <sheet name="Мониторинг (Бюджет)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1" l="1"/>
  <c r="A40" i="1" l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56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57" i="1"/>
  <c r="D57" i="1"/>
  <c r="E57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58" i="1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59" i="1"/>
  <c r="D59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54" i="1"/>
  <c r="B54" i="1"/>
  <c r="C54" i="1"/>
  <c r="D54" i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55" i="1"/>
  <c r="B55" i="1"/>
  <c r="C55" i="1"/>
  <c r="D55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51" i="1"/>
  <c r="B51" i="1"/>
  <c r="C51" i="1"/>
  <c r="D51" i="1"/>
  <c r="E51" i="1"/>
  <c r="F51" i="1"/>
  <c r="G51" i="1"/>
  <c r="H51" i="1"/>
  <c r="I51" i="1"/>
  <c r="J51" i="1"/>
  <c r="K51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52" i="1"/>
  <c r="B52" i="1"/>
  <c r="C52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53" i="1"/>
  <c r="B53" i="1"/>
  <c r="C53" i="1"/>
  <c r="D53" i="1"/>
  <c r="E53" i="1"/>
  <c r="F53" i="1"/>
  <c r="G53" i="1"/>
  <c r="H53" i="1"/>
  <c r="I53" i="1"/>
  <c r="J53" i="1"/>
  <c r="K53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C50" i="1"/>
  <c r="D50" i="1"/>
  <c r="E50" i="1"/>
  <c r="F50" i="1"/>
  <c r="G50" i="1"/>
  <c r="H50" i="1"/>
  <c r="I50" i="1"/>
  <c r="J50" i="1"/>
  <c r="K50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B50" i="1"/>
  <c r="A50" i="1"/>
  <c r="C41" i="1" l="1"/>
  <c r="D41" i="1"/>
  <c r="E41" i="1"/>
  <c r="F41" i="1"/>
  <c r="G41" i="1"/>
  <c r="H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B41" i="1"/>
  <c r="A41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B39" i="1"/>
  <c r="A39" i="1"/>
  <c r="A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28" i="1"/>
  <c r="A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B24" i="1"/>
  <c r="A24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B19" i="1"/>
  <c r="A19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B14" i="1"/>
  <c r="A14" i="1"/>
  <c r="A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B12" i="1"/>
  <c r="A12" i="1"/>
  <c r="A61" i="1" l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P4" i="1" l="1"/>
  <c r="AN4" i="1"/>
</calcChain>
</file>

<file path=xl/sharedStrings.xml><?xml version="1.0" encoding="utf-8"?>
<sst xmlns="http://schemas.openxmlformats.org/spreadsheetml/2006/main" count="362" uniqueCount="99">
  <si>
    <t>Информация о ходе приема документов</t>
  </si>
  <si>
    <t>БАРАНОВИЧСКИЙ ГОСУДАРСТВЕННЫЙ УНИВЕРСИТЕТ</t>
  </si>
  <si>
    <t>ДАТА</t>
  </si>
  <si>
    <t>ВРЕМЯ</t>
  </si>
  <si>
    <t>Форма получения образования</t>
  </si>
  <si>
    <t>Прием осуществляется для получения образования в</t>
  </si>
  <si>
    <t>Прием осуществляется</t>
  </si>
  <si>
    <t>Факультет</t>
  </si>
  <si>
    <t>План приема</t>
  </si>
  <si>
    <t>Подано заявлений от абитуриентов</t>
  </si>
  <si>
    <t>Всего</t>
  </si>
  <si>
    <t>в том числе на условиях целевой подготовки</t>
  </si>
  <si>
    <t>в том числе</t>
  </si>
  <si>
    <t>на условиях целевой подготовки</t>
  </si>
  <si>
    <t>без вступительных испытаний</t>
  </si>
  <si>
    <t>вне конкурса</t>
  </si>
  <si>
    <t>по конкурсу</t>
  </si>
  <si>
    <t>с суммой набранных баллов для конкурсного зачисления (с градацией в 10 (десять) баллов по убывающей шкале)</t>
  </si>
  <si>
    <t>более 340</t>
  </si>
  <si>
    <t>331-340</t>
  </si>
  <si>
    <t>321-330</t>
  </si>
  <si>
    <t>311-320</t>
  </si>
  <si>
    <t>301-310</t>
  </si>
  <si>
    <t>291-300</t>
  </si>
  <si>
    <t>281-290</t>
  </si>
  <si>
    <t>271-280</t>
  </si>
  <si>
    <t>261-270</t>
  </si>
  <si>
    <t>251-260</t>
  </si>
  <si>
    <t>241-250</t>
  </si>
  <si>
    <t>231-240</t>
  </si>
  <si>
    <t>221-230</t>
  </si>
  <si>
    <t>211-220</t>
  </si>
  <si>
    <t>201-210</t>
  </si>
  <si>
    <t>191-200</t>
  </si>
  <si>
    <t>181-190</t>
  </si>
  <si>
    <t>171-180</t>
  </si>
  <si>
    <t>161-170</t>
  </si>
  <si>
    <t>151-160</t>
  </si>
  <si>
    <t>141-150</t>
  </si>
  <si>
    <t>131-140</t>
  </si>
  <si>
    <t>121-130</t>
  </si>
  <si>
    <t>111-120</t>
  </si>
  <si>
    <t>101-110</t>
  </si>
  <si>
    <t>91-100</t>
  </si>
  <si>
    <t>81-90</t>
  </si>
  <si>
    <t>71-80</t>
  </si>
  <si>
    <t>61-70</t>
  </si>
  <si>
    <t>51-60</t>
  </si>
  <si>
    <t>41-50</t>
  </si>
  <si>
    <t>менее 41</t>
  </si>
  <si>
    <t>ДНЕВНАЯ</t>
  </si>
  <si>
    <t>полный срок обучения</t>
  </si>
  <si>
    <t>Группа специальностей (при проведении общего конкурса по группе специальностей)</t>
  </si>
  <si>
    <t>Специальность (направление специальности, специализация)</t>
  </si>
  <si>
    <t>сокращенный срок обучения</t>
  </si>
  <si>
    <t>ЗАОЧНАЯ</t>
  </si>
  <si>
    <t>Инженерный факультет</t>
  </si>
  <si>
    <t>Дневная</t>
  </si>
  <si>
    <t>ИФ (Технология машиностроения, Информационные системы и технологии) - общий конкурс</t>
  </si>
  <si>
    <t>Технология машиностроения</t>
  </si>
  <si>
    <t>Информационные системы и технологии (по направлениям)</t>
  </si>
  <si>
    <t>Техническое обеспечение процессов сельскохозяйственного производства</t>
  </si>
  <si>
    <t>Факультет педагогики и психологии</t>
  </si>
  <si>
    <t>ФПП (Дошкольное образование, Начальное образование, Практическая психология, Социальная педагогика)</t>
  </si>
  <si>
    <t>Дошкольное образование</t>
  </si>
  <si>
    <t>Начальное образование</t>
  </si>
  <si>
    <t>Практическая психология</t>
  </si>
  <si>
    <t>Социальная педагогика</t>
  </si>
  <si>
    <t>Геоэкология</t>
  </si>
  <si>
    <t>Обслуживающий труд и изобразительное искусство</t>
  </si>
  <si>
    <t>Физическая культура</t>
  </si>
  <si>
    <t>Факультет славянских и германских языков</t>
  </si>
  <si>
    <t>ФСГЯ (Современные иностранные языки, Иностранный язык)</t>
  </si>
  <si>
    <t>Современные иностранные языки (по направлениям)</t>
  </si>
  <si>
    <t>Иностранный язык (английский)</t>
  </si>
  <si>
    <t>Белорусский язык и литература. Иностранный язык (английский)</t>
  </si>
  <si>
    <t>Иностранные языки (с указанием языков)</t>
  </si>
  <si>
    <t>Факультет экономики и права</t>
  </si>
  <si>
    <t>ФЭП (Бухгалтерский учёт анализ и аудит,  Электронный маркетинг)</t>
  </si>
  <si>
    <t>Бухгалтерский учет, анализ и аудит</t>
  </si>
  <si>
    <t>Электронный маркетинг</t>
  </si>
  <si>
    <t>ФЭП (Правоведение, Экономическое право)</t>
  </si>
  <si>
    <t>Правоведение</t>
  </si>
  <si>
    <t>Экономическое право</t>
  </si>
  <si>
    <t>Заочная</t>
  </si>
  <si>
    <t>ФПП (Дошкольное образование, Практическая психология)</t>
  </si>
  <si>
    <t>Дошкольное образование -з</t>
  </si>
  <si>
    <t>Практическая психология -з</t>
  </si>
  <si>
    <t>Заочная (Дистанционная, Сокращенная)</t>
  </si>
  <si>
    <t>Бухгалтерский учет, анализ и аудит (по направлениям)</t>
  </si>
  <si>
    <t>Маркетинг</t>
  </si>
  <si>
    <t>Заочная (Сокращенная)</t>
  </si>
  <si>
    <t>Агрономия</t>
  </si>
  <si>
    <t>ФЭП (Бухгалтерский учет, анализ и аудит (по направлениям), Маркетинг) - общий конкурс</t>
  </si>
  <si>
    <t>Бухгалтерский учет, анализ и аудит (по направлениям) -зс</t>
  </si>
  <si>
    <t>Бухгалтерский учет, анализ и аудит (по направлениям) -здс</t>
  </si>
  <si>
    <t>Маркетинг -зс</t>
  </si>
  <si>
    <t>Маркетинг -здс</t>
  </si>
  <si>
    <t>НА ПЛАТНОЙ ОСНОВЕ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</si>
</sst>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6"/>
      <color theme="1"/>
      <name val="Arial"/>
      <family val="2"/>
      <charset val="204"/>
    </font>
    <font>
      <sz val="10"/>
      <name val="Arial Cyr"/>
      <charset val="204"/>
    </font>
    <font>
      <sz val="16"/>
      <color theme="1"/>
      <name val="Arial"/>
      <family val="2"/>
      <charset val="204"/>
    </font>
    <font>
      <b/>
      <sz val="20"/>
      <color theme="1"/>
      <name val="Arial"/>
      <family val="2"/>
      <charset val="204"/>
    </font>
    <font>
      <b/>
      <sz val="20"/>
      <name val="Arial"/>
      <family val="2"/>
      <charset val="204"/>
    </font>
    <font>
      <sz val="16"/>
      <color theme="0" tint="-0.499984740745262"/>
      <name val="Arial"/>
      <family val="2"/>
      <charset val="204"/>
    </font>
    <font>
      <b/>
      <sz val="48"/>
      <color theme="1"/>
      <name val="Arial"/>
      <family val="2"/>
      <charset val="204"/>
    </font>
    <font>
      <b/>
      <sz val="48"/>
      <color theme="0" tint="-0.499984740745262"/>
      <name val="Arial"/>
      <family val="2"/>
      <charset val="204"/>
    </font>
    <font>
      <b/>
      <sz val="24"/>
      <color theme="1"/>
      <name val="Arial"/>
      <family val="2"/>
      <charset val="204"/>
    </font>
    <font>
      <sz val="24"/>
      <color theme="1"/>
      <name val="Arial"/>
      <family val="2"/>
      <charset val="204"/>
    </font>
    <font>
      <sz val="11"/>
      <color rgb="FFFF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6" fillId="0" borderId="30" xfId="1" applyFont="1" applyBorder="1" applyAlignment="1">
      <alignment horizontal="center" vertical="center" textRotation="90"/>
    </xf>
    <xf numFmtId="0" fontId="5" fillId="3" borderId="8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/>
    <xf numFmtId="0" fontId="0" fillId="5" borderId="0" xfId="0" applyFill="1"/>
    <xf numFmtId="0" fontId="12" fillId="0" borderId="0" xfId="0" applyFont="1"/>
    <xf numFmtId="0" fontId="12" fillId="3" borderId="0" xfId="0" applyFont="1" applyFill="1"/>
    <xf numFmtId="0" fontId="5" fillId="3" borderId="2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 wrapText="1"/>
    </xf>
    <xf numFmtId="0" fontId="5" fillId="3" borderId="41" xfId="0" applyFont="1" applyFill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44" xfId="0" applyFont="1" applyFill="1" applyBorder="1" applyAlignment="1">
      <alignment horizontal="center" vertical="center"/>
    </xf>
    <xf numFmtId="0" fontId="5" fillId="3" borderId="45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52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2" borderId="53" xfId="0" applyFont="1" applyFill="1" applyBorder="1" applyAlignment="1">
      <alignment horizontal="center" vertical="center"/>
    </xf>
    <xf numFmtId="0" fontId="5" fillId="2" borderId="54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5" fillId="2" borderId="58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45" xfId="0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Q50"/>
  <sheetViews>
    <sheetView zoomScale="70" zoomScaleNormal="70" workbookViewId="0">
      <selection activeCell="B32" sqref="B32:C33"/>
    </sheetView>
  </sheetViews>
  <sheetFormatPr defaultRowHeight="15" x14ac:dyDescent="0.25"/>
  <cols>
    <col min="1" max="1" width="41.42578125" bestFit="1" customWidth="1"/>
    <col min="2" max="2" width="38.7109375" bestFit="1" customWidth="1"/>
    <col min="3" max="3" width="104" bestFit="1" customWidth="1"/>
    <col min="4" max="4" width="3" bestFit="1" customWidth="1"/>
    <col min="5" max="5" width="2" bestFit="1" customWidth="1"/>
    <col min="6" max="6" width="72.140625" bestFit="1" customWidth="1"/>
    <col min="7" max="7" width="3" bestFit="1" customWidth="1"/>
    <col min="8" max="15" width="2" bestFit="1" customWidth="1"/>
    <col min="16" max="43" width="2.42578125" bestFit="1" customWidth="1"/>
  </cols>
  <sheetData>
    <row r="2" spans="1:43" x14ac:dyDescent="0.25">
      <c r="A2" t="s">
        <v>56</v>
      </c>
      <c r="B2" t="s">
        <v>57</v>
      </c>
      <c r="C2" t="s">
        <v>58</v>
      </c>
      <c r="D2">
        <v>9</v>
      </c>
      <c r="E2">
        <v>0</v>
      </c>
      <c r="F2" t="s">
        <v>59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t="s">
        <v>56</v>
      </c>
      <c r="B3" t="s">
        <v>57</v>
      </c>
      <c r="C3" t="s">
        <v>58</v>
      </c>
      <c r="D3">
        <v>9</v>
      </c>
      <c r="E3">
        <v>0</v>
      </c>
      <c r="F3" t="s">
        <v>60</v>
      </c>
      <c r="G3">
        <v>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s="17" customFormat="1" x14ac:dyDescent="0.25">
      <c r="A4" s="17" t="s">
        <v>56</v>
      </c>
      <c r="B4" s="17" t="s">
        <v>57</v>
      </c>
      <c r="C4" s="17" t="s">
        <v>59</v>
      </c>
      <c r="D4" s="17">
        <v>4</v>
      </c>
      <c r="E4" s="17">
        <v>0</v>
      </c>
      <c r="F4" s="17" t="s">
        <v>59</v>
      </c>
      <c r="G4" s="17">
        <v>4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</row>
    <row r="5" spans="1:43" s="17" customFormat="1" x14ac:dyDescent="0.25">
      <c r="A5" s="17" t="s">
        <v>56</v>
      </c>
      <c r="B5" s="17" t="s">
        <v>57</v>
      </c>
      <c r="C5" s="17" t="s">
        <v>60</v>
      </c>
      <c r="D5" s="17">
        <v>5</v>
      </c>
      <c r="E5" s="17">
        <v>0</v>
      </c>
      <c r="F5" s="17" t="s">
        <v>60</v>
      </c>
      <c r="G5" s="17">
        <v>5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</row>
    <row r="6" spans="1:43" x14ac:dyDescent="0.25">
      <c r="A6" t="s">
        <v>56</v>
      </c>
      <c r="B6" t="s">
        <v>57</v>
      </c>
      <c r="C6" t="s">
        <v>61</v>
      </c>
      <c r="D6">
        <v>2</v>
      </c>
      <c r="E6">
        <v>0</v>
      </c>
      <c r="F6" t="s">
        <v>61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62</v>
      </c>
      <c r="B7" t="s">
        <v>57</v>
      </c>
      <c r="C7" t="s">
        <v>63</v>
      </c>
      <c r="D7">
        <v>25</v>
      </c>
      <c r="E7">
        <v>0</v>
      </c>
      <c r="F7" t="s">
        <v>64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62</v>
      </c>
      <c r="B8" t="s">
        <v>57</v>
      </c>
      <c r="C8" t="s">
        <v>63</v>
      </c>
      <c r="D8">
        <v>25</v>
      </c>
      <c r="E8">
        <v>0</v>
      </c>
      <c r="F8" t="s">
        <v>65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t="s">
        <v>62</v>
      </c>
      <c r="B9" t="s">
        <v>57</v>
      </c>
      <c r="C9" t="s">
        <v>63</v>
      </c>
      <c r="D9">
        <v>25</v>
      </c>
      <c r="E9">
        <v>0</v>
      </c>
      <c r="F9" t="s">
        <v>66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t="s">
        <v>62</v>
      </c>
      <c r="B10" t="s">
        <v>57</v>
      </c>
      <c r="C10" t="s">
        <v>63</v>
      </c>
      <c r="D10">
        <v>25</v>
      </c>
      <c r="E10">
        <v>0</v>
      </c>
      <c r="F10" t="s">
        <v>67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s="17" customFormat="1" x14ac:dyDescent="0.25">
      <c r="A11" s="17" t="s">
        <v>62</v>
      </c>
      <c r="B11" s="17" t="s">
        <v>57</v>
      </c>
      <c r="C11" s="17" t="s">
        <v>64</v>
      </c>
      <c r="D11" s="17">
        <v>5</v>
      </c>
      <c r="E11" s="17">
        <v>0</v>
      </c>
      <c r="F11" s="17" t="s">
        <v>64</v>
      </c>
      <c r="G11" s="17">
        <v>5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</row>
    <row r="12" spans="1:43" s="17" customFormat="1" x14ac:dyDescent="0.25">
      <c r="A12" s="17" t="s">
        <v>62</v>
      </c>
      <c r="B12" s="17" t="s">
        <v>57</v>
      </c>
      <c r="C12" s="17" t="s">
        <v>65</v>
      </c>
      <c r="D12" s="17">
        <v>5</v>
      </c>
      <c r="E12" s="17">
        <v>0</v>
      </c>
      <c r="F12" s="17" t="s">
        <v>65</v>
      </c>
      <c r="G12" s="17">
        <v>5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</row>
    <row r="13" spans="1:43" s="17" customFormat="1" x14ac:dyDescent="0.25">
      <c r="A13" s="17" t="s">
        <v>62</v>
      </c>
      <c r="B13" s="17" t="s">
        <v>57</v>
      </c>
      <c r="C13" s="17" t="s">
        <v>66</v>
      </c>
      <c r="D13" s="17">
        <v>10</v>
      </c>
      <c r="E13" s="17">
        <v>0</v>
      </c>
      <c r="F13" s="17" t="s">
        <v>66</v>
      </c>
      <c r="G13" s="17">
        <v>10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</row>
    <row r="14" spans="1:43" s="17" customFormat="1" x14ac:dyDescent="0.25">
      <c r="A14" s="17" t="s">
        <v>62</v>
      </c>
      <c r="B14" s="17" t="s">
        <v>57</v>
      </c>
      <c r="C14" s="17" t="s">
        <v>67</v>
      </c>
      <c r="D14" s="17">
        <v>5</v>
      </c>
      <c r="E14" s="17">
        <v>0</v>
      </c>
      <c r="F14" s="17" t="s">
        <v>67</v>
      </c>
      <c r="G14" s="17">
        <v>5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</row>
    <row r="15" spans="1:43" x14ac:dyDescent="0.25">
      <c r="A15" t="s">
        <v>62</v>
      </c>
      <c r="B15" t="s">
        <v>57</v>
      </c>
      <c r="C15" t="s">
        <v>68</v>
      </c>
      <c r="D15">
        <v>2</v>
      </c>
      <c r="E15">
        <v>0</v>
      </c>
      <c r="F15" t="s">
        <v>68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62</v>
      </c>
      <c r="B16" t="s">
        <v>57</v>
      </c>
      <c r="C16" t="s">
        <v>69</v>
      </c>
      <c r="D16">
        <v>2</v>
      </c>
      <c r="E16">
        <v>0</v>
      </c>
      <c r="F16" t="s">
        <v>69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62</v>
      </c>
      <c r="B17" t="s">
        <v>57</v>
      </c>
      <c r="C17" t="s">
        <v>70</v>
      </c>
      <c r="D17">
        <v>3</v>
      </c>
      <c r="E17">
        <v>0</v>
      </c>
      <c r="F17" t="s">
        <v>70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t="s">
        <v>71</v>
      </c>
      <c r="B18" t="s">
        <v>57</v>
      </c>
      <c r="C18" t="s">
        <v>72</v>
      </c>
      <c r="D18">
        <v>30</v>
      </c>
      <c r="E18">
        <v>0</v>
      </c>
      <c r="F18" t="s">
        <v>73</v>
      </c>
      <c r="G18">
        <v>25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t="s">
        <v>71</v>
      </c>
      <c r="B19" t="s">
        <v>57</v>
      </c>
      <c r="C19" t="s">
        <v>72</v>
      </c>
      <c r="D19">
        <v>30</v>
      </c>
      <c r="E19">
        <v>0</v>
      </c>
      <c r="F19" t="s">
        <v>74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s="17" customFormat="1" x14ac:dyDescent="0.25">
      <c r="A20" s="17" t="s">
        <v>71</v>
      </c>
      <c r="B20" s="17" t="s">
        <v>57</v>
      </c>
      <c r="C20" s="17" t="s">
        <v>73</v>
      </c>
      <c r="D20" s="17">
        <v>25</v>
      </c>
      <c r="E20" s="17">
        <v>0</v>
      </c>
      <c r="F20" s="17" t="s">
        <v>73</v>
      </c>
      <c r="G20" s="17">
        <v>25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</row>
    <row r="21" spans="1:43" s="17" customFormat="1" x14ac:dyDescent="0.25">
      <c r="A21" s="17" t="s">
        <v>71</v>
      </c>
      <c r="B21" s="17" t="s">
        <v>57</v>
      </c>
      <c r="C21" s="17" t="s">
        <v>74</v>
      </c>
      <c r="D21" s="17">
        <v>5</v>
      </c>
      <c r="E21" s="17">
        <v>0</v>
      </c>
      <c r="F21" s="17" t="s">
        <v>74</v>
      </c>
      <c r="G21" s="17">
        <v>5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</row>
    <row r="22" spans="1:43" x14ac:dyDescent="0.25">
      <c r="A22" t="s">
        <v>71</v>
      </c>
      <c r="B22" t="s">
        <v>57</v>
      </c>
      <c r="C22" t="s">
        <v>75</v>
      </c>
      <c r="D22">
        <v>5</v>
      </c>
      <c r="E22">
        <v>0</v>
      </c>
      <c r="F22" t="s">
        <v>75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71</v>
      </c>
      <c r="B23" t="s">
        <v>57</v>
      </c>
      <c r="C23" t="s">
        <v>76</v>
      </c>
      <c r="D23">
        <v>2</v>
      </c>
      <c r="E23">
        <v>0</v>
      </c>
      <c r="F23" t="s">
        <v>76</v>
      </c>
      <c r="G23">
        <v>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t="s">
        <v>77</v>
      </c>
      <c r="B24" t="s">
        <v>57</v>
      </c>
      <c r="C24" t="s">
        <v>78</v>
      </c>
      <c r="D24">
        <v>20</v>
      </c>
      <c r="E24">
        <v>0</v>
      </c>
      <c r="F24" t="s">
        <v>79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t="s">
        <v>77</v>
      </c>
      <c r="B25" t="s">
        <v>57</v>
      </c>
      <c r="C25" t="s">
        <v>78</v>
      </c>
      <c r="D25">
        <v>20</v>
      </c>
      <c r="E25">
        <v>0</v>
      </c>
      <c r="F25" t="s">
        <v>80</v>
      </c>
      <c r="G25">
        <v>10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s="17" customFormat="1" x14ac:dyDescent="0.25">
      <c r="A26" s="17" t="s">
        <v>77</v>
      </c>
      <c r="B26" s="17" t="s">
        <v>57</v>
      </c>
      <c r="C26" s="17" t="s">
        <v>79</v>
      </c>
      <c r="D26" s="17">
        <v>10</v>
      </c>
      <c r="E26" s="17">
        <v>0</v>
      </c>
      <c r="F26" s="17" t="s">
        <v>79</v>
      </c>
      <c r="G26" s="17">
        <v>10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</row>
    <row r="27" spans="1:43" s="18" customFormat="1" x14ac:dyDescent="0.25">
      <c r="A27" s="18" t="s">
        <v>77</v>
      </c>
      <c r="B27" s="18" t="s">
        <v>57</v>
      </c>
      <c r="C27" s="18" t="s">
        <v>80</v>
      </c>
      <c r="D27" s="18">
        <v>10</v>
      </c>
      <c r="E27" s="18">
        <v>0</v>
      </c>
      <c r="F27" s="18" t="s">
        <v>80</v>
      </c>
      <c r="G27" s="18">
        <v>10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0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</row>
    <row r="28" spans="1:43" x14ac:dyDescent="0.25">
      <c r="A28" t="s">
        <v>77</v>
      </c>
      <c r="B28" t="s">
        <v>57</v>
      </c>
      <c r="C28" t="s">
        <v>81</v>
      </c>
      <c r="D28">
        <v>40</v>
      </c>
      <c r="E28">
        <v>0</v>
      </c>
      <c r="F28" t="s">
        <v>82</v>
      </c>
      <c r="G28">
        <v>20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t="s">
        <v>77</v>
      </c>
      <c r="B29" t="s">
        <v>57</v>
      </c>
      <c r="C29" t="s">
        <v>81</v>
      </c>
      <c r="D29">
        <v>40</v>
      </c>
      <c r="E29">
        <v>0</v>
      </c>
      <c r="F29" t="s">
        <v>83</v>
      </c>
      <c r="G29">
        <v>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s="17" customFormat="1" x14ac:dyDescent="0.25">
      <c r="A30" s="17" t="s">
        <v>77</v>
      </c>
      <c r="B30" s="17" t="s">
        <v>57</v>
      </c>
      <c r="C30" s="17" t="s">
        <v>82</v>
      </c>
      <c r="D30" s="17">
        <v>20</v>
      </c>
      <c r="E30" s="17">
        <v>0</v>
      </c>
      <c r="F30" s="17" t="s">
        <v>82</v>
      </c>
      <c r="G30" s="17">
        <v>20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</row>
    <row r="31" spans="1:43" s="17" customFormat="1" x14ac:dyDescent="0.25">
      <c r="A31" s="17" t="s">
        <v>77</v>
      </c>
      <c r="B31" s="17" t="s">
        <v>57</v>
      </c>
      <c r="C31" s="17" t="s">
        <v>83</v>
      </c>
      <c r="D31" s="17">
        <v>20</v>
      </c>
      <c r="E31" s="17">
        <v>0</v>
      </c>
      <c r="F31" s="17" t="s">
        <v>83</v>
      </c>
      <c r="G31" s="17">
        <v>20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</row>
    <row r="32" spans="1:43" s="16" customFormat="1" x14ac:dyDescent="0.25">
      <c r="A32" s="16" t="s">
        <v>62</v>
      </c>
      <c r="B32" s="16" t="s">
        <v>84</v>
      </c>
      <c r="C32" s="16" t="s">
        <v>85</v>
      </c>
      <c r="D32" s="16">
        <v>25</v>
      </c>
      <c r="E32" s="16">
        <v>0</v>
      </c>
      <c r="F32" s="16" t="s">
        <v>86</v>
      </c>
      <c r="G32" s="16">
        <v>10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16">
        <v>0</v>
      </c>
      <c r="R32" s="16">
        <v>0</v>
      </c>
      <c r="S32" s="16">
        <v>0</v>
      </c>
      <c r="T32" s="16">
        <v>0</v>
      </c>
      <c r="U32" s="16">
        <v>0</v>
      </c>
      <c r="V32" s="16">
        <v>0</v>
      </c>
      <c r="W32" s="16">
        <v>0</v>
      </c>
      <c r="X32" s="16">
        <v>0</v>
      </c>
      <c r="Y32" s="16">
        <v>0</v>
      </c>
      <c r="Z32" s="16">
        <v>0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6">
        <v>0</v>
      </c>
      <c r="AL32" s="16">
        <v>0</v>
      </c>
      <c r="AM32" s="16">
        <v>0</v>
      </c>
      <c r="AN32" s="16">
        <v>0</v>
      </c>
      <c r="AO32" s="16">
        <v>0</v>
      </c>
      <c r="AP32" s="16">
        <v>0</v>
      </c>
      <c r="AQ32" s="16">
        <v>0</v>
      </c>
    </row>
    <row r="33" spans="1:43" x14ac:dyDescent="0.25">
      <c r="A33" t="s">
        <v>62</v>
      </c>
      <c r="B33" t="s">
        <v>84</v>
      </c>
      <c r="C33" t="s">
        <v>85</v>
      </c>
      <c r="D33">
        <v>25</v>
      </c>
      <c r="E33">
        <v>0</v>
      </c>
      <c r="F33" t="s">
        <v>87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s="17" customFormat="1" x14ac:dyDescent="0.25">
      <c r="A34" s="17" t="s">
        <v>62</v>
      </c>
      <c r="B34" s="17" t="s">
        <v>84</v>
      </c>
      <c r="C34" s="17" t="s">
        <v>64</v>
      </c>
      <c r="D34" s="17">
        <v>10</v>
      </c>
      <c r="E34" s="17">
        <v>0</v>
      </c>
      <c r="F34" s="17" t="s">
        <v>64</v>
      </c>
      <c r="G34" s="17">
        <v>10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</row>
    <row r="35" spans="1:43" s="17" customFormat="1" x14ac:dyDescent="0.25">
      <c r="A35" s="17" t="s">
        <v>62</v>
      </c>
      <c r="B35" s="17" t="s">
        <v>84</v>
      </c>
      <c r="C35" s="17" t="s">
        <v>66</v>
      </c>
      <c r="D35" s="17">
        <v>15</v>
      </c>
      <c r="E35" s="17">
        <v>0</v>
      </c>
      <c r="F35" s="17" t="s">
        <v>66</v>
      </c>
      <c r="G35" s="17">
        <v>15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</row>
    <row r="36" spans="1:43" x14ac:dyDescent="0.25">
      <c r="A36" t="s">
        <v>77</v>
      </c>
      <c r="B36" t="s">
        <v>84</v>
      </c>
      <c r="C36" t="s">
        <v>82</v>
      </c>
      <c r="D36">
        <v>20</v>
      </c>
      <c r="E36">
        <v>0</v>
      </c>
      <c r="F36" t="s">
        <v>82</v>
      </c>
      <c r="G36">
        <v>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s="17" customFormat="1" x14ac:dyDescent="0.25">
      <c r="A37" s="17" t="s">
        <v>77</v>
      </c>
      <c r="B37" s="17" t="s">
        <v>88</v>
      </c>
      <c r="C37" s="17" t="s">
        <v>89</v>
      </c>
      <c r="D37" s="17">
        <v>20</v>
      </c>
      <c r="E37" s="17">
        <v>0</v>
      </c>
      <c r="F37" s="17" t="s">
        <v>89</v>
      </c>
      <c r="G37" s="17">
        <v>20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</row>
    <row r="38" spans="1:43" s="17" customFormat="1" x14ac:dyDescent="0.25">
      <c r="A38" s="17" t="s">
        <v>77</v>
      </c>
      <c r="B38" s="17" t="s">
        <v>88</v>
      </c>
      <c r="C38" s="17" t="s">
        <v>90</v>
      </c>
      <c r="D38" s="17">
        <v>20</v>
      </c>
      <c r="E38" s="17">
        <v>0</v>
      </c>
      <c r="F38" s="17" t="s">
        <v>90</v>
      </c>
      <c r="G38" s="17">
        <v>20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</row>
    <row r="39" spans="1:43" x14ac:dyDescent="0.25">
      <c r="A39" t="s">
        <v>56</v>
      </c>
      <c r="B39" t="s">
        <v>91</v>
      </c>
      <c r="C39" t="s">
        <v>60</v>
      </c>
      <c r="D39">
        <v>13</v>
      </c>
      <c r="E39">
        <v>0</v>
      </c>
      <c r="F39" t="s">
        <v>60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t="s">
        <v>56</v>
      </c>
      <c r="B40" t="s">
        <v>91</v>
      </c>
      <c r="C40" t="s">
        <v>59</v>
      </c>
      <c r="D40">
        <v>15</v>
      </c>
      <c r="E40">
        <v>0</v>
      </c>
      <c r="F40" t="s">
        <v>59</v>
      </c>
      <c r="G40">
        <v>15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t="s">
        <v>56</v>
      </c>
      <c r="B41" t="s">
        <v>91</v>
      </c>
      <c r="C41" t="s">
        <v>92</v>
      </c>
      <c r="D41">
        <v>3</v>
      </c>
      <c r="E41">
        <v>0</v>
      </c>
      <c r="F41" t="s">
        <v>92</v>
      </c>
      <c r="G41">
        <v>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25">
      <c r="A42" t="s">
        <v>56</v>
      </c>
      <c r="B42" t="s">
        <v>91</v>
      </c>
      <c r="C42" t="s">
        <v>61</v>
      </c>
      <c r="D42">
        <v>16</v>
      </c>
      <c r="E42">
        <v>0</v>
      </c>
      <c r="F42" t="s">
        <v>61</v>
      </c>
      <c r="G42">
        <v>16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t="s">
        <v>62</v>
      </c>
      <c r="B43" t="s">
        <v>91</v>
      </c>
      <c r="C43" t="s">
        <v>64</v>
      </c>
      <c r="D43">
        <v>8</v>
      </c>
      <c r="E43">
        <v>0</v>
      </c>
      <c r="F43" t="s">
        <v>64</v>
      </c>
      <c r="G43">
        <v>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t="s">
        <v>77</v>
      </c>
      <c r="B44" t="s">
        <v>91</v>
      </c>
      <c r="C44" t="s">
        <v>82</v>
      </c>
      <c r="D44">
        <v>25</v>
      </c>
      <c r="E44">
        <v>0</v>
      </c>
      <c r="F44" t="s">
        <v>82</v>
      </c>
      <c r="G44">
        <v>25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t="s">
        <v>77</v>
      </c>
      <c r="B45" t="s">
        <v>91</v>
      </c>
      <c r="C45" t="s">
        <v>93</v>
      </c>
      <c r="D45">
        <v>70</v>
      </c>
      <c r="E45">
        <v>0</v>
      </c>
      <c r="F45" t="s">
        <v>94</v>
      </c>
      <c r="G45">
        <v>15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25">
      <c r="A46" t="s">
        <v>77</v>
      </c>
      <c r="B46" t="s">
        <v>91</v>
      </c>
      <c r="C46" t="s">
        <v>93</v>
      </c>
      <c r="D46">
        <v>70</v>
      </c>
      <c r="E46">
        <v>0</v>
      </c>
      <c r="F46" t="s">
        <v>95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t="s">
        <v>77</v>
      </c>
      <c r="B47" t="s">
        <v>91</v>
      </c>
      <c r="C47" t="s">
        <v>93</v>
      </c>
      <c r="D47">
        <v>70</v>
      </c>
      <c r="E47">
        <v>0</v>
      </c>
      <c r="F47" t="s">
        <v>96</v>
      </c>
      <c r="G47">
        <v>15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t="s">
        <v>77</v>
      </c>
      <c r="B48" t="s">
        <v>91</v>
      </c>
      <c r="C48" t="s">
        <v>93</v>
      </c>
      <c r="D48">
        <v>70</v>
      </c>
      <c r="E48">
        <v>0</v>
      </c>
      <c r="F48" t="s">
        <v>97</v>
      </c>
      <c r="G48">
        <v>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s="17" customFormat="1" x14ac:dyDescent="0.25">
      <c r="A49" s="17" t="s">
        <v>77</v>
      </c>
      <c r="B49" s="17" t="s">
        <v>91</v>
      </c>
      <c r="C49" s="17" t="s">
        <v>89</v>
      </c>
      <c r="D49" s="17">
        <v>15</v>
      </c>
      <c r="E49" s="17">
        <v>0</v>
      </c>
      <c r="F49" s="17" t="s">
        <v>89</v>
      </c>
      <c r="G49" s="17">
        <v>15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</row>
    <row r="50" spans="1:43" s="17" customFormat="1" x14ac:dyDescent="0.25">
      <c r="A50" s="17" t="s">
        <v>77</v>
      </c>
      <c r="B50" s="17" t="s">
        <v>91</v>
      </c>
      <c r="C50" s="17" t="s">
        <v>90</v>
      </c>
      <c r="D50" s="17">
        <v>15</v>
      </c>
      <c r="E50" s="17">
        <v>0</v>
      </c>
      <c r="F50" s="17" t="s">
        <v>90</v>
      </c>
      <c r="G50" s="17">
        <v>15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61"/>
  <sheetViews>
    <sheetView tabSelected="1" topLeftCell="A34" zoomScale="30" zoomScaleNormal="30" zoomScalePageLayoutView="85" workbookViewId="0">
      <selection activeCell="E47" sqref="E47:F48"/>
    </sheetView>
  </sheetViews>
  <sheetFormatPr defaultRowHeight="14.25" x14ac:dyDescent="0.2"/>
  <cols>
    <col min="1" max="1" width="96.28515625" style="1" bestFit="1" customWidth="1"/>
    <col min="2" max="2" width="29.85546875" style="1" bestFit="1" customWidth="1"/>
    <col min="3" max="3" width="32.28515625" style="1" customWidth="1"/>
    <col min="4" max="4" width="137.7109375" style="1" bestFit="1" customWidth="1"/>
    <col min="5" max="5" width="13.7109375" style="1" bestFit="1" customWidth="1"/>
    <col min="6" max="6" width="30.7109375" style="1" customWidth="1"/>
    <col min="7" max="7" width="15.7109375" style="1" customWidth="1"/>
    <col min="8" max="8" width="25.7109375" style="1" customWidth="1"/>
    <col min="9" max="9" width="32.7109375" style="1" customWidth="1"/>
    <col min="10" max="11" width="25.7109375" style="1" customWidth="1"/>
    <col min="12" max="16384" width="9.140625" style="1"/>
  </cols>
  <sheetData>
    <row r="1" spans="1:43" s="2" customFormat="1" ht="60" x14ac:dyDescent="0.25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  <c r="AO1" s="114"/>
      <c r="AP1" s="114"/>
      <c r="AQ1" s="114"/>
    </row>
    <row r="2" spans="1:43" ht="60.75" thickBot="1" x14ac:dyDescent="0.85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  <c r="AO2" s="115"/>
      <c r="AP2" s="115"/>
      <c r="AQ2" s="115"/>
    </row>
    <row r="3" spans="1:43" ht="39.75" customHeight="1" x14ac:dyDescent="0.2"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4"/>
      <c r="Y3" s="124"/>
      <c r="Z3" s="124"/>
      <c r="AA3" s="124"/>
      <c r="AB3" s="124"/>
      <c r="AC3" s="124"/>
      <c r="AD3" s="124"/>
      <c r="AE3" s="124"/>
      <c r="AF3" s="124"/>
      <c r="AG3" s="124"/>
      <c r="AH3" s="124"/>
      <c r="AI3" s="124"/>
      <c r="AJ3" s="124"/>
      <c r="AK3" s="124"/>
      <c r="AL3" s="124"/>
      <c r="AM3" s="125"/>
      <c r="AN3" s="120" t="s">
        <v>2</v>
      </c>
      <c r="AO3" s="121"/>
      <c r="AP3" s="122" t="s">
        <v>3</v>
      </c>
      <c r="AQ3" s="123"/>
    </row>
    <row r="4" spans="1:43" ht="39.950000000000003" customHeight="1" thickBot="1" x14ac:dyDescent="0.25">
      <c r="AN4" s="116">
        <f ca="1">TODAY()</f>
        <v>43280</v>
      </c>
      <c r="AO4" s="117"/>
      <c r="AP4" s="118">
        <f ca="1">NOW()</f>
        <v>43280.434742824073</v>
      </c>
      <c r="AQ4" s="119"/>
    </row>
    <row r="5" spans="1:43" ht="39.950000000000003" customHeight="1" x14ac:dyDescent="0.2">
      <c r="A5" s="113" t="s">
        <v>4</v>
      </c>
      <c r="B5" s="113"/>
      <c r="C5" s="113"/>
      <c r="D5" s="113"/>
      <c r="E5" s="113"/>
      <c r="F5" s="113"/>
      <c r="G5" s="113" t="s">
        <v>50</v>
      </c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</row>
    <row r="6" spans="1:43" ht="39.950000000000003" customHeight="1" x14ac:dyDescent="0.2">
      <c r="A6" s="113" t="s">
        <v>5</v>
      </c>
      <c r="B6" s="113"/>
      <c r="C6" s="113"/>
      <c r="D6" s="113"/>
      <c r="E6" s="113"/>
      <c r="F6" s="113"/>
      <c r="G6" s="113" t="s">
        <v>51</v>
      </c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</row>
    <row r="7" spans="1:43" ht="39.950000000000003" customHeight="1" x14ac:dyDescent="0.2">
      <c r="A7" s="113" t="s">
        <v>6</v>
      </c>
      <c r="B7" s="113"/>
      <c r="C7" s="113"/>
      <c r="D7" s="113"/>
      <c r="E7" s="113"/>
      <c r="F7" s="113"/>
      <c r="G7" s="113" t="s">
        <v>98</v>
      </c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</row>
    <row r="8" spans="1:43" ht="15" thickBot="1" x14ac:dyDescent="0.25"/>
    <row r="9" spans="1:43" ht="39.950000000000003" customHeight="1" thickBot="1" x14ac:dyDescent="0.25">
      <c r="A9" s="91" t="s">
        <v>7</v>
      </c>
      <c r="B9" s="94" t="s">
        <v>52</v>
      </c>
      <c r="C9" s="95"/>
      <c r="D9" s="98" t="s">
        <v>53</v>
      </c>
      <c r="E9" s="101" t="s">
        <v>8</v>
      </c>
      <c r="F9" s="102"/>
      <c r="G9" s="105" t="s">
        <v>9</v>
      </c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7"/>
    </row>
    <row r="10" spans="1:43" ht="120" customHeight="1" thickBot="1" x14ac:dyDescent="0.25">
      <c r="A10" s="92"/>
      <c r="B10" s="96"/>
      <c r="C10" s="97"/>
      <c r="D10" s="99"/>
      <c r="E10" s="103"/>
      <c r="F10" s="104"/>
      <c r="G10" s="108" t="s">
        <v>10</v>
      </c>
      <c r="H10" s="105" t="s">
        <v>12</v>
      </c>
      <c r="I10" s="106"/>
      <c r="J10" s="106"/>
      <c r="K10" s="107"/>
      <c r="L10" s="110" t="s">
        <v>17</v>
      </c>
      <c r="M10" s="111"/>
      <c r="N10" s="111"/>
      <c r="O10" s="111"/>
      <c r="P10" s="111"/>
      <c r="Q10" s="111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111"/>
      <c r="AI10" s="111"/>
      <c r="AJ10" s="111"/>
      <c r="AK10" s="111"/>
      <c r="AL10" s="111"/>
      <c r="AM10" s="111"/>
      <c r="AN10" s="111"/>
      <c r="AO10" s="111"/>
      <c r="AP10" s="111"/>
      <c r="AQ10" s="112"/>
    </row>
    <row r="11" spans="1:43" ht="111" thickBot="1" x14ac:dyDescent="0.25">
      <c r="A11" s="93"/>
      <c r="B11" s="3" t="s">
        <v>8</v>
      </c>
      <c r="C11" s="4" t="s">
        <v>9</v>
      </c>
      <c r="D11" s="100"/>
      <c r="E11" s="5" t="s">
        <v>10</v>
      </c>
      <c r="F11" s="4" t="s">
        <v>11</v>
      </c>
      <c r="G11" s="109"/>
      <c r="H11" s="4" t="s">
        <v>13</v>
      </c>
      <c r="I11" s="4" t="s">
        <v>14</v>
      </c>
      <c r="J11" s="4" t="s">
        <v>15</v>
      </c>
      <c r="K11" s="4" t="s">
        <v>16</v>
      </c>
      <c r="L11" s="6" t="s">
        <v>18</v>
      </c>
      <c r="M11" s="6" t="s">
        <v>19</v>
      </c>
      <c r="N11" s="6" t="s">
        <v>20</v>
      </c>
      <c r="O11" s="6" t="s">
        <v>21</v>
      </c>
      <c r="P11" s="6" t="s">
        <v>22</v>
      </c>
      <c r="Q11" s="6" t="s">
        <v>23</v>
      </c>
      <c r="R11" s="6" t="s">
        <v>24</v>
      </c>
      <c r="S11" s="6" t="s">
        <v>25</v>
      </c>
      <c r="T11" s="6" t="s">
        <v>26</v>
      </c>
      <c r="U11" s="6" t="s">
        <v>27</v>
      </c>
      <c r="V11" s="6" t="s">
        <v>28</v>
      </c>
      <c r="W11" s="6" t="s">
        <v>29</v>
      </c>
      <c r="X11" s="6" t="s">
        <v>30</v>
      </c>
      <c r="Y11" s="6" t="s">
        <v>31</v>
      </c>
      <c r="Z11" s="6" t="s">
        <v>32</v>
      </c>
      <c r="AA11" s="6" t="s">
        <v>33</v>
      </c>
      <c r="AB11" s="6" t="s">
        <v>34</v>
      </c>
      <c r="AC11" s="6" t="s">
        <v>35</v>
      </c>
      <c r="AD11" s="6" t="s">
        <v>36</v>
      </c>
      <c r="AE11" s="6" t="s">
        <v>37</v>
      </c>
      <c r="AF11" s="6" t="s">
        <v>38</v>
      </c>
      <c r="AG11" s="6" t="s">
        <v>39</v>
      </c>
      <c r="AH11" s="6" t="s">
        <v>40</v>
      </c>
      <c r="AI11" s="6" t="s">
        <v>41</v>
      </c>
      <c r="AJ11" s="6" t="s">
        <v>42</v>
      </c>
      <c r="AK11" s="6" t="s">
        <v>43</v>
      </c>
      <c r="AL11" s="6" t="s">
        <v>44</v>
      </c>
      <c r="AM11" s="6" t="s">
        <v>45</v>
      </c>
      <c r="AN11" s="6" t="s">
        <v>46</v>
      </c>
      <c r="AO11" s="6" t="s">
        <v>47</v>
      </c>
      <c r="AP11" s="6" t="s">
        <v>48</v>
      </c>
      <c r="AQ11" s="6" t="s">
        <v>49</v>
      </c>
    </row>
    <row r="12" spans="1:43" ht="60" customHeight="1" x14ac:dyDescent="0.2">
      <c r="A12" s="43" t="str">
        <f>DATA!A2</f>
        <v>Инженерный факультет</v>
      </c>
      <c r="B12" s="88">
        <f>DATA!D2</f>
        <v>9</v>
      </c>
      <c r="C12" s="126">
        <f>DATA!E2</f>
        <v>0</v>
      </c>
      <c r="D12" s="46" t="str">
        <f>DATA!F2</f>
        <v>Технология машиностроения</v>
      </c>
      <c r="E12" s="44">
        <f>DATA!G2</f>
        <v>4</v>
      </c>
      <c r="F12" s="45">
        <f>DATA!H2</f>
        <v>0</v>
      </c>
      <c r="G12" s="47">
        <f>DATA!I2</f>
        <v>0</v>
      </c>
      <c r="H12" s="44">
        <f>DATA!J2</f>
        <v>0</v>
      </c>
      <c r="I12" s="48">
        <f>DATA!K2</f>
        <v>0</v>
      </c>
      <c r="J12" s="48">
        <f>DATA!L2</f>
        <v>0</v>
      </c>
      <c r="K12" s="45">
        <f>DATA!M2</f>
        <v>0</v>
      </c>
      <c r="L12" s="49">
        <f>DATA!N2</f>
        <v>0</v>
      </c>
      <c r="M12" s="48">
        <f>DATA!O2</f>
        <v>0</v>
      </c>
      <c r="N12" s="48">
        <f>DATA!P2</f>
        <v>0</v>
      </c>
      <c r="O12" s="48">
        <f>DATA!Q2</f>
        <v>0</v>
      </c>
      <c r="P12" s="48">
        <f>DATA!R2</f>
        <v>0</v>
      </c>
      <c r="Q12" s="48">
        <f>DATA!S2</f>
        <v>0</v>
      </c>
      <c r="R12" s="48">
        <f>DATA!T2</f>
        <v>0</v>
      </c>
      <c r="S12" s="48">
        <f>DATA!U2</f>
        <v>0</v>
      </c>
      <c r="T12" s="48">
        <f>DATA!V2</f>
        <v>0</v>
      </c>
      <c r="U12" s="48">
        <f>DATA!W2</f>
        <v>0</v>
      </c>
      <c r="V12" s="48">
        <f>DATA!X2</f>
        <v>0</v>
      </c>
      <c r="W12" s="48">
        <f>DATA!Y2</f>
        <v>0</v>
      </c>
      <c r="X12" s="48">
        <f>DATA!Z2</f>
        <v>0</v>
      </c>
      <c r="Y12" s="48">
        <f>DATA!AA2</f>
        <v>0</v>
      </c>
      <c r="Z12" s="48">
        <f>DATA!AB2</f>
        <v>0</v>
      </c>
      <c r="AA12" s="48">
        <f>DATA!AC2</f>
        <v>0</v>
      </c>
      <c r="AB12" s="48">
        <f>DATA!AD2</f>
        <v>0</v>
      </c>
      <c r="AC12" s="48">
        <f>DATA!AE2</f>
        <v>0</v>
      </c>
      <c r="AD12" s="48">
        <f>DATA!AF2</f>
        <v>0</v>
      </c>
      <c r="AE12" s="48">
        <f>DATA!AG2</f>
        <v>0</v>
      </c>
      <c r="AF12" s="48">
        <f>DATA!AH2</f>
        <v>0</v>
      </c>
      <c r="AG12" s="48">
        <f>DATA!AI2</f>
        <v>0</v>
      </c>
      <c r="AH12" s="48">
        <f>DATA!AJ2</f>
        <v>0</v>
      </c>
      <c r="AI12" s="48">
        <f>DATA!AK2</f>
        <v>0</v>
      </c>
      <c r="AJ12" s="48">
        <f>DATA!AL2</f>
        <v>0</v>
      </c>
      <c r="AK12" s="48">
        <f>DATA!AM2</f>
        <v>0</v>
      </c>
      <c r="AL12" s="48">
        <f>DATA!AN2</f>
        <v>0</v>
      </c>
      <c r="AM12" s="48">
        <f>DATA!AO2</f>
        <v>0</v>
      </c>
      <c r="AN12" s="48">
        <f>DATA!AP2</f>
        <v>0</v>
      </c>
      <c r="AO12" s="48">
        <f>DATA!AQ2</f>
        <v>0</v>
      </c>
      <c r="AP12" s="48">
        <f>DATA!AR2</f>
        <v>0</v>
      </c>
      <c r="AQ12" s="45">
        <f>DATA!AS2</f>
        <v>0</v>
      </c>
    </row>
    <row r="13" spans="1:43" ht="60" customHeight="1" thickBot="1" x14ac:dyDescent="0.25">
      <c r="A13" s="57" t="str">
        <f>DATA!A3</f>
        <v>Инженерный факультет</v>
      </c>
      <c r="B13" s="89"/>
      <c r="C13" s="127"/>
      <c r="D13" s="60" t="str">
        <f>DATA!F3</f>
        <v>Информационные системы и технологии (по направлениям)</v>
      </c>
      <c r="E13" s="58">
        <f>DATA!G3</f>
        <v>5</v>
      </c>
      <c r="F13" s="59">
        <f>DATA!H3</f>
        <v>0</v>
      </c>
      <c r="G13" s="61">
        <f>DATA!I3</f>
        <v>0</v>
      </c>
      <c r="H13" s="58">
        <f>DATA!J3</f>
        <v>0</v>
      </c>
      <c r="I13" s="62">
        <f>DATA!K3</f>
        <v>0</v>
      </c>
      <c r="J13" s="62">
        <f>DATA!L3</f>
        <v>0</v>
      </c>
      <c r="K13" s="59">
        <f>DATA!M3</f>
        <v>0</v>
      </c>
      <c r="L13" s="63">
        <f>DATA!N3</f>
        <v>0</v>
      </c>
      <c r="M13" s="62">
        <f>DATA!O3</f>
        <v>0</v>
      </c>
      <c r="N13" s="62">
        <f>DATA!P3</f>
        <v>0</v>
      </c>
      <c r="O13" s="62">
        <f>DATA!Q3</f>
        <v>0</v>
      </c>
      <c r="P13" s="62">
        <f>DATA!R3</f>
        <v>0</v>
      </c>
      <c r="Q13" s="62">
        <f>DATA!S3</f>
        <v>0</v>
      </c>
      <c r="R13" s="62">
        <f>DATA!T3</f>
        <v>0</v>
      </c>
      <c r="S13" s="62">
        <f>DATA!U3</f>
        <v>0</v>
      </c>
      <c r="T13" s="62">
        <f>DATA!V3</f>
        <v>0</v>
      </c>
      <c r="U13" s="62">
        <f>DATA!W3</f>
        <v>0</v>
      </c>
      <c r="V13" s="62">
        <f>DATA!X3</f>
        <v>0</v>
      </c>
      <c r="W13" s="62">
        <f>DATA!Y3</f>
        <v>0</v>
      </c>
      <c r="X13" s="62">
        <f>DATA!Z3</f>
        <v>0</v>
      </c>
      <c r="Y13" s="62">
        <f>DATA!AA3</f>
        <v>0</v>
      </c>
      <c r="Z13" s="62">
        <f>DATA!AB3</f>
        <v>0</v>
      </c>
      <c r="AA13" s="62">
        <f>DATA!AC3</f>
        <v>0</v>
      </c>
      <c r="AB13" s="62">
        <f>DATA!AD3</f>
        <v>0</v>
      </c>
      <c r="AC13" s="62">
        <f>DATA!AE3</f>
        <v>0</v>
      </c>
      <c r="AD13" s="62">
        <f>DATA!AF3</f>
        <v>0</v>
      </c>
      <c r="AE13" s="62">
        <f>DATA!AG3</f>
        <v>0</v>
      </c>
      <c r="AF13" s="62">
        <f>DATA!AH3</f>
        <v>0</v>
      </c>
      <c r="AG13" s="62">
        <f>DATA!AI3</f>
        <v>0</v>
      </c>
      <c r="AH13" s="62">
        <f>DATA!AJ3</f>
        <v>0</v>
      </c>
      <c r="AI13" s="62">
        <f>DATA!AK3</f>
        <v>0</v>
      </c>
      <c r="AJ13" s="62">
        <f>DATA!AL3</f>
        <v>0</v>
      </c>
      <c r="AK13" s="62">
        <f>DATA!AM3</f>
        <v>0</v>
      </c>
      <c r="AL13" s="62">
        <f>DATA!AN3</f>
        <v>0</v>
      </c>
      <c r="AM13" s="62">
        <f>DATA!AO3</f>
        <v>0</v>
      </c>
      <c r="AN13" s="62">
        <f>DATA!AP3</f>
        <v>0</v>
      </c>
      <c r="AO13" s="62">
        <f>DATA!AQ3</f>
        <v>0</v>
      </c>
      <c r="AP13" s="62">
        <f>DATA!AR3</f>
        <v>0</v>
      </c>
      <c r="AQ13" s="59">
        <f>DATA!AS3</f>
        <v>0</v>
      </c>
    </row>
    <row r="14" spans="1:43" ht="60" customHeight="1" thickBot="1" x14ac:dyDescent="0.25">
      <c r="A14" s="64" t="str">
        <f>DATA!A6</f>
        <v>Инженерный факультет</v>
      </c>
      <c r="B14" s="65">
        <f>DATA!D6</f>
        <v>2</v>
      </c>
      <c r="C14" s="66">
        <f>DATA!E6</f>
        <v>0</v>
      </c>
      <c r="D14" s="67" t="str">
        <f>DATA!F6</f>
        <v>Техническое обеспечение процессов сельскохозяйственного производства</v>
      </c>
      <c r="E14" s="65">
        <f>DATA!G6</f>
        <v>2</v>
      </c>
      <c r="F14" s="66">
        <f>DATA!H6</f>
        <v>0</v>
      </c>
      <c r="G14" s="68">
        <f>DATA!I6</f>
        <v>0</v>
      </c>
      <c r="H14" s="65">
        <f>DATA!J6</f>
        <v>0</v>
      </c>
      <c r="I14" s="69">
        <f>DATA!K6</f>
        <v>0</v>
      </c>
      <c r="J14" s="69">
        <f>DATA!L6</f>
        <v>0</v>
      </c>
      <c r="K14" s="66">
        <f>DATA!M6</f>
        <v>0</v>
      </c>
      <c r="L14" s="70">
        <f>DATA!N6</f>
        <v>0</v>
      </c>
      <c r="M14" s="69">
        <f>DATA!O6</f>
        <v>0</v>
      </c>
      <c r="N14" s="69">
        <f>DATA!P6</f>
        <v>0</v>
      </c>
      <c r="O14" s="69">
        <f>DATA!Q6</f>
        <v>0</v>
      </c>
      <c r="P14" s="69">
        <f>DATA!R6</f>
        <v>0</v>
      </c>
      <c r="Q14" s="69">
        <f>DATA!S6</f>
        <v>0</v>
      </c>
      <c r="R14" s="69">
        <f>DATA!T6</f>
        <v>0</v>
      </c>
      <c r="S14" s="69">
        <f>DATA!U6</f>
        <v>0</v>
      </c>
      <c r="T14" s="69">
        <f>DATA!V6</f>
        <v>0</v>
      </c>
      <c r="U14" s="69">
        <f>DATA!W6</f>
        <v>0</v>
      </c>
      <c r="V14" s="69">
        <f>DATA!X6</f>
        <v>0</v>
      </c>
      <c r="W14" s="69">
        <f>DATA!Y6</f>
        <v>0</v>
      </c>
      <c r="X14" s="69">
        <f>DATA!Z6</f>
        <v>0</v>
      </c>
      <c r="Y14" s="69">
        <f>DATA!AA6</f>
        <v>0</v>
      </c>
      <c r="Z14" s="69">
        <f>DATA!AB6</f>
        <v>0</v>
      </c>
      <c r="AA14" s="69">
        <f>DATA!AC6</f>
        <v>0</v>
      </c>
      <c r="AB14" s="69">
        <f>DATA!AD6</f>
        <v>0</v>
      </c>
      <c r="AC14" s="69">
        <f>DATA!AE6</f>
        <v>0</v>
      </c>
      <c r="AD14" s="69">
        <f>DATA!AF6</f>
        <v>0</v>
      </c>
      <c r="AE14" s="69">
        <f>DATA!AG6</f>
        <v>0</v>
      </c>
      <c r="AF14" s="69">
        <f>DATA!AH6</f>
        <v>0</v>
      </c>
      <c r="AG14" s="69">
        <f>DATA!AI6</f>
        <v>0</v>
      </c>
      <c r="AH14" s="69">
        <f>DATA!AJ6</f>
        <v>0</v>
      </c>
      <c r="AI14" s="69">
        <f>DATA!AK6</f>
        <v>0</v>
      </c>
      <c r="AJ14" s="69">
        <f>DATA!AL6</f>
        <v>0</v>
      </c>
      <c r="AK14" s="69">
        <f>DATA!AM6</f>
        <v>0</v>
      </c>
      <c r="AL14" s="69">
        <f>DATA!AN6</f>
        <v>0</v>
      </c>
      <c r="AM14" s="69">
        <f>DATA!AO6</f>
        <v>0</v>
      </c>
      <c r="AN14" s="69">
        <f>DATA!AP6</f>
        <v>0</v>
      </c>
      <c r="AO14" s="69">
        <f>DATA!AQ6</f>
        <v>0</v>
      </c>
      <c r="AP14" s="69">
        <f>DATA!AR6</f>
        <v>0</v>
      </c>
      <c r="AQ14" s="66">
        <f>DATA!AS6</f>
        <v>0</v>
      </c>
    </row>
    <row r="15" spans="1:43" ht="60" customHeight="1" x14ac:dyDescent="0.2">
      <c r="A15" s="43" t="str">
        <f>DATA!A7</f>
        <v>Факультет педагогики и психологии</v>
      </c>
      <c r="B15" s="88">
        <f>DATA!D7</f>
        <v>25</v>
      </c>
      <c r="C15" s="126">
        <f>DATA!E7</f>
        <v>0</v>
      </c>
      <c r="D15" s="46" t="str">
        <f>DATA!F7</f>
        <v>Дошкольное образование</v>
      </c>
      <c r="E15" s="44">
        <f>DATA!G7</f>
        <v>5</v>
      </c>
      <c r="F15" s="45">
        <f>DATA!H7</f>
        <v>0</v>
      </c>
      <c r="G15" s="47">
        <f>DATA!I7</f>
        <v>0</v>
      </c>
      <c r="H15" s="44">
        <f>DATA!J7</f>
        <v>0</v>
      </c>
      <c r="I15" s="48">
        <f>DATA!K7</f>
        <v>0</v>
      </c>
      <c r="J15" s="48">
        <f>DATA!L7</f>
        <v>0</v>
      </c>
      <c r="K15" s="45">
        <f>DATA!M7</f>
        <v>0</v>
      </c>
      <c r="L15" s="49">
        <f>DATA!N7</f>
        <v>0</v>
      </c>
      <c r="M15" s="48">
        <f>DATA!O7</f>
        <v>0</v>
      </c>
      <c r="N15" s="48">
        <f>DATA!P7</f>
        <v>0</v>
      </c>
      <c r="O15" s="48">
        <f>DATA!Q7</f>
        <v>0</v>
      </c>
      <c r="P15" s="48">
        <f>DATA!R7</f>
        <v>0</v>
      </c>
      <c r="Q15" s="48">
        <f>DATA!S7</f>
        <v>0</v>
      </c>
      <c r="R15" s="48">
        <f>DATA!T7</f>
        <v>0</v>
      </c>
      <c r="S15" s="48">
        <f>DATA!U7</f>
        <v>0</v>
      </c>
      <c r="T15" s="48">
        <f>DATA!V7</f>
        <v>0</v>
      </c>
      <c r="U15" s="48">
        <f>DATA!W7</f>
        <v>0</v>
      </c>
      <c r="V15" s="48">
        <f>DATA!X7</f>
        <v>0</v>
      </c>
      <c r="W15" s="48">
        <f>DATA!Y7</f>
        <v>0</v>
      </c>
      <c r="X15" s="48">
        <f>DATA!Z7</f>
        <v>0</v>
      </c>
      <c r="Y15" s="48">
        <f>DATA!AA7</f>
        <v>0</v>
      </c>
      <c r="Z15" s="48">
        <f>DATA!AB7</f>
        <v>0</v>
      </c>
      <c r="AA15" s="48">
        <f>DATA!AC7</f>
        <v>0</v>
      </c>
      <c r="AB15" s="48">
        <f>DATA!AD7</f>
        <v>0</v>
      </c>
      <c r="AC15" s="48">
        <f>DATA!AE7</f>
        <v>0</v>
      </c>
      <c r="AD15" s="48">
        <f>DATA!AF7</f>
        <v>0</v>
      </c>
      <c r="AE15" s="48">
        <f>DATA!AG7</f>
        <v>0</v>
      </c>
      <c r="AF15" s="48">
        <f>DATA!AH7</f>
        <v>0</v>
      </c>
      <c r="AG15" s="48">
        <f>DATA!AI7</f>
        <v>0</v>
      </c>
      <c r="AH15" s="48">
        <f>DATA!AJ7</f>
        <v>0</v>
      </c>
      <c r="AI15" s="48">
        <f>DATA!AK7</f>
        <v>0</v>
      </c>
      <c r="AJ15" s="48">
        <f>DATA!AL7</f>
        <v>0</v>
      </c>
      <c r="AK15" s="48">
        <f>DATA!AM7</f>
        <v>0</v>
      </c>
      <c r="AL15" s="48">
        <f>DATA!AN7</f>
        <v>0</v>
      </c>
      <c r="AM15" s="48">
        <f>DATA!AO7</f>
        <v>0</v>
      </c>
      <c r="AN15" s="48">
        <f>DATA!AP7</f>
        <v>0</v>
      </c>
      <c r="AO15" s="48">
        <f>DATA!AQ7</f>
        <v>0</v>
      </c>
      <c r="AP15" s="48">
        <f>DATA!AR7</f>
        <v>0</v>
      </c>
      <c r="AQ15" s="45">
        <f>DATA!AS7</f>
        <v>0</v>
      </c>
    </row>
    <row r="16" spans="1:43" ht="60" customHeight="1" x14ac:dyDescent="0.2">
      <c r="A16" s="50" t="str">
        <f>DATA!A8</f>
        <v>Факультет педагогики и психологии</v>
      </c>
      <c r="B16" s="90"/>
      <c r="C16" s="128"/>
      <c r="D16" s="53" t="str">
        <f>DATA!F8</f>
        <v>Начальное образование</v>
      </c>
      <c r="E16" s="51">
        <f>DATA!G8</f>
        <v>5</v>
      </c>
      <c r="F16" s="52">
        <f>DATA!H8</f>
        <v>0</v>
      </c>
      <c r="G16" s="54">
        <f>DATA!I8</f>
        <v>0</v>
      </c>
      <c r="H16" s="51">
        <f>DATA!J8</f>
        <v>0</v>
      </c>
      <c r="I16" s="55">
        <f>DATA!K8</f>
        <v>0</v>
      </c>
      <c r="J16" s="55">
        <f>DATA!L8</f>
        <v>0</v>
      </c>
      <c r="K16" s="52">
        <f>DATA!M8</f>
        <v>0</v>
      </c>
      <c r="L16" s="56">
        <f>DATA!N8</f>
        <v>0</v>
      </c>
      <c r="M16" s="55">
        <f>DATA!O8</f>
        <v>0</v>
      </c>
      <c r="N16" s="55">
        <f>DATA!P8</f>
        <v>0</v>
      </c>
      <c r="O16" s="55">
        <f>DATA!Q8</f>
        <v>0</v>
      </c>
      <c r="P16" s="55">
        <f>DATA!R8</f>
        <v>0</v>
      </c>
      <c r="Q16" s="55">
        <f>DATA!S8</f>
        <v>0</v>
      </c>
      <c r="R16" s="55">
        <f>DATA!T8</f>
        <v>0</v>
      </c>
      <c r="S16" s="55">
        <f>DATA!U8</f>
        <v>0</v>
      </c>
      <c r="T16" s="55">
        <f>DATA!V8</f>
        <v>0</v>
      </c>
      <c r="U16" s="55">
        <f>DATA!W8</f>
        <v>0</v>
      </c>
      <c r="V16" s="55">
        <f>DATA!X8</f>
        <v>0</v>
      </c>
      <c r="W16" s="55">
        <f>DATA!Y8</f>
        <v>0</v>
      </c>
      <c r="X16" s="55">
        <f>DATA!Z8</f>
        <v>0</v>
      </c>
      <c r="Y16" s="55">
        <f>DATA!AA8</f>
        <v>0</v>
      </c>
      <c r="Z16" s="55">
        <f>DATA!AB8</f>
        <v>0</v>
      </c>
      <c r="AA16" s="55">
        <f>DATA!AC8</f>
        <v>0</v>
      </c>
      <c r="AB16" s="55">
        <f>DATA!AD8</f>
        <v>0</v>
      </c>
      <c r="AC16" s="55">
        <f>DATA!AE8</f>
        <v>0</v>
      </c>
      <c r="AD16" s="55">
        <f>DATA!AF8</f>
        <v>0</v>
      </c>
      <c r="AE16" s="55">
        <f>DATA!AG8</f>
        <v>0</v>
      </c>
      <c r="AF16" s="55">
        <f>DATA!AH8</f>
        <v>0</v>
      </c>
      <c r="AG16" s="55">
        <f>DATA!AI8</f>
        <v>0</v>
      </c>
      <c r="AH16" s="55">
        <f>DATA!AJ8</f>
        <v>0</v>
      </c>
      <c r="AI16" s="55">
        <f>DATA!AK8</f>
        <v>0</v>
      </c>
      <c r="AJ16" s="55">
        <f>DATA!AL8</f>
        <v>0</v>
      </c>
      <c r="AK16" s="55">
        <f>DATA!AM8</f>
        <v>0</v>
      </c>
      <c r="AL16" s="55">
        <f>DATA!AN8</f>
        <v>0</v>
      </c>
      <c r="AM16" s="55">
        <f>DATA!AO8</f>
        <v>0</v>
      </c>
      <c r="AN16" s="55">
        <f>DATA!AP8</f>
        <v>0</v>
      </c>
      <c r="AO16" s="55">
        <f>DATA!AQ8</f>
        <v>0</v>
      </c>
      <c r="AP16" s="55">
        <f>DATA!AR8</f>
        <v>0</v>
      </c>
      <c r="AQ16" s="52">
        <f>DATA!AS8</f>
        <v>0</v>
      </c>
    </row>
    <row r="17" spans="1:43" ht="60" customHeight="1" x14ac:dyDescent="0.2">
      <c r="A17" s="50" t="str">
        <f>DATA!A9</f>
        <v>Факультет педагогики и психологии</v>
      </c>
      <c r="B17" s="90"/>
      <c r="C17" s="128"/>
      <c r="D17" s="53" t="str">
        <f>DATA!F9</f>
        <v>Практическая психология</v>
      </c>
      <c r="E17" s="51">
        <f>DATA!G9</f>
        <v>10</v>
      </c>
      <c r="F17" s="52">
        <f>DATA!H9</f>
        <v>0</v>
      </c>
      <c r="G17" s="54">
        <f>DATA!I9</f>
        <v>0</v>
      </c>
      <c r="H17" s="51">
        <f>DATA!J9</f>
        <v>0</v>
      </c>
      <c r="I17" s="55">
        <f>DATA!K9</f>
        <v>0</v>
      </c>
      <c r="J17" s="55">
        <f>DATA!L9</f>
        <v>0</v>
      </c>
      <c r="K17" s="52">
        <f>DATA!M9</f>
        <v>0</v>
      </c>
      <c r="L17" s="56">
        <f>DATA!N9</f>
        <v>0</v>
      </c>
      <c r="M17" s="55">
        <f>DATA!O9</f>
        <v>0</v>
      </c>
      <c r="N17" s="55">
        <f>DATA!P9</f>
        <v>0</v>
      </c>
      <c r="O17" s="55">
        <f>DATA!Q9</f>
        <v>0</v>
      </c>
      <c r="P17" s="55">
        <f>DATA!R9</f>
        <v>0</v>
      </c>
      <c r="Q17" s="55">
        <f>DATA!S9</f>
        <v>0</v>
      </c>
      <c r="R17" s="55">
        <f>DATA!T9</f>
        <v>0</v>
      </c>
      <c r="S17" s="55">
        <f>DATA!U9</f>
        <v>0</v>
      </c>
      <c r="T17" s="55">
        <f>DATA!V9</f>
        <v>0</v>
      </c>
      <c r="U17" s="55">
        <f>DATA!W9</f>
        <v>0</v>
      </c>
      <c r="V17" s="55">
        <f>DATA!X9</f>
        <v>0</v>
      </c>
      <c r="W17" s="55">
        <f>DATA!Y9</f>
        <v>0</v>
      </c>
      <c r="X17" s="55">
        <f>DATA!Z9</f>
        <v>0</v>
      </c>
      <c r="Y17" s="55">
        <f>DATA!AA9</f>
        <v>0</v>
      </c>
      <c r="Z17" s="55">
        <f>DATA!AB9</f>
        <v>0</v>
      </c>
      <c r="AA17" s="55">
        <f>DATA!AC9</f>
        <v>0</v>
      </c>
      <c r="AB17" s="55">
        <f>DATA!AD9</f>
        <v>0</v>
      </c>
      <c r="AC17" s="55">
        <f>DATA!AE9</f>
        <v>0</v>
      </c>
      <c r="AD17" s="55">
        <f>DATA!AF9</f>
        <v>0</v>
      </c>
      <c r="AE17" s="55">
        <f>DATA!AG9</f>
        <v>0</v>
      </c>
      <c r="AF17" s="55">
        <f>DATA!AH9</f>
        <v>0</v>
      </c>
      <c r="AG17" s="55">
        <f>DATA!AI9</f>
        <v>0</v>
      </c>
      <c r="AH17" s="55">
        <f>DATA!AJ9</f>
        <v>0</v>
      </c>
      <c r="AI17" s="55">
        <f>DATA!AK9</f>
        <v>0</v>
      </c>
      <c r="AJ17" s="55">
        <f>DATA!AL9</f>
        <v>0</v>
      </c>
      <c r="AK17" s="55">
        <f>DATA!AM9</f>
        <v>0</v>
      </c>
      <c r="AL17" s="55">
        <f>DATA!AN9</f>
        <v>0</v>
      </c>
      <c r="AM17" s="55">
        <f>DATA!AO9</f>
        <v>0</v>
      </c>
      <c r="AN17" s="55">
        <f>DATA!AP9</f>
        <v>0</v>
      </c>
      <c r="AO17" s="55">
        <f>DATA!AQ9</f>
        <v>0</v>
      </c>
      <c r="AP17" s="55">
        <f>DATA!AR9</f>
        <v>0</v>
      </c>
      <c r="AQ17" s="52">
        <f>DATA!AS9</f>
        <v>0</v>
      </c>
    </row>
    <row r="18" spans="1:43" ht="60" customHeight="1" thickBot="1" x14ac:dyDescent="0.25">
      <c r="A18" s="57" t="str">
        <f>DATA!A10</f>
        <v>Факультет педагогики и психологии</v>
      </c>
      <c r="B18" s="89"/>
      <c r="C18" s="127"/>
      <c r="D18" s="60" t="str">
        <f>DATA!F10</f>
        <v>Социальная педагогика</v>
      </c>
      <c r="E18" s="58">
        <f>DATA!G10</f>
        <v>5</v>
      </c>
      <c r="F18" s="59">
        <f>DATA!H10</f>
        <v>0</v>
      </c>
      <c r="G18" s="61">
        <f>DATA!I10</f>
        <v>0</v>
      </c>
      <c r="H18" s="58">
        <f>DATA!J10</f>
        <v>0</v>
      </c>
      <c r="I18" s="62">
        <f>DATA!K10</f>
        <v>0</v>
      </c>
      <c r="J18" s="62">
        <f>DATA!L10</f>
        <v>0</v>
      </c>
      <c r="K18" s="59">
        <f>DATA!M10</f>
        <v>0</v>
      </c>
      <c r="L18" s="63">
        <f>DATA!N10</f>
        <v>0</v>
      </c>
      <c r="M18" s="62">
        <f>DATA!O10</f>
        <v>0</v>
      </c>
      <c r="N18" s="62">
        <f>DATA!P10</f>
        <v>0</v>
      </c>
      <c r="O18" s="62">
        <f>DATA!Q10</f>
        <v>0</v>
      </c>
      <c r="P18" s="62">
        <f>DATA!R10</f>
        <v>0</v>
      </c>
      <c r="Q18" s="62">
        <f>DATA!S10</f>
        <v>0</v>
      </c>
      <c r="R18" s="62">
        <f>DATA!T10</f>
        <v>0</v>
      </c>
      <c r="S18" s="62">
        <f>DATA!U10</f>
        <v>0</v>
      </c>
      <c r="T18" s="62">
        <f>DATA!V10</f>
        <v>0</v>
      </c>
      <c r="U18" s="62">
        <f>DATA!W10</f>
        <v>0</v>
      </c>
      <c r="V18" s="62">
        <f>DATA!X10</f>
        <v>0</v>
      </c>
      <c r="W18" s="62">
        <f>DATA!Y10</f>
        <v>0</v>
      </c>
      <c r="X18" s="62">
        <f>DATA!Z10</f>
        <v>0</v>
      </c>
      <c r="Y18" s="62">
        <f>DATA!AA10</f>
        <v>0</v>
      </c>
      <c r="Z18" s="62">
        <f>DATA!AB10</f>
        <v>0</v>
      </c>
      <c r="AA18" s="62">
        <f>DATA!AC10</f>
        <v>0</v>
      </c>
      <c r="AB18" s="62">
        <f>DATA!AD10</f>
        <v>0</v>
      </c>
      <c r="AC18" s="62">
        <f>DATA!AE10</f>
        <v>0</v>
      </c>
      <c r="AD18" s="62">
        <f>DATA!AF10</f>
        <v>0</v>
      </c>
      <c r="AE18" s="62">
        <f>DATA!AG10</f>
        <v>0</v>
      </c>
      <c r="AF18" s="62">
        <f>DATA!AH10</f>
        <v>0</v>
      </c>
      <c r="AG18" s="62">
        <f>DATA!AI10</f>
        <v>0</v>
      </c>
      <c r="AH18" s="62">
        <f>DATA!AJ10</f>
        <v>0</v>
      </c>
      <c r="AI18" s="62">
        <f>DATA!AK10</f>
        <v>0</v>
      </c>
      <c r="AJ18" s="62">
        <f>DATA!AL10</f>
        <v>0</v>
      </c>
      <c r="AK18" s="62">
        <f>DATA!AM10</f>
        <v>0</v>
      </c>
      <c r="AL18" s="62">
        <f>DATA!AN10</f>
        <v>0</v>
      </c>
      <c r="AM18" s="62">
        <f>DATA!AO10</f>
        <v>0</v>
      </c>
      <c r="AN18" s="62">
        <f>DATA!AP10</f>
        <v>0</v>
      </c>
      <c r="AO18" s="62">
        <f>DATA!AQ10</f>
        <v>0</v>
      </c>
      <c r="AP18" s="62">
        <f>DATA!AR10</f>
        <v>0</v>
      </c>
      <c r="AQ18" s="59">
        <f>DATA!AS10</f>
        <v>0</v>
      </c>
    </row>
    <row r="19" spans="1:43" ht="60" customHeight="1" x14ac:dyDescent="0.2">
      <c r="A19" s="36" t="str">
        <f>DATA!A15</f>
        <v>Факультет педагогики и психологии</v>
      </c>
      <c r="B19" s="37">
        <f>DATA!D15</f>
        <v>2</v>
      </c>
      <c r="C19" s="38">
        <f>DATA!E15</f>
        <v>0</v>
      </c>
      <c r="D19" s="39" t="str">
        <f>DATA!F15</f>
        <v>Геоэкология</v>
      </c>
      <c r="E19" s="37">
        <f>DATA!G15</f>
        <v>2</v>
      </c>
      <c r="F19" s="38">
        <f>DATA!H15</f>
        <v>0</v>
      </c>
      <c r="G19" s="40">
        <f>DATA!I15</f>
        <v>0</v>
      </c>
      <c r="H19" s="37">
        <f>DATA!J15</f>
        <v>0</v>
      </c>
      <c r="I19" s="41">
        <f>DATA!K15</f>
        <v>0</v>
      </c>
      <c r="J19" s="41">
        <f>DATA!L15</f>
        <v>0</v>
      </c>
      <c r="K19" s="38">
        <f>DATA!M15</f>
        <v>0</v>
      </c>
      <c r="L19" s="42">
        <f>DATA!N15</f>
        <v>0</v>
      </c>
      <c r="M19" s="41">
        <f>DATA!O15</f>
        <v>0</v>
      </c>
      <c r="N19" s="41">
        <f>DATA!P15</f>
        <v>0</v>
      </c>
      <c r="O19" s="41">
        <f>DATA!Q15</f>
        <v>0</v>
      </c>
      <c r="P19" s="41">
        <f>DATA!R15</f>
        <v>0</v>
      </c>
      <c r="Q19" s="41">
        <f>DATA!S15</f>
        <v>0</v>
      </c>
      <c r="R19" s="41">
        <f>DATA!T15</f>
        <v>0</v>
      </c>
      <c r="S19" s="41">
        <f>DATA!U15</f>
        <v>0</v>
      </c>
      <c r="T19" s="41">
        <f>DATA!V15</f>
        <v>0</v>
      </c>
      <c r="U19" s="41">
        <f>DATA!W15</f>
        <v>0</v>
      </c>
      <c r="V19" s="41">
        <f>DATA!X15</f>
        <v>0</v>
      </c>
      <c r="W19" s="41">
        <f>DATA!Y15</f>
        <v>0</v>
      </c>
      <c r="X19" s="41">
        <f>DATA!Z15</f>
        <v>0</v>
      </c>
      <c r="Y19" s="41">
        <f>DATA!AA15</f>
        <v>0</v>
      </c>
      <c r="Z19" s="41">
        <f>DATA!AB15</f>
        <v>0</v>
      </c>
      <c r="AA19" s="41">
        <f>DATA!AC15</f>
        <v>0</v>
      </c>
      <c r="AB19" s="41">
        <f>DATA!AD15</f>
        <v>0</v>
      </c>
      <c r="AC19" s="41">
        <f>DATA!AE15</f>
        <v>0</v>
      </c>
      <c r="AD19" s="41">
        <f>DATA!AF15</f>
        <v>0</v>
      </c>
      <c r="AE19" s="41">
        <f>DATA!AG15</f>
        <v>0</v>
      </c>
      <c r="AF19" s="41">
        <f>DATA!AH15</f>
        <v>0</v>
      </c>
      <c r="AG19" s="41">
        <f>DATA!AI15</f>
        <v>0</v>
      </c>
      <c r="AH19" s="41">
        <f>DATA!AJ15</f>
        <v>0</v>
      </c>
      <c r="AI19" s="41">
        <f>DATA!AK15</f>
        <v>0</v>
      </c>
      <c r="AJ19" s="41">
        <f>DATA!AL15</f>
        <v>0</v>
      </c>
      <c r="AK19" s="41">
        <f>DATA!AM15</f>
        <v>0</v>
      </c>
      <c r="AL19" s="41">
        <f>DATA!AN15</f>
        <v>0</v>
      </c>
      <c r="AM19" s="41">
        <f>DATA!AO15</f>
        <v>0</v>
      </c>
      <c r="AN19" s="41">
        <f>DATA!AP15</f>
        <v>0</v>
      </c>
      <c r="AO19" s="41">
        <f>DATA!AQ15</f>
        <v>0</v>
      </c>
      <c r="AP19" s="41">
        <f>DATA!AR15</f>
        <v>0</v>
      </c>
      <c r="AQ19" s="38">
        <f>DATA!AS15</f>
        <v>0</v>
      </c>
    </row>
    <row r="20" spans="1:43" ht="60" customHeight="1" x14ac:dyDescent="0.2">
      <c r="A20" s="20" t="str">
        <f>DATA!A16</f>
        <v>Факультет педагогики и психологии</v>
      </c>
      <c r="B20" s="21">
        <f>DATA!D16</f>
        <v>2</v>
      </c>
      <c r="C20" s="22">
        <f>DATA!E16</f>
        <v>0</v>
      </c>
      <c r="D20" s="23" t="str">
        <f>DATA!F16</f>
        <v>Обслуживающий труд и изобразительное искусство</v>
      </c>
      <c r="E20" s="21">
        <f>DATA!G16</f>
        <v>2</v>
      </c>
      <c r="F20" s="22">
        <f>DATA!H16</f>
        <v>0</v>
      </c>
      <c r="G20" s="24">
        <f>DATA!I16</f>
        <v>0</v>
      </c>
      <c r="H20" s="21">
        <f>DATA!J16</f>
        <v>0</v>
      </c>
      <c r="I20" s="25">
        <f>DATA!K16</f>
        <v>0</v>
      </c>
      <c r="J20" s="25">
        <f>DATA!L16</f>
        <v>0</v>
      </c>
      <c r="K20" s="22">
        <f>DATA!M16</f>
        <v>0</v>
      </c>
      <c r="L20" s="26">
        <f>DATA!N16</f>
        <v>0</v>
      </c>
      <c r="M20" s="25">
        <f>DATA!O16</f>
        <v>0</v>
      </c>
      <c r="N20" s="25">
        <f>DATA!P16</f>
        <v>0</v>
      </c>
      <c r="O20" s="25">
        <f>DATA!Q16</f>
        <v>0</v>
      </c>
      <c r="P20" s="25">
        <f>DATA!R16</f>
        <v>0</v>
      </c>
      <c r="Q20" s="25">
        <f>DATA!S16</f>
        <v>0</v>
      </c>
      <c r="R20" s="25">
        <f>DATA!T16</f>
        <v>0</v>
      </c>
      <c r="S20" s="25">
        <f>DATA!U16</f>
        <v>0</v>
      </c>
      <c r="T20" s="25">
        <f>DATA!V16</f>
        <v>0</v>
      </c>
      <c r="U20" s="25">
        <f>DATA!W16</f>
        <v>0</v>
      </c>
      <c r="V20" s="25">
        <f>DATA!X16</f>
        <v>0</v>
      </c>
      <c r="W20" s="25">
        <f>DATA!Y16</f>
        <v>0</v>
      </c>
      <c r="X20" s="25">
        <f>DATA!Z16</f>
        <v>0</v>
      </c>
      <c r="Y20" s="25">
        <f>DATA!AA16</f>
        <v>0</v>
      </c>
      <c r="Z20" s="25">
        <f>DATA!AB16</f>
        <v>0</v>
      </c>
      <c r="AA20" s="25">
        <f>DATA!AC16</f>
        <v>0</v>
      </c>
      <c r="AB20" s="25">
        <f>DATA!AD16</f>
        <v>0</v>
      </c>
      <c r="AC20" s="25">
        <f>DATA!AE16</f>
        <v>0</v>
      </c>
      <c r="AD20" s="25">
        <f>DATA!AF16</f>
        <v>0</v>
      </c>
      <c r="AE20" s="25">
        <f>DATA!AG16</f>
        <v>0</v>
      </c>
      <c r="AF20" s="25">
        <f>DATA!AH16</f>
        <v>0</v>
      </c>
      <c r="AG20" s="25">
        <f>DATA!AI16</f>
        <v>0</v>
      </c>
      <c r="AH20" s="25">
        <f>DATA!AJ16</f>
        <v>0</v>
      </c>
      <c r="AI20" s="25">
        <f>DATA!AK16</f>
        <v>0</v>
      </c>
      <c r="AJ20" s="25">
        <f>DATA!AL16</f>
        <v>0</v>
      </c>
      <c r="AK20" s="25">
        <f>DATA!AM16</f>
        <v>0</v>
      </c>
      <c r="AL20" s="25">
        <f>DATA!AN16</f>
        <v>0</v>
      </c>
      <c r="AM20" s="25">
        <f>DATA!AO16</f>
        <v>0</v>
      </c>
      <c r="AN20" s="25">
        <f>DATA!AP16</f>
        <v>0</v>
      </c>
      <c r="AO20" s="25">
        <f>DATA!AQ16</f>
        <v>0</v>
      </c>
      <c r="AP20" s="25">
        <f>DATA!AR16</f>
        <v>0</v>
      </c>
      <c r="AQ20" s="22">
        <f>DATA!AS16</f>
        <v>0</v>
      </c>
    </row>
    <row r="21" spans="1:43" ht="60" customHeight="1" thickBot="1" x14ac:dyDescent="0.25">
      <c r="A21" s="71" t="str">
        <f>DATA!A17</f>
        <v>Факультет педагогики и психологии</v>
      </c>
      <c r="B21" s="72">
        <f>DATA!D17</f>
        <v>3</v>
      </c>
      <c r="C21" s="73">
        <f>DATA!E17</f>
        <v>0</v>
      </c>
      <c r="D21" s="74" t="str">
        <f>DATA!F17</f>
        <v>Физическая культура</v>
      </c>
      <c r="E21" s="72">
        <f>DATA!G17</f>
        <v>3</v>
      </c>
      <c r="F21" s="73">
        <f>DATA!H17</f>
        <v>0</v>
      </c>
      <c r="G21" s="75">
        <f>DATA!I17</f>
        <v>0</v>
      </c>
      <c r="H21" s="72">
        <f>DATA!J17</f>
        <v>0</v>
      </c>
      <c r="I21" s="76">
        <f>DATA!K17</f>
        <v>0</v>
      </c>
      <c r="J21" s="76">
        <f>DATA!L17</f>
        <v>0</v>
      </c>
      <c r="K21" s="73">
        <f>DATA!M17</f>
        <v>0</v>
      </c>
      <c r="L21" s="77">
        <f>DATA!N17</f>
        <v>0</v>
      </c>
      <c r="M21" s="76">
        <f>DATA!O17</f>
        <v>0</v>
      </c>
      <c r="N21" s="76">
        <f>DATA!P17</f>
        <v>0</v>
      </c>
      <c r="O21" s="76">
        <f>DATA!Q17</f>
        <v>0</v>
      </c>
      <c r="P21" s="76">
        <f>DATA!R17</f>
        <v>0</v>
      </c>
      <c r="Q21" s="76">
        <f>DATA!S17</f>
        <v>0</v>
      </c>
      <c r="R21" s="76">
        <f>DATA!T17</f>
        <v>0</v>
      </c>
      <c r="S21" s="76">
        <f>DATA!U17</f>
        <v>0</v>
      </c>
      <c r="T21" s="76">
        <f>DATA!V17</f>
        <v>0</v>
      </c>
      <c r="U21" s="76">
        <f>DATA!W17</f>
        <v>0</v>
      </c>
      <c r="V21" s="76">
        <f>DATA!X17</f>
        <v>0</v>
      </c>
      <c r="W21" s="76">
        <f>DATA!Y17</f>
        <v>0</v>
      </c>
      <c r="X21" s="76">
        <f>DATA!Z17</f>
        <v>0</v>
      </c>
      <c r="Y21" s="76">
        <f>DATA!AA17</f>
        <v>0</v>
      </c>
      <c r="Z21" s="76">
        <f>DATA!AB17</f>
        <v>0</v>
      </c>
      <c r="AA21" s="76">
        <f>DATA!AC17</f>
        <v>0</v>
      </c>
      <c r="AB21" s="76">
        <f>DATA!AD17</f>
        <v>0</v>
      </c>
      <c r="AC21" s="76">
        <f>DATA!AE17</f>
        <v>0</v>
      </c>
      <c r="AD21" s="76">
        <f>DATA!AF17</f>
        <v>0</v>
      </c>
      <c r="AE21" s="76">
        <f>DATA!AG17</f>
        <v>0</v>
      </c>
      <c r="AF21" s="76">
        <f>DATA!AH17</f>
        <v>0</v>
      </c>
      <c r="AG21" s="76">
        <f>DATA!AI17</f>
        <v>0</v>
      </c>
      <c r="AH21" s="76">
        <f>DATA!AJ17</f>
        <v>0</v>
      </c>
      <c r="AI21" s="76">
        <f>DATA!AK17</f>
        <v>0</v>
      </c>
      <c r="AJ21" s="76">
        <f>DATA!AL17</f>
        <v>0</v>
      </c>
      <c r="AK21" s="76">
        <f>DATA!AM17</f>
        <v>0</v>
      </c>
      <c r="AL21" s="76">
        <f>DATA!AN17</f>
        <v>0</v>
      </c>
      <c r="AM21" s="76">
        <f>DATA!AO17</f>
        <v>0</v>
      </c>
      <c r="AN21" s="76">
        <f>DATA!AP17</f>
        <v>0</v>
      </c>
      <c r="AO21" s="76">
        <f>DATA!AQ17</f>
        <v>0</v>
      </c>
      <c r="AP21" s="76">
        <f>DATA!AR17</f>
        <v>0</v>
      </c>
      <c r="AQ21" s="73">
        <f>DATA!AS17</f>
        <v>0</v>
      </c>
    </row>
    <row r="22" spans="1:43" ht="60" customHeight="1" x14ac:dyDescent="0.2">
      <c r="A22" s="43" t="str">
        <f>DATA!A18</f>
        <v>Факультет славянских и германских языков</v>
      </c>
      <c r="B22" s="88">
        <f>DATA!D18</f>
        <v>30</v>
      </c>
      <c r="C22" s="126">
        <f>DATA!E18</f>
        <v>0</v>
      </c>
      <c r="D22" s="46" t="str">
        <f>DATA!F18</f>
        <v>Современные иностранные языки (по направлениям)</v>
      </c>
      <c r="E22" s="44">
        <f>DATA!G18</f>
        <v>25</v>
      </c>
      <c r="F22" s="45">
        <f>DATA!H18</f>
        <v>0</v>
      </c>
      <c r="G22" s="47">
        <f>DATA!I18</f>
        <v>0</v>
      </c>
      <c r="H22" s="44">
        <f>DATA!J18</f>
        <v>0</v>
      </c>
      <c r="I22" s="48">
        <f>DATA!K18</f>
        <v>0</v>
      </c>
      <c r="J22" s="48">
        <f>DATA!L18</f>
        <v>0</v>
      </c>
      <c r="K22" s="45">
        <f>DATA!M18</f>
        <v>0</v>
      </c>
      <c r="L22" s="49">
        <f>DATA!N18</f>
        <v>0</v>
      </c>
      <c r="M22" s="48">
        <f>DATA!O18</f>
        <v>0</v>
      </c>
      <c r="N22" s="48">
        <f>DATA!P18</f>
        <v>0</v>
      </c>
      <c r="O22" s="48">
        <f>DATA!Q18</f>
        <v>0</v>
      </c>
      <c r="P22" s="48">
        <f>DATA!R18</f>
        <v>0</v>
      </c>
      <c r="Q22" s="48">
        <f>DATA!S18</f>
        <v>0</v>
      </c>
      <c r="R22" s="48">
        <f>DATA!T18</f>
        <v>0</v>
      </c>
      <c r="S22" s="48">
        <f>DATA!U18</f>
        <v>0</v>
      </c>
      <c r="T22" s="48">
        <f>DATA!V18</f>
        <v>0</v>
      </c>
      <c r="U22" s="48">
        <f>DATA!W18</f>
        <v>0</v>
      </c>
      <c r="V22" s="48">
        <f>DATA!X18</f>
        <v>0</v>
      </c>
      <c r="W22" s="48">
        <f>DATA!Y18</f>
        <v>0</v>
      </c>
      <c r="X22" s="48">
        <f>DATA!Z18</f>
        <v>0</v>
      </c>
      <c r="Y22" s="48">
        <f>DATA!AA18</f>
        <v>0</v>
      </c>
      <c r="Z22" s="48">
        <f>DATA!AB18</f>
        <v>0</v>
      </c>
      <c r="AA22" s="48">
        <f>DATA!AC18</f>
        <v>0</v>
      </c>
      <c r="AB22" s="48">
        <f>DATA!AD18</f>
        <v>0</v>
      </c>
      <c r="AC22" s="48">
        <f>DATA!AE18</f>
        <v>0</v>
      </c>
      <c r="AD22" s="48">
        <f>DATA!AF18</f>
        <v>0</v>
      </c>
      <c r="AE22" s="48">
        <f>DATA!AG18</f>
        <v>0</v>
      </c>
      <c r="AF22" s="48">
        <f>DATA!AH18</f>
        <v>0</v>
      </c>
      <c r="AG22" s="48">
        <f>DATA!AI18</f>
        <v>0</v>
      </c>
      <c r="AH22" s="48">
        <f>DATA!AJ18</f>
        <v>0</v>
      </c>
      <c r="AI22" s="48">
        <f>DATA!AK18</f>
        <v>0</v>
      </c>
      <c r="AJ22" s="48">
        <f>DATA!AL18</f>
        <v>0</v>
      </c>
      <c r="AK22" s="48">
        <f>DATA!AM18</f>
        <v>0</v>
      </c>
      <c r="AL22" s="48">
        <f>DATA!AN18</f>
        <v>0</v>
      </c>
      <c r="AM22" s="48">
        <f>DATA!AO18</f>
        <v>0</v>
      </c>
      <c r="AN22" s="48">
        <f>DATA!AP18</f>
        <v>0</v>
      </c>
      <c r="AO22" s="48">
        <f>DATA!AQ18</f>
        <v>0</v>
      </c>
      <c r="AP22" s="48">
        <f>DATA!AR18</f>
        <v>0</v>
      </c>
      <c r="AQ22" s="45">
        <f>DATA!AS18</f>
        <v>0</v>
      </c>
    </row>
    <row r="23" spans="1:43" ht="60" customHeight="1" thickBot="1" x14ac:dyDescent="0.25">
      <c r="A23" s="57" t="str">
        <f>DATA!A19</f>
        <v>Факультет славянских и германских языков</v>
      </c>
      <c r="B23" s="89"/>
      <c r="C23" s="127"/>
      <c r="D23" s="60" t="str">
        <f>DATA!F19</f>
        <v>Иностранный язык (английский)</v>
      </c>
      <c r="E23" s="58">
        <f>DATA!G19</f>
        <v>5</v>
      </c>
      <c r="F23" s="59">
        <f>DATA!H19</f>
        <v>0</v>
      </c>
      <c r="G23" s="61">
        <f>DATA!I19</f>
        <v>0</v>
      </c>
      <c r="H23" s="58">
        <f>DATA!J19</f>
        <v>0</v>
      </c>
      <c r="I23" s="62">
        <f>DATA!K19</f>
        <v>0</v>
      </c>
      <c r="J23" s="62">
        <f>DATA!L19</f>
        <v>0</v>
      </c>
      <c r="K23" s="59">
        <f>DATA!M19</f>
        <v>0</v>
      </c>
      <c r="L23" s="63">
        <f>DATA!N19</f>
        <v>0</v>
      </c>
      <c r="M23" s="62">
        <f>DATA!O19</f>
        <v>0</v>
      </c>
      <c r="N23" s="62">
        <f>DATA!P19</f>
        <v>0</v>
      </c>
      <c r="O23" s="62">
        <f>DATA!Q19</f>
        <v>0</v>
      </c>
      <c r="P23" s="62">
        <f>DATA!R19</f>
        <v>0</v>
      </c>
      <c r="Q23" s="62">
        <f>DATA!S19</f>
        <v>0</v>
      </c>
      <c r="R23" s="62">
        <f>DATA!T19</f>
        <v>0</v>
      </c>
      <c r="S23" s="62">
        <f>DATA!U19</f>
        <v>0</v>
      </c>
      <c r="T23" s="62">
        <f>DATA!V19</f>
        <v>0</v>
      </c>
      <c r="U23" s="62">
        <f>DATA!W19</f>
        <v>0</v>
      </c>
      <c r="V23" s="62">
        <f>DATA!X19</f>
        <v>0</v>
      </c>
      <c r="W23" s="62">
        <f>DATA!Y19</f>
        <v>0</v>
      </c>
      <c r="X23" s="62">
        <f>DATA!Z19</f>
        <v>0</v>
      </c>
      <c r="Y23" s="62">
        <f>DATA!AA19</f>
        <v>0</v>
      </c>
      <c r="Z23" s="62">
        <f>DATA!AB19</f>
        <v>0</v>
      </c>
      <c r="AA23" s="62">
        <f>DATA!AC19</f>
        <v>0</v>
      </c>
      <c r="AB23" s="62">
        <f>DATA!AD19</f>
        <v>0</v>
      </c>
      <c r="AC23" s="62">
        <f>DATA!AE19</f>
        <v>0</v>
      </c>
      <c r="AD23" s="62">
        <f>DATA!AF19</f>
        <v>0</v>
      </c>
      <c r="AE23" s="62">
        <f>DATA!AG19</f>
        <v>0</v>
      </c>
      <c r="AF23" s="62">
        <f>DATA!AH19</f>
        <v>0</v>
      </c>
      <c r="AG23" s="62">
        <f>DATA!AI19</f>
        <v>0</v>
      </c>
      <c r="AH23" s="62">
        <f>DATA!AJ19</f>
        <v>0</v>
      </c>
      <c r="AI23" s="62">
        <f>DATA!AK19</f>
        <v>0</v>
      </c>
      <c r="AJ23" s="62">
        <f>DATA!AL19</f>
        <v>0</v>
      </c>
      <c r="AK23" s="62">
        <f>DATA!AM19</f>
        <v>0</v>
      </c>
      <c r="AL23" s="62">
        <f>DATA!AN19</f>
        <v>0</v>
      </c>
      <c r="AM23" s="62">
        <f>DATA!AO19</f>
        <v>0</v>
      </c>
      <c r="AN23" s="62">
        <f>DATA!AP19</f>
        <v>0</v>
      </c>
      <c r="AO23" s="62">
        <f>DATA!AQ19</f>
        <v>0</v>
      </c>
      <c r="AP23" s="62">
        <f>DATA!AR19</f>
        <v>0</v>
      </c>
      <c r="AQ23" s="59">
        <f>DATA!AS19</f>
        <v>0</v>
      </c>
    </row>
    <row r="24" spans="1:43" ht="60" customHeight="1" x14ac:dyDescent="0.2">
      <c r="A24" s="36" t="str">
        <f>DATA!A22</f>
        <v>Факультет славянских и германских языков</v>
      </c>
      <c r="B24" s="37">
        <f>DATA!D22</f>
        <v>5</v>
      </c>
      <c r="C24" s="38">
        <f>DATA!E22</f>
        <v>0</v>
      </c>
      <c r="D24" s="39" t="str">
        <f>DATA!F22</f>
        <v>Белорусский язык и литература. Иностранный язык (английский)</v>
      </c>
      <c r="E24" s="37">
        <f>DATA!G22</f>
        <v>5</v>
      </c>
      <c r="F24" s="38">
        <f>DATA!H22</f>
        <v>0</v>
      </c>
      <c r="G24" s="40">
        <f>DATA!I22</f>
        <v>0</v>
      </c>
      <c r="H24" s="37">
        <f>DATA!J22</f>
        <v>0</v>
      </c>
      <c r="I24" s="41">
        <f>DATA!K22</f>
        <v>0</v>
      </c>
      <c r="J24" s="41">
        <f>DATA!L22</f>
        <v>0</v>
      </c>
      <c r="K24" s="38">
        <f>DATA!M22</f>
        <v>0</v>
      </c>
      <c r="L24" s="42">
        <f>DATA!N22</f>
        <v>0</v>
      </c>
      <c r="M24" s="41">
        <f>DATA!O22</f>
        <v>0</v>
      </c>
      <c r="N24" s="41">
        <f>DATA!P22</f>
        <v>0</v>
      </c>
      <c r="O24" s="41">
        <f>DATA!Q22</f>
        <v>0</v>
      </c>
      <c r="P24" s="41">
        <f>DATA!R22</f>
        <v>0</v>
      </c>
      <c r="Q24" s="41">
        <f>DATA!S22</f>
        <v>0</v>
      </c>
      <c r="R24" s="41">
        <f>DATA!T22</f>
        <v>0</v>
      </c>
      <c r="S24" s="41">
        <f>DATA!U22</f>
        <v>0</v>
      </c>
      <c r="T24" s="41">
        <f>DATA!V22</f>
        <v>0</v>
      </c>
      <c r="U24" s="41">
        <f>DATA!W22</f>
        <v>0</v>
      </c>
      <c r="V24" s="41">
        <f>DATA!X22</f>
        <v>0</v>
      </c>
      <c r="W24" s="41">
        <f>DATA!Y22</f>
        <v>0</v>
      </c>
      <c r="X24" s="41">
        <f>DATA!Z22</f>
        <v>0</v>
      </c>
      <c r="Y24" s="41">
        <f>DATA!AA22</f>
        <v>0</v>
      </c>
      <c r="Z24" s="41">
        <f>DATA!AB22</f>
        <v>0</v>
      </c>
      <c r="AA24" s="41">
        <f>DATA!AC22</f>
        <v>0</v>
      </c>
      <c r="AB24" s="41">
        <f>DATA!AD22</f>
        <v>0</v>
      </c>
      <c r="AC24" s="41">
        <f>DATA!AE22</f>
        <v>0</v>
      </c>
      <c r="AD24" s="41">
        <f>DATA!AF22</f>
        <v>0</v>
      </c>
      <c r="AE24" s="41">
        <f>DATA!AG22</f>
        <v>0</v>
      </c>
      <c r="AF24" s="41">
        <f>DATA!AH22</f>
        <v>0</v>
      </c>
      <c r="AG24" s="41">
        <f>DATA!AI22</f>
        <v>0</v>
      </c>
      <c r="AH24" s="41">
        <f>DATA!AJ22</f>
        <v>0</v>
      </c>
      <c r="AI24" s="41">
        <f>DATA!AK22</f>
        <v>0</v>
      </c>
      <c r="AJ24" s="41">
        <f>DATA!AL22</f>
        <v>0</v>
      </c>
      <c r="AK24" s="41">
        <f>DATA!AM22</f>
        <v>0</v>
      </c>
      <c r="AL24" s="41">
        <f>DATA!AN22</f>
        <v>0</v>
      </c>
      <c r="AM24" s="41">
        <f>DATA!AO22</f>
        <v>0</v>
      </c>
      <c r="AN24" s="41">
        <f>DATA!AP22</f>
        <v>0</v>
      </c>
      <c r="AO24" s="41">
        <f>DATA!AQ22</f>
        <v>0</v>
      </c>
      <c r="AP24" s="41">
        <f>DATA!AR22</f>
        <v>0</v>
      </c>
      <c r="AQ24" s="38">
        <f>DATA!AS22</f>
        <v>0</v>
      </c>
    </row>
    <row r="25" spans="1:43" ht="60" customHeight="1" thickBot="1" x14ac:dyDescent="0.25">
      <c r="A25" s="71" t="str">
        <f>DATA!A23</f>
        <v>Факультет славянских и германских языков</v>
      </c>
      <c r="B25" s="72">
        <f>DATA!D23</f>
        <v>2</v>
      </c>
      <c r="C25" s="73">
        <f>DATA!E23</f>
        <v>0</v>
      </c>
      <c r="D25" s="74" t="str">
        <f>DATA!F23</f>
        <v>Иностранные языки (с указанием языков)</v>
      </c>
      <c r="E25" s="72">
        <f>DATA!G23</f>
        <v>2</v>
      </c>
      <c r="F25" s="73">
        <f>DATA!H23</f>
        <v>0</v>
      </c>
      <c r="G25" s="75">
        <f>DATA!I23</f>
        <v>0</v>
      </c>
      <c r="H25" s="72">
        <f>DATA!J23</f>
        <v>0</v>
      </c>
      <c r="I25" s="76">
        <f>DATA!K23</f>
        <v>0</v>
      </c>
      <c r="J25" s="76">
        <f>DATA!L23</f>
        <v>0</v>
      </c>
      <c r="K25" s="73">
        <f>DATA!M23</f>
        <v>0</v>
      </c>
      <c r="L25" s="77">
        <f>DATA!N23</f>
        <v>0</v>
      </c>
      <c r="M25" s="76">
        <f>DATA!O23</f>
        <v>0</v>
      </c>
      <c r="N25" s="76">
        <f>DATA!P23</f>
        <v>0</v>
      </c>
      <c r="O25" s="76">
        <f>DATA!Q23</f>
        <v>0</v>
      </c>
      <c r="P25" s="76">
        <f>DATA!R23</f>
        <v>0</v>
      </c>
      <c r="Q25" s="76">
        <f>DATA!S23</f>
        <v>0</v>
      </c>
      <c r="R25" s="76">
        <f>DATA!T23</f>
        <v>0</v>
      </c>
      <c r="S25" s="76">
        <f>DATA!U23</f>
        <v>0</v>
      </c>
      <c r="T25" s="76">
        <f>DATA!V23</f>
        <v>0</v>
      </c>
      <c r="U25" s="76">
        <f>DATA!W23</f>
        <v>0</v>
      </c>
      <c r="V25" s="76">
        <f>DATA!X23</f>
        <v>0</v>
      </c>
      <c r="W25" s="76">
        <f>DATA!Y23</f>
        <v>0</v>
      </c>
      <c r="X25" s="76">
        <f>DATA!Z23</f>
        <v>0</v>
      </c>
      <c r="Y25" s="76">
        <f>DATA!AA23</f>
        <v>0</v>
      </c>
      <c r="Z25" s="76">
        <f>DATA!AB23</f>
        <v>0</v>
      </c>
      <c r="AA25" s="76">
        <f>DATA!AC23</f>
        <v>0</v>
      </c>
      <c r="AB25" s="76">
        <f>DATA!AD23</f>
        <v>0</v>
      </c>
      <c r="AC25" s="76">
        <f>DATA!AE23</f>
        <v>0</v>
      </c>
      <c r="AD25" s="76">
        <f>DATA!AF23</f>
        <v>0</v>
      </c>
      <c r="AE25" s="76">
        <f>DATA!AG23</f>
        <v>0</v>
      </c>
      <c r="AF25" s="76">
        <f>DATA!AH23</f>
        <v>0</v>
      </c>
      <c r="AG25" s="76">
        <f>DATA!AI23</f>
        <v>0</v>
      </c>
      <c r="AH25" s="76">
        <f>DATA!AJ23</f>
        <v>0</v>
      </c>
      <c r="AI25" s="76">
        <f>DATA!AK23</f>
        <v>0</v>
      </c>
      <c r="AJ25" s="76">
        <f>DATA!AL23</f>
        <v>0</v>
      </c>
      <c r="AK25" s="76">
        <f>DATA!AM23</f>
        <v>0</v>
      </c>
      <c r="AL25" s="76">
        <f>DATA!AN23</f>
        <v>0</v>
      </c>
      <c r="AM25" s="76">
        <f>DATA!AO23</f>
        <v>0</v>
      </c>
      <c r="AN25" s="76">
        <f>DATA!AP23</f>
        <v>0</v>
      </c>
      <c r="AO25" s="76">
        <f>DATA!AQ23</f>
        <v>0</v>
      </c>
      <c r="AP25" s="76">
        <f>DATA!AR23</f>
        <v>0</v>
      </c>
      <c r="AQ25" s="73">
        <f>DATA!AS23</f>
        <v>0</v>
      </c>
    </row>
    <row r="26" spans="1:43" ht="60" customHeight="1" x14ac:dyDescent="0.2">
      <c r="A26" s="43" t="str">
        <f>DATA!A24</f>
        <v>Факультет экономики и права</v>
      </c>
      <c r="B26" s="88">
        <f>DATA!D24</f>
        <v>20</v>
      </c>
      <c r="C26" s="126">
        <f>DATA!E24</f>
        <v>0</v>
      </c>
      <c r="D26" s="46" t="str">
        <f>DATA!F24</f>
        <v>Бухгалтерский учет, анализ и аудит</v>
      </c>
      <c r="E26" s="44">
        <f>DATA!G24</f>
        <v>10</v>
      </c>
      <c r="F26" s="45">
        <f>DATA!H24</f>
        <v>0</v>
      </c>
      <c r="G26" s="47">
        <f>DATA!I24</f>
        <v>0</v>
      </c>
      <c r="H26" s="44">
        <f>DATA!J24</f>
        <v>0</v>
      </c>
      <c r="I26" s="48">
        <f>DATA!K24</f>
        <v>0</v>
      </c>
      <c r="J26" s="48">
        <f>DATA!L24</f>
        <v>0</v>
      </c>
      <c r="K26" s="45">
        <f>DATA!M24</f>
        <v>0</v>
      </c>
      <c r="L26" s="49">
        <f>DATA!N24</f>
        <v>0</v>
      </c>
      <c r="M26" s="48">
        <f>DATA!O24</f>
        <v>0</v>
      </c>
      <c r="N26" s="48">
        <f>DATA!P24</f>
        <v>0</v>
      </c>
      <c r="O26" s="48">
        <f>DATA!Q24</f>
        <v>0</v>
      </c>
      <c r="P26" s="48">
        <f>DATA!R24</f>
        <v>0</v>
      </c>
      <c r="Q26" s="48">
        <f>DATA!S24</f>
        <v>0</v>
      </c>
      <c r="R26" s="48">
        <f>DATA!T24</f>
        <v>0</v>
      </c>
      <c r="S26" s="48">
        <f>DATA!U24</f>
        <v>0</v>
      </c>
      <c r="T26" s="48">
        <f>DATA!V24</f>
        <v>0</v>
      </c>
      <c r="U26" s="48">
        <f>DATA!W24</f>
        <v>0</v>
      </c>
      <c r="V26" s="48">
        <f>DATA!X24</f>
        <v>0</v>
      </c>
      <c r="W26" s="48">
        <f>DATA!Y24</f>
        <v>0</v>
      </c>
      <c r="X26" s="48">
        <f>DATA!Z24</f>
        <v>0</v>
      </c>
      <c r="Y26" s="48">
        <f>DATA!AA24</f>
        <v>0</v>
      </c>
      <c r="Z26" s="48">
        <f>DATA!AB24</f>
        <v>0</v>
      </c>
      <c r="AA26" s="48">
        <f>DATA!AC24</f>
        <v>0</v>
      </c>
      <c r="AB26" s="48">
        <f>DATA!AD24</f>
        <v>0</v>
      </c>
      <c r="AC26" s="48">
        <f>DATA!AE24</f>
        <v>0</v>
      </c>
      <c r="AD26" s="48">
        <f>DATA!AF24</f>
        <v>0</v>
      </c>
      <c r="AE26" s="48">
        <f>DATA!AG24</f>
        <v>0</v>
      </c>
      <c r="AF26" s="48">
        <f>DATA!AH24</f>
        <v>0</v>
      </c>
      <c r="AG26" s="48">
        <f>DATA!AI24</f>
        <v>0</v>
      </c>
      <c r="AH26" s="48">
        <f>DATA!AJ24</f>
        <v>0</v>
      </c>
      <c r="AI26" s="48">
        <f>DATA!AK24</f>
        <v>0</v>
      </c>
      <c r="AJ26" s="48">
        <f>DATA!AL24</f>
        <v>0</v>
      </c>
      <c r="AK26" s="48">
        <f>DATA!AM24</f>
        <v>0</v>
      </c>
      <c r="AL26" s="48">
        <f>DATA!AN24</f>
        <v>0</v>
      </c>
      <c r="AM26" s="48">
        <f>DATA!AO24</f>
        <v>0</v>
      </c>
      <c r="AN26" s="48">
        <f>DATA!AP24</f>
        <v>0</v>
      </c>
      <c r="AO26" s="48">
        <f>DATA!AQ24</f>
        <v>0</v>
      </c>
      <c r="AP26" s="48">
        <f>DATA!AR24</f>
        <v>0</v>
      </c>
      <c r="AQ26" s="45">
        <f>DATA!AS24</f>
        <v>0</v>
      </c>
    </row>
    <row r="27" spans="1:43" ht="60" customHeight="1" thickBot="1" x14ac:dyDescent="0.25">
      <c r="A27" s="57" t="str">
        <f>DATA!A25</f>
        <v>Факультет экономики и права</v>
      </c>
      <c r="B27" s="89"/>
      <c r="C27" s="127"/>
      <c r="D27" s="60" t="str">
        <f>DATA!F25</f>
        <v>Электронный маркетинг</v>
      </c>
      <c r="E27" s="58">
        <f>DATA!G25</f>
        <v>10</v>
      </c>
      <c r="F27" s="59">
        <f>DATA!H25</f>
        <v>0</v>
      </c>
      <c r="G27" s="61">
        <f>DATA!I25</f>
        <v>0</v>
      </c>
      <c r="H27" s="58">
        <f>DATA!J25</f>
        <v>0</v>
      </c>
      <c r="I27" s="62">
        <f>DATA!K25</f>
        <v>0</v>
      </c>
      <c r="J27" s="62">
        <f>DATA!L25</f>
        <v>0</v>
      </c>
      <c r="K27" s="59">
        <f>DATA!M25</f>
        <v>0</v>
      </c>
      <c r="L27" s="63">
        <f>DATA!N25</f>
        <v>0</v>
      </c>
      <c r="M27" s="62">
        <f>DATA!O25</f>
        <v>0</v>
      </c>
      <c r="N27" s="62">
        <f>DATA!P25</f>
        <v>0</v>
      </c>
      <c r="O27" s="62">
        <f>DATA!Q25</f>
        <v>0</v>
      </c>
      <c r="P27" s="62">
        <f>DATA!R25</f>
        <v>0</v>
      </c>
      <c r="Q27" s="62">
        <f>DATA!S25</f>
        <v>0</v>
      </c>
      <c r="R27" s="62">
        <f>DATA!T25</f>
        <v>0</v>
      </c>
      <c r="S27" s="62">
        <f>DATA!U25</f>
        <v>0</v>
      </c>
      <c r="T27" s="62">
        <f>DATA!V25</f>
        <v>0</v>
      </c>
      <c r="U27" s="62">
        <f>DATA!W25</f>
        <v>0</v>
      </c>
      <c r="V27" s="62">
        <f>DATA!X25</f>
        <v>0</v>
      </c>
      <c r="W27" s="62">
        <f>DATA!Y25</f>
        <v>0</v>
      </c>
      <c r="X27" s="62">
        <f>DATA!Z25</f>
        <v>0</v>
      </c>
      <c r="Y27" s="62">
        <f>DATA!AA25</f>
        <v>0</v>
      </c>
      <c r="Z27" s="62">
        <f>DATA!AB25</f>
        <v>0</v>
      </c>
      <c r="AA27" s="62">
        <f>DATA!AC25</f>
        <v>0</v>
      </c>
      <c r="AB27" s="62">
        <f>DATA!AD25</f>
        <v>0</v>
      </c>
      <c r="AC27" s="62">
        <f>DATA!AE25</f>
        <v>0</v>
      </c>
      <c r="AD27" s="62">
        <f>DATA!AF25</f>
        <v>0</v>
      </c>
      <c r="AE27" s="62">
        <f>DATA!AG25</f>
        <v>0</v>
      </c>
      <c r="AF27" s="62">
        <f>DATA!AH25</f>
        <v>0</v>
      </c>
      <c r="AG27" s="62">
        <f>DATA!AI25</f>
        <v>0</v>
      </c>
      <c r="AH27" s="62">
        <f>DATA!AJ25</f>
        <v>0</v>
      </c>
      <c r="AI27" s="62">
        <f>DATA!AK25</f>
        <v>0</v>
      </c>
      <c r="AJ27" s="62">
        <f>DATA!AL25</f>
        <v>0</v>
      </c>
      <c r="AK27" s="62">
        <f>DATA!AM25</f>
        <v>0</v>
      </c>
      <c r="AL27" s="62">
        <f>DATA!AN25</f>
        <v>0</v>
      </c>
      <c r="AM27" s="62">
        <f>DATA!AO25</f>
        <v>0</v>
      </c>
      <c r="AN27" s="62">
        <f>DATA!AP25</f>
        <v>0</v>
      </c>
      <c r="AO27" s="62">
        <f>DATA!AQ25</f>
        <v>0</v>
      </c>
      <c r="AP27" s="62">
        <f>DATA!AR25</f>
        <v>0</v>
      </c>
      <c r="AQ27" s="59">
        <f>DATA!AS25</f>
        <v>0</v>
      </c>
    </row>
    <row r="28" spans="1:43" ht="60" customHeight="1" x14ac:dyDescent="0.2">
      <c r="A28" s="43" t="str">
        <f>DATA!A28</f>
        <v>Факультет экономики и права</v>
      </c>
      <c r="B28" s="88">
        <f>DATA!D28</f>
        <v>40</v>
      </c>
      <c r="C28" s="126">
        <f>DATA!E28</f>
        <v>0</v>
      </c>
      <c r="D28" s="46" t="str">
        <f>DATA!F28</f>
        <v>Правоведение</v>
      </c>
      <c r="E28" s="44">
        <f>DATA!G28</f>
        <v>20</v>
      </c>
      <c r="F28" s="45">
        <f>DATA!H28</f>
        <v>0</v>
      </c>
      <c r="G28" s="47">
        <f>DATA!I28</f>
        <v>0</v>
      </c>
      <c r="H28" s="44">
        <f>DATA!J28</f>
        <v>0</v>
      </c>
      <c r="I28" s="48">
        <f>DATA!K28</f>
        <v>0</v>
      </c>
      <c r="J28" s="48">
        <f>DATA!L28</f>
        <v>0</v>
      </c>
      <c r="K28" s="45">
        <f>DATA!M28</f>
        <v>0</v>
      </c>
      <c r="L28" s="49">
        <f>DATA!N28</f>
        <v>0</v>
      </c>
      <c r="M28" s="48">
        <f>DATA!O28</f>
        <v>0</v>
      </c>
      <c r="N28" s="48">
        <f>DATA!P28</f>
        <v>0</v>
      </c>
      <c r="O28" s="48">
        <f>DATA!Q28</f>
        <v>0</v>
      </c>
      <c r="P28" s="48">
        <f>DATA!R28</f>
        <v>0</v>
      </c>
      <c r="Q28" s="48">
        <f>DATA!S28</f>
        <v>0</v>
      </c>
      <c r="R28" s="48">
        <f>DATA!T28</f>
        <v>0</v>
      </c>
      <c r="S28" s="48">
        <f>DATA!U28</f>
        <v>0</v>
      </c>
      <c r="T28" s="48">
        <f>DATA!V28</f>
        <v>0</v>
      </c>
      <c r="U28" s="48">
        <f>DATA!W28</f>
        <v>0</v>
      </c>
      <c r="V28" s="48">
        <f>DATA!X28</f>
        <v>0</v>
      </c>
      <c r="W28" s="48">
        <f>DATA!Y28</f>
        <v>0</v>
      </c>
      <c r="X28" s="48">
        <f>DATA!Z28</f>
        <v>0</v>
      </c>
      <c r="Y28" s="48">
        <f>DATA!AA28</f>
        <v>0</v>
      </c>
      <c r="Z28" s="48">
        <f>DATA!AB28</f>
        <v>0</v>
      </c>
      <c r="AA28" s="48">
        <f>DATA!AC28</f>
        <v>0</v>
      </c>
      <c r="AB28" s="48">
        <f>DATA!AD28</f>
        <v>0</v>
      </c>
      <c r="AC28" s="48">
        <f>DATA!AE28</f>
        <v>0</v>
      </c>
      <c r="AD28" s="48">
        <f>DATA!AF28</f>
        <v>0</v>
      </c>
      <c r="AE28" s="48">
        <f>DATA!AG28</f>
        <v>0</v>
      </c>
      <c r="AF28" s="48">
        <f>DATA!AH28</f>
        <v>0</v>
      </c>
      <c r="AG28" s="48">
        <f>DATA!AI28</f>
        <v>0</v>
      </c>
      <c r="AH28" s="48">
        <f>DATA!AJ28</f>
        <v>0</v>
      </c>
      <c r="AI28" s="48">
        <f>DATA!AK28</f>
        <v>0</v>
      </c>
      <c r="AJ28" s="48">
        <f>DATA!AL28</f>
        <v>0</v>
      </c>
      <c r="AK28" s="48">
        <f>DATA!AM28</f>
        <v>0</v>
      </c>
      <c r="AL28" s="48">
        <f>DATA!AN28</f>
        <v>0</v>
      </c>
      <c r="AM28" s="48">
        <f>DATA!AO28</f>
        <v>0</v>
      </c>
      <c r="AN28" s="48">
        <f>DATA!AP28</f>
        <v>0</v>
      </c>
      <c r="AO28" s="48">
        <f>DATA!AQ28</f>
        <v>0</v>
      </c>
      <c r="AP28" s="48">
        <f>DATA!AR28</f>
        <v>0</v>
      </c>
      <c r="AQ28" s="45">
        <f>DATA!AS28</f>
        <v>0</v>
      </c>
    </row>
    <row r="29" spans="1:43" ht="60" customHeight="1" thickBot="1" x14ac:dyDescent="0.25">
      <c r="A29" s="57" t="str">
        <f>DATA!A29</f>
        <v>Факультет экономики и права</v>
      </c>
      <c r="B29" s="89"/>
      <c r="C29" s="127"/>
      <c r="D29" s="60" t="str">
        <f>DATA!F29</f>
        <v>Экономическое право</v>
      </c>
      <c r="E29" s="58">
        <f>DATA!G29</f>
        <v>20</v>
      </c>
      <c r="F29" s="59">
        <f>DATA!H29</f>
        <v>0</v>
      </c>
      <c r="G29" s="61">
        <f>DATA!I29</f>
        <v>0</v>
      </c>
      <c r="H29" s="58">
        <f>DATA!J29</f>
        <v>0</v>
      </c>
      <c r="I29" s="62">
        <f>DATA!K29</f>
        <v>0</v>
      </c>
      <c r="J29" s="62">
        <f>DATA!L29</f>
        <v>0</v>
      </c>
      <c r="K29" s="59">
        <f>DATA!M29</f>
        <v>0</v>
      </c>
      <c r="L29" s="63">
        <f>DATA!N29</f>
        <v>0</v>
      </c>
      <c r="M29" s="62">
        <f>DATA!O29</f>
        <v>0</v>
      </c>
      <c r="N29" s="62">
        <f>DATA!P29</f>
        <v>0</v>
      </c>
      <c r="O29" s="62">
        <f>DATA!Q29</f>
        <v>0</v>
      </c>
      <c r="P29" s="62">
        <f>DATA!R29</f>
        <v>0</v>
      </c>
      <c r="Q29" s="62">
        <f>DATA!S29</f>
        <v>0</v>
      </c>
      <c r="R29" s="62">
        <f>DATA!T29</f>
        <v>0</v>
      </c>
      <c r="S29" s="62">
        <f>DATA!U29</f>
        <v>0</v>
      </c>
      <c r="T29" s="62">
        <f>DATA!V29</f>
        <v>0</v>
      </c>
      <c r="U29" s="62">
        <f>DATA!W29</f>
        <v>0</v>
      </c>
      <c r="V29" s="62">
        <f>DATA!X29</f>
        <v>0</v>
      </c>
      <c r="W29" s="62">
        <f>DATA!Y29</f>
        <v>0</v>
      </c>
      <c r="X29" s="62">
        <f>DATA!Z29</f>
        <v>0</v>
      </c>
      <c r="Y29" s="62">
        <f>DATA!AA29</f>
        <v>0</v>
      </c>
      <c r="Z29" s="62">
        <f>DATA!AB29</f>
        <v>0</v>
      </c>
      <c r="AA29" s="62">
        <f>DATA!AC29</f>
        <v>0</v>
      </c>
      <c r="AB29" s="62">
        <f>DATA!AD29</f>
        <v>0</v>
      </c>
      <c r="AC29" s="62">
        <f>DATA!AE29</f>
        <v>0</v>
      </c>
      <c r="AD29" s="62">
        <f>DATA!AF29</f>
        <v>0</v>
      </c>
      <c r="AE29" s="62">
        <f>DATA!AG29</f>
        <v>0</v>
      </c>
      <c r="AF29" s="62">
        <f>DATA!AH29</f>
        <v>0</v>
      </c>
      <c r="AG29" s="62">
        <f>DATA!AI29</f>
        <v>0</v>
      </c>
      <c r="AH29" s="62">
        <f>DATA!AJ29</f>
        <v>0</v>
      </c>
      <c r="AI29" s="62">
        <f>DATA!AK29</f>
        <v>0</v>
      </c>
      <c r="AJ29" s="62">
        <f>DATA!AL29</f>
        <v>0</v>
      </c>
      <c r="AK29" s="62">
        <f>DATA!AM29</f>
        <v>0</v>
      </c>
      <c r="AL29" s="62">
        <f>DATA!AN29</f>
        <v>0</v>
      </c>
      <c r="AM29" s="62">
        <f>DATA!AO29</f>
        <v>0</v>
      </c>
      <c r="AN29" s="62">
        <f>DATA!AP29</f>
        <v>0</v>
      </c>
      <c r="AO29" s="62">
        <f>DATA!AQ29</f>
        <v>0</v>
      </c>
      <c r="AP29" s="62">
        <f>DATA!AR29</f>
        <v>0</v>
      </c>
      <c r="AQ29" s="59">
        <f>DATA!AS29</f>
        <v>0</v>
      </c>
    </row>
    <row r="32" spans="1:43" s="15" customFormat="1" ht="39.950000000000003" customHeight="1" x14ac:dyDescent="0.4">
      <c r="A32" s="113" t="s">
        <v>4</v>
      </c>
      <c r="B32" s="113"/>
      <c r="C32" s="113"/>
      <c r="D32" s="113"/>
      <c r="E32" s="113"/>
      <c r="F32" s="113"/>
      <c r="G32" s="113" t="s">
        <v>55</v>
      </c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</row>
    <row r="33" spans="1:43" s="15" customFormat="1" ht="39.950000000000003" customHeight="1" x14ac:dyDescent="0.4">
      <c r="A33" s="113" t="s">
        <v>5</v>
      </c>
      <c r="B33" s="113"/>
      <c r="C33" s="113"/>
      <c r="D33" s="113"/>
      <c r="E33" s="113"/>
      <c r="F33" s="113"/>
      <c r="G33" s="113" t="s">
        <v>51</v>
      </c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</row>
    <row r="34" spans="1:43" s="15" customFormat="1" ht="39.950000000000003" customHeight="1" x14ac:dyDescent="0.4">
      <c r="A34" s="113" t="s">
        <v>6</v>
      </c>
      <c r="B34" s="113"/>
      <c r="C34" s="113"/>
      <c r="D34" s="113"/>
      <c r="E34" s="113"/>
      <c r="F34" s="113"/>
      <c r="G34" s="113" t="s">
        <v>98</v>
      </c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</row>
    <row r="35" spans="1:43" ht="15" thickBot="1" x14ac:dyDescent="0.25"/>
    <row r="36" spans="1:43" ht="39.950000000000003" customHeight="1" thickBot="1" x14ac:dyDescent="0.25">
      <c r="A36" s="91" t="s">
        <v>7</v>
      </c>
      <c r="B36" s="94" t="s">
        <v>52</v>
      </c>
      <c r="C36" s="95"/>
      <c r="D36" s="98" t="s">
        <v>53</v>
      </c>
      <c r="E36" s="101" t="s">
        <v>8</v>
      </c>
      <c r="F36" s="102"/>
      <c r="G36" s="105" t="s">
        <v>9</v>
      </c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/>
      <c r="AC36" s="106"/>
      <c r="AD36" s="106"/>
      <c r="AE36" s="106"/>
      <c r="AF36" s="106"/>
      <c r="AG36" s="106"/>
      <c r="AH36" s="106"/>
      <c r="AI36" s="106"/>
      <c r="AJ36" s="106"/>
      <c r="AK36" s="106"/>
      <c r="AL36" s="106"/>
      <c r="AM36" s="106"/>
      <c r="AN36" s="106"/>
      <c r="AO36" s="106"/>
      <c r="AP36" s="106"/>
      <c r="AQ36" s="107"/>
    </row>
    <row r="37" spans="1:43" ht="120" customHeight="1" thickBot="1" x14ac:dyDescent="0.25">
      <c r="A37" s="92"/>
      <c r="B37" s="96"/>
      <c r="C37" s="97"/>
      <c r="D37" s="99"/>
      <c r="E37" s="103"/>
      <c r="F37" s="104"/>
      <c r="G37" s="108" t="s">
        <v>10</v>
      </c>
      <c r="H37" s="105" t="s">
        <v>12</v>
      </c>
      <c r="I37" s="106"/>
      <c r="J37" s="106"/>
      <c r="K37" s="107"/>
      <c r="L37" s="110" t="s">
        <v>17</v>
      </c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  <c r="AH37" s="111"/>
      <c r="AI37" s="111"/>
      <c r="AJ37" s="111"/>
      <c r="AK37" s="111"/>
      <c r="AL37" s="111"/>
      <c r="AM37" s="111"/>
      <c r="AN37" s="111"/>
      <c r="AO37" s="111"/>
      <c r="AP37" s="111"/>
      <c r="AQ37" s="112"/>
    </row>
    <row r="38" spans="1:43" ht="111" thickBot="1" x14ac:dyDescent="0.25">
      <c r="A38" s="93"/>
      <c r="B38" s="3" t="s">
        <v>8</v>
      </c>
      <c r="C38" s="4" t="s">
        <v>9</v>
      </c>
      <c r="D38" s="100"/>
      <c r="E38" s="5" t="s">
        <v>10</v>
      </c>
      <c r="F38" s="4" t="s">
        <v>11</v>
      </c>
      <c r="G38" s="109"/>
      <c r="H38" s="4" t="s">
        <v>13</v>
      </c>
      <c r="I38" s="4" t="s">
        <v>14</v>
      </c>
      <c r="J38" s="4" t="s">
        <v>15</v>
      </c>
      <c r="K38" s="4" t="s">
        <v>16</v>
      </c>
      <c r="L38" s="6" t="s">
        <v>18</v>
      </c>
      <c r="M38" s="6" t="s">
        <v>19</v>
      </c>
      <c r="N38" s="6" t="s">
        <v>20</v>
      </c>
      <c r="O38" s="6" t="s">
        <v>21</v>
      </c>
      <c r="P38" s="6" t="s">
        <v>22</v>
      </c>
      <c r="Q38" s="6" t="s">
        <v>23</v>
      </c>
      <c r="R38" s="6" t="s">
        <v>24</v>
      </c>
      <c r="S38" s="6" t="s">
        <v>25</v>
      </c>
      <c r="T38" s="6" t="s">
        <v>26</v>
      </c>
      <c r="U38" s="6" t="s">
        <v>27</v>
      </c>
      <c r="V38" s="6" t="s">
        <v>28</v>
      </c>
      <c r="W38" s="6" t="s">
        <v>29</v>
      </c>
      <c r="X38" s="6" t="s">
        <v>30</v>
      </c>
      <c r="Y38" s="6" t="s">
        <v>31</v>
      </c>
      <c r="Z38" s="6" t="s">
        <v>32</v>
      </c>
      <c r="AA38" s="6" t="s">
        <v>33</v>
      </c>
      <c r="AB38" s="6" t="s">
        <v>34</v>
      </c>
      <c r="AC38" s="6" t="s">
        <v>35</v>
      </c>
      <c r="AD38" s="6" t="s">
        <v>36</v>
      </c>
      <c r="AE38" s="6" t="s">
        <v>37</v>
      </c>
      <c r="AF38" s="6" t="s">
        <v>38</v>
      </c>
      <c r="AG38" s="6" t="s">
        <v>39</v>
      </c>
      <c r="AH38" s="6" t="s">
        <v>40</v>
      </c>
      <c r="AI38" s="6" t="s">
        <v>41</v>
      </c>
      <c r="AJ38" s="6" t="s">
        <v>42</v>
      </c>
      <c r="AK38" s="6" t="s">
        <v>43</v>
      </c>
      <c r="AL38" s="6" t="s">
        <v>44</v>
      </c>
      <c r="AM38" s="6" t="s">
        <v>45</v>
      </c>
      <c r="AN38" s="6" t="s">
        <v>46</v>
      </c>
      <c r="AO38" s="6" t="s">
        <v>47</v>
      </c>
      <c r="AP38" s="6" t="s">
        <v>48</v>
      </c>
      <c r="AQ38" s="6" t="s">
        <v>49</v>
      </c>
    </row>
    <row r="39" spans="1:43" s="13" customFormat="1" ht="60" customHeight="1" x14ac:dyDescent="0.25">
      <c r="A39" s="78" t="str">
        <f>DATA!A32</f>
        <v>Факультет педагогики и психологии</v>
      </c>
      <c r="B39" s="88">
        <f>DATA!D32</f>
        <v>25</v>
      </c>
      <c r="C39" s="126">
        <f>DATA!E32</f>
        <v>0</v>
      </c>
      <c r="D39" s="78" t="str">
        <f>DATA!F32</f>
        <v>Дошкольное образование -з</v>
      </c>
      <c r="E39" s="49">
        <f>DATA!G32</f>
        <v>10</v>
      </c>
      <c r="F39" s="79">
        <f>DATA!H32</f>
        <v>0</v>
      </c>
      <c r="G39" s="78">
        <f>DATA!I32</f>
        <v>0</v>
      </c>
      <c r="H39" s="44">
        <f>DATA!J32</f>
        <v>0</v>
      </c>
      <c r="I39" s="48">
        <f>DATA!K32</f>
        <v>0</v>
      </c>
      <c r="J39" s="48">
        <f>DATA!L32</f>
        <v>0</v>
      </c>
      <c r="K39" s="45">
        <f>DATA!M32</f>
        <v>0</v>
      </c>
      <c r="L39" s="49">
        <f>DATA!N32</f>
        <v>0</v>
      </c>
      <c r="M39" s="48">
        <f>DATA!O32</f>
        <v>0</v>
      </c>
      <c r="N39" s="48">
        <f>DATA!P32</f>
        <v>0</v>
      </c>
      <c r="O39" s="48">
        <f>DATA!Q32</f>
        <v>0</v>
      </c>
      <c r="P39" s="48">
        <f>DATA!R32</f>
        <v>0</v>
      </c>
      <c r="Q39" s="48">
        <f>DATA!S32</f>
        <v>0</v>
      </c>
      <c r="R39" s="48">
        <f>DATA!T32</f>
        <v>0</v>
      </c>
      <c r="S39" s="48">
        <f>DATA!U32</f>
        <v>0</v>
      </c>
      <c r="T39" s="48">
        <f>DATA!V32</f>
        <v>0</v>
      </c>
      <c r="U39" s="48">
        <f>DATA!W32</f>
        <v>0</v>
      </c>
      <c r="V39" s="48">
        <f>DATA!X32</f>
        <v>0</v>
      </c>
      <c r="W39" s="48">
        <f>DATA!Y32</f>
        <v>0</v>
      </c>
      <c r="X39" s="48">
        <f>DATA!Z32</f>
        <v>0</v>
      </c>
      <c r="Y39" s="48">
        <f>DATA!AA32</f>
        <v>0</v>
      </c>
      <c r="Z39" s="48">
        <f>DATA!AB32</f>
        <v>0</v>
      </c>
      <c r="AA39" s="48">
        <f>DATA!AC32</f>
        <v>0</v>
      </c>
      <c r="AB39" s="48">
        <f>DATA!AD32</f>
        <v>0</v>
      </c>
      <c r="AC39" s="48">
        <f>DATA!AE32</f>
        <v>0</v>
      </c>
      <c r="AD39" s="48">
        <f>DATA!AF32</f>
        <v>0</v>
      </c>
      <c r="AE39" s="48">
        <f>DATA!AG32</f>
        <v>0</v>
      </c>
      <c r="AF39" s="48">
        <f>DATA!AH32</f>
        <v>0</v>
      </c>
      <c r="AG39" s="48">
        <f>DATA!AI32</f>
        <v>0</v>
      </c>
      <c r="AH39" s="48">
        <f>DATA!AJ32</f>
        <v>0</v>
      </c>
      <c r="AI39" s="48">
        <f>DATA!AK32</f>
        <v>0</v>
      </c>
      <c r="AJ39" s="48">
        <f>DATA!AL32</f>
        <v>0</v>
      </c>
      <c r="AK39" s="48">
        <f>DATA!AM32</f>
        <v>0</v>
      </c>
      <c r="AL39" s="48">
        <f>DATA!AN32</f>
        <v>0</v>
      </c>
      <c r="AM39" s="48">
        <f>DATA!AO32</f>
        <v>0</v>
      </c>
      <c r="AN39" s="48">
        <f>DATA!AP32</f>
        <v>0</v>
      </c>
      <c r="AO39" s="48">
        <f>DATA!AQ32</f>
        <v>0</v>
      </c>
      <c r="AP39" s="48">
        <f>DATA!AR32</f>
        <v>0</v>
      </c>
      <c r="AQ39" s="45">
        <f>DATA!AS32</f>
        <v>0</v>
      </c>
    </row>
    <row r="40" spans="1:43" s="13" customFormat="1" ht="60" customHeight="1" thickBot="1" x14ac:dyDescent="0.3">
      <c r="A40" s="86" t="str">
        <f>DATA!A33</f>
        <v>Факультет педагогики и психологии</v>
      </c>
      <c r="B40" s="89"/>
      <c r="C40" s="127"/>
      <c r="D40" s="86" t="str">
        <f>DATA!F33</f>
        <v>Практическая психология -з</v>
      </c>
      <c r="E40" s="63">
        <f>DATA!G33</f>
        <v>15</v>
      </c>
      <c r="F40" s="87">
        <f>DATA!H33</f>
        <v>0</v>
      </c>
      <c r="G40" s="86">
        <f>DATA!I33</f>
        <v>0</v>
      </c>
      <c r="H40" s="58">
        <f>DATA!J33</f>
        <v>0</v>
      </c>
      <c r="I40" s="62">
        <f>DATA!K33</f>
        <v>0</v>
      </c>
      <c r="J40" s="62">
        <f>DATA!L33</f>
        <v>0</v>
      </c>
      <c r="K40" s="59">
        <f>DATA!M33</f>
        <v>0</v>
      </c>
      <c r="L40" s="63">
        <f>DATA!N33</f>
        <v>0</v>
      </c>
      <c r="M40" s="62">
        <f>DATA!O33</f>
        <v>0</v>
      </c>
      <c r="N40" s="62">
        <f>DATA!P33</f>
        <v>0</v>
      </c>
      <c r="O40" s="62">
        <f>DATA!Q33</f>
        <v>0</v>
      </c>
      <c r="P40" s="62">
        <f>DATA!R33</f>
        <v>0</v>
      </c>
      <c r="Q40" s="62">
        <f>DATA!S33</f>
        <v>0</v>
      </c>
      <c r="R40" s="62">
        <f>DATA!T33</f>
        <v>0</v>
      </c>
      <c r="S40" s="62">
        <f>DATA!U33</f>
        <v>0</v>
      </c>
      <c r="T40" s="62">
        <f>DATA!V33</f>
        <v>0</v>
      </c>
      <c r="U40" s="62">
        <f>DATA!W33</f>
        <v>0</v>
      </c>
      <c r="V40" s="62">
        <f>DATA!X33</f>
        <v>0</v>
      </c>
      <c r="W40" s="62">
        <f>DATA!Y33</f>
        <v>0</v>
      </c>
      <c r="X40" s="62">
        <f>DATA!Z33</f>
        <v>0</v>
      </c>
      <c r="Y40" s="62">
        <f>DATA!AA33</f>
        <v>0</v>
      </c>
      <c r="Z40" s="62">
        <f>DATA!AB33</f>
        <v>0</v>
      </c>
      <c r="AA40" s="62">
        <f>DATA!AC33</f>
        <v>0</v>
      </c>
      <c r="AB40" s="62">
        <f>DATA!AD33</f>
        <v>0</v>
      </c>
      <c r="AC40" s="62">
        <f>DATA!AE33</f>
        <v>0</v>
      </c>
      <c r="AD40" s="62">
        <f>DATA!AF33</f>
        <v>0</v>
      </c>
      <c r="AE40" s="62">
        <f>DATA!AG33</f>
        <v>0</v>
      </c>
      <c r="AF40" s="62">
        <f>DATA!AH33</f>
        <v>0</v>
      </c>
      <c r="AG40" s="62">
        <f>DATA!AI33</f>
        <v>0</v>
      </c>
      <c r="AH40" s="62">
        <f>DATA!AJ33</f>
        <v>0</v>
      </c>
      <c r="AI40" s="62">
        <f>DATA!AK33</f>
        <v>0</v>
      </c>
      <c r="AJ40" s="62">
        <f>DATA!AL33</f>
        <v>0</v>
      </c>
      <c r="AK40" s="62">
        <f>DATA!AM33</f>
        <v>0</v>
      </c>
      <c r="AL40" s="62">
        <f>DATA!AN33</f>
        <v>0</v>
      </c>
      <c r="AM40" s="62">
        <f>DATA!AO33</f>
        <v>0</v>
      </c>
      <c r="AN40" s="62">
        <f>DATA!AP33</f>
        <v>0</v>
      </c>
      <c r="AO40" s="62">
        <f>DATA!AQ33</f>
        <v>0</v>
      </c>
      <c r="AP40" s="62">
        <f>DATA!AR33</f>
        <v>0</v>
      </c>
      <c r="AQ40" s="59">
        <f>DATA!AS33</f>
        <v>0</v>
      </c>
    </row>
    <row r="41" spans="1:43" s="13" customFormat="1" ht="60" customHeight="1" thickBot="1" x14ac:dyDescent="0.3">
      <c r="A41" s="80" t="str">
        <f>DATA!A36</f>
        <v>Факультет экономики и права</v>
      </c>
      <c r="B41" s="81">
        <f>DATA!D36</f>
        <v>20</v>
      </c>
      <c r="C41" s="82">
        <f>DATA!E36</f>
        <v>0</v>
      </c>
      <c r="D41" s="80" t="str">
        <f>DATA!F36</f>
        <v>Правоведение</v>
      </c>
      <c r="E41" s="81">
        <f>DATA!G36</f>
        <v>20</v>
      </c>
      <c r="F41" s="82">
        <f>DATA!H36</f>
        <v>0</v>
      </c>
      <c r="G41" s="80">
        <f>DATA!I36</f>
        <v>0</v>
      </c>
      <c r="H41" s="83">
        <f>DATA!J36</f>
        <v>0</v>
      </c>
      <c r="I41" s="84">
        <f>DATA!K36</f>
        <v>0</v>
      </c>
      <c r="J41" s="84">
        <f>DATA!L36</f>
        <v>0</v>
      </c>
      <c r="K41" s="85">
        <f>DATA!M36</f>
        <v>0</v>
      </c>
      <c r="L41" s="81">
        <f>DATA!N36</f>
        <v>0</v>
      </c>
      <c r="M41" s="84">
        <f>DATA!O36</f>
        <v>0</v>
      </c>
      <c r="N41" s="84">
        <f>DATA!P36</f>
        <v>0</v>
      </c>
      <c r="O41" s="84">
        <f>DATA!Q36</f>
        <v>0</v>
      </c>
      <c r="P41" s="84">
        <f>DATA!R36</f>
        <v>0</v>
      </c>
      <c r="Q41" s="84">
        <f>DATA!S36</f>
        <v>0</v>
      </c>
      <c r="R41" s="84">
        <f>DATA!T36</f>
        <v>0</v>
      </c>
      <c r="S41" s="84">
        <f>DATA!U36</f>
        <v>0</v>
      </c>
      <c r="T41" s="84">
        <f>DATA!V36</f>
        <v>0</v>
      </c>
      <c r="U41" s="84">
        <f>DATA!W36</f>
        <v>0</v>
      </c>
      <c r="V41" s="84">
        <f>DATA!X36</f>
        <v>0</v>
      </c>
      <c r="W41" s="84">
        <f>DATA!Y36</f>
        <v>0</v>
      </c>
      <c r="X41" s="84">
        <f>DATA!Z36</f>
        <v>0</v>
      </c>
      <c r="Y41" s="84">
        <f>DATA!AA36</f>
        <v>0</v>
      </c>
      <c r="Z41" s="84">
        <f>DATA!AB36</f>
        <v>0</v>
      </c>
      <c r="AA41" s="84">
        <f>DATA!AC36</f>
        <v>0</v>
      </c>
      <c r="AB41" s="84">
        <f>DATA!AD36</f>
        <v>0</v>
      </c>
      <c r="AC41" s="84">
        <f>DATA!AE36</f>
        <v>0</v>
      </c>
      <c r="AD41" s="84">
        <f>DATA!AF36</f>
        <v>0</v>
      </c>
      <c r="AE41" s="84">
        <f>DATA!AG36</f>
        <v>0</v>
      </c>
      <c r="AF41" s="84">
        <f>DATA!AH36</f>
        <v>0</v>
      </c>
      <c r="AG41" s="84">
        <f>DATA!AI36</f>
        <v>0</v>
      </c>
      <c r="AH41" s="84">
        <f>DATA!AJ36</f>
        <v>0</v>
      </c>
      <c r="AI41" s="84">
        <f>DATA!AK36</f>
        <v>0</v>
      </c>
      <c r="AJ41" s="84">
        <f>DATA!AL36</f>
        <v>0</v>
      </c>
      <c r="AK41" s="84">
        <f>DATA!AM36</f>
        <v>0</v>
      </c>
      <c r="AL41" s="84">
        <f>DATA!AN36</f>
        <v>0</v>
      </c>
      <c r="AM41" s="84">
        <f>DATA!AO36</f>
        <v>0</v>
      </c>
      <c r="AN41" s="84">
        <f>DATA!AP36</f>
        <v>0</v>
      </c>
      <c r="AO41" s="84">
        <f>DATA!AQ36</f>
        <v>0</v>
      </c>
      <c r="AP41" s="84">
        <f>DATA!AR36</f>
        <v>0</v>
      </c>
      <c r="AQ41" s="85">
        <f>DATA!AS36</f>
        <v>0</v>
      </c>
    </row>
    <row r="43" spans="1:43" s="15" customFormat="1" ht="39.950000000000003" customHeight="1" x14ac:dyDescent="0.4">
      <c r="A43" s="113" t="s">
        <v>4</v>
      </c>
      <c r="B43" s="113"/>
      <c r="C43" s="113"/>
      <c r="D43" s="113"/>
      <c r="E43" s="113"/>
      <c r="F43" s="113"/>
      <c r="G43" s="113" t="s">
        <v>55</v>
      </c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</row>
    <row r="44" spans="1:43" s="15" customFormat="1" ht="39.950000000000003" customHeight="1" x14ac:dyDescent="0.4">
      <c r="A44" s="113" t="s">
        <v>5</v>
      </c>
      <c r="B44" s="113"/>
      <c r="C44" s="113"/>
      <c r="D44" s="113"/>
      <c r="E44" s="113"/>
      <c r="F44" s="113"/>
      <c r="G44" s="113" t="s">
        <v>54</v>
      </c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</row>
    <row r="45" spans="1:43" s="15" customFormat="1" ht="39.950000000000003" customHeight="1" x14ac:dyDescent="0.4">
      <c r="A45" s="113" t="s">
        <v>6</v>
      </c>
      <c r="B45" s="113"/>
      <c r="C45" s="113"/>
      <c r="D45" s="113"/>
      <c r="E45" s="113"/>
      <c r="F45" s="113"/>
      <c r="G45" s="113" t="s">
        <v>98</v>
      </c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</row>
    <row r="46" spans="1:43" ht="15" thickBot="1" x14ac:dyDescent="0.25"/>
    <row r="47" spans="1:43" ht="39.950000000000003" customHeight="1" thickBot="1" x14ac:dyDescent="0.25">
      <c r="A47" s="91" t="s">
        <v>7</v>
      </c>
      <c r="B47" s="94" t="s">
        <v>52</v>
      </c>
      <c r="C47" s="95"/>
      <c r="D47" s="98" t="s">
        <v>53</v>
      </c>
      <c r="E47" s="101" t="s">
        <v>8</v>
      </c>
      <c r="F47" s="102"/>
      <c r="G47" s="105" t="s">
        <v>9</v>
      </c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7"/>
    </row>
    <row r="48" spans="1:43" ht="120" customHeight="1" thickBot="1" x14ac:dyDescent="0.25">
      <c r="A48" s="92"/>
      <c r="B48" s="96"/>
      <c r="C48" s="97"/>
      <c r="D48" s="99"/>
      <c r="E48" s="103"/>
      <c r="F48" s="104"/>
      <c r="G48" s="108" t="s">
        <v>10</v>
      </c>
      <c r="H48" s="105" t="s">
        <v>12</v>
      </c>
      <c r="I48" s="106"/>
      <c r="J48" s="106"/>
      <c r="K48" s="107"/>
      <c r="L48" s="110" t="s">
        <v>17</v>
      </c>
      <c r="M48" s="111"/>
      <c r="N48" s="111"/>
      <c r="O48" s="111"/>
      <c r="P48" s="111"/>
      <c r="Q48" s="111"/>
      <c r="R48" s="111"/>
      <c r="S48" s="111"/>
      <c r="T48" s="111"/>
      <c r="U48" s="111"/>
      <c r="V48" s="111"/>
      <c r="W48" s="111"/>
      <c r="X48" s="111"/>
      <c r="Y48" s="111"/>
      <c r="Z48" s="111"/>
      <c r="AA48" s="111"/>
      <c r="AB48" s="111"/>
      <c r="AC48" s="111"/>
      <c r="AD48" s="111"/>
      <c r="AE48" s="111"/>
      <c r="AF48" s="111"/>
      <c r="AG48" s="111"/>
      <c r="AH48" s="111"/>
      <c r="AI48" s="111"/>
      <c r="AJ48" s="111"/>
      <c r="AK48" s="111"/>
      <c r="AL48" s="111"/>
      <c r="AM48" s="111"/>
      <c r="AN48" s="111"/>
      <c r="AO48" s="111"/>
      <c r="AP48" s="111"/>
      <c r="AQ48" s="112"/>
    </row>
    <row r="49" spans="1:43" ht="111" customHeight="1" thickBot="1" x14ac:dyDescent="0.25">
      <c r="A49" s="93"/>
      <c r="B49" s="3" t="s">
        <v>8</v>
      </c>
      <c r="C49" s="4" t="s">
        <v>9</v>
      </c>
      <c r="D49" s="100"/>
      <c r="E49" s="5" t="s">
        <v>10</v>
      </c>
      <c r="F49" s="4" t="s">
        <v>11</v>
      </c>
      <c r="G49" s="109"/>
      <c r="H49" s="4" t="s">
        <v>13</v>
      </c>
      <c r="I49" s="4" t="s">
        <v>14</v>
      </c>
      <c r="J49" s="4" t="s">
        <v>15</v>
      </c>
      <c r="K49" s="4" t="s">
        <v>16</v>
      </c>
      <c r="L49" s="6" t="s">
        <v>18</v>
      </c>
      <c r="M49" s="6" t="s">
        <v>19</v>
      </c>
      <c r="N49" s="6" t="s">
        <v>20</v>
      </c>
      <c r="O49" s="6" t="s">
        <v>21</v>
      </c>
      <c r="P49" s="6" t="s">
        <v>22</v>
      </c>
      <c r="Q49" s="6" t="s">
        <v>23</v>
      </c>
      <c r="R49" s="6" t="s">
        <v>24</v>
      </c>
      <c r="S49" s="6" t="s">
        <v>25</v>
      </c>
      <c r="T49" s="6" t="s">
        <v>26</v>
      </c>
      <c r="U49" s="6" t="s">
        <v>27</v>
      </c>
      <c r="V49" s="6" t="s">
        <v>28</v>
      </c>
      <c r="W49" s="6" t="s">
        <v>29</v>
      </c>
      <c r="X49" s="6" t="s">
        <v>30</v>
      </c>
      <c r="Y49" s="6" t="s">
        <v>31</v>
      </c>
      <c r="Z49" s="6" t="s">
        <v>32</v>
      </c>
      <c r="AA49" s="6" t="s">
        <v>33</v>
      </c>
      <c r="AB49" s="6" t="s">
        <v>34</v>
      </c>
      <c r="AC49" s="6" t="s">
        <v>35</v>
      </c>
      <c r="AD49" s="6" t="s">
        <v>36</v>
      </c>
      <c r="AE49" s="6" t="s">
        <v>37</v>
      </c>
      <c r="AF49" s="6" t="s">
        <v>38</v>
      </c>
      <c r="AG49" s="6" t="s">
        <v>39</v>
      </c>
      <c r="AH49" s="6" t="s">
        <v>40</v>
      </c>
      <c r="AI49" s="6" t="s">
        <v>41</v>
      </c>
      <c r="AJ49" s="6" t="s">
        <v>42</v>
      </c>
      <c r="AK49" s="6" t="s">
        <v>43</v>
      </c>
      <c r="AL49" s="6" t="s">
        <v>44</v>
      </c>
      <c r="AM49" s="6" t="s">
        <v>45</v>
      </c>
      <c r="AN49" s="6" t="s">
        <v>46</v>
      </c>
      <c r="AO49" s="6" t="s">
        <v>47</v>
      </c>
      <c r="AP49" s="6" t="s">
        <v>48</v>
      </c>
      <c r="AQ49" s="6" t="s">
        <v>49</v>
      </c>
    </row>
    <row r="50" spans="1:43" s="14" customFormat="1" ht="60" customHeight="1" x14ac:dyDescent="0.25">
      <c r="A50" s="7" t="str">
        <f>DATA!A39</f>
        <v>Инженерный факультет</v>
      </c>
      <c r="B50" s="8">
        <f>DATA!D39</f>
        <v>13</v>
      </c>
      <c r="C50" s="9">
        <f>DATA!E39</f>
        <v>0</v>
      </c>
      <c r="D50" s="19" t="str">
        <f>DATA!F39</f>
        <v>Информационные системы и технологии (по направлениям)</v>
      </c>
      <c r="E50" s="8">
        <f>DATA!G39</f>
        <v>13</v>
      </c>
      <c r="F50" s="9">
        <f>DATA!H39</f>
        <v>0</v>
      </c>
      <c r="G50" s="10">
        <f>DATA!I39</f>
        <v>0</v>
      </c>
      <c r="H50" s="8">
        <f>DATA!J39</f>
        <v>0</v>
      </c>
      <c r="I50" s="11">
        <f>DATA!K39</f>
        <v>0</v>
      </c>
      <c r="J50" s="11">
        <f>DATA!L39</f>
        <v>0</v>
      </c>
      <c r="K50" s="9">
        <f>DATA!M39</f>
        <v>0</v>
      </c>
      <c r="L50" s="12">
        <f>DATA!N39</f>
        <v>0</v>
      </c>
      <c r="M50" s="11">
        <f>DATA!O39</f>
        <v>0</v>
      </c>
      <c r="N50" s="11">
        <f>DATA!P39</f>
        <v>0</v>
      </c>
      <c r="O50" s="11">
        <f>DATA!Q39</f>
        <v>0</v>
      </c>
      <c r="P50" s="11">
        <f>DATA!R39</f>
        <v>0</v>
      </c>
      <c r="Q50" s="11">
        <f>DATA!S39</f>
        <v>0</v>
      </c>
      <c r="R50" s="11">
        <f>DATA!T39</f>
        <v>0</v>
      </c>
      <c r="S50" s="11">
        <f>DATA!U39</f>
        <v>0</v>
      </c>
      <c r="T50" s="11">
        <f>DATA!V39</f>
        <v>0</v>
      </c>
      <c r="U50" s="11">
        <f>DATA!W39</f>
        <v>0</v>
      </c>
      <c r="V50" s="11">
        <f>DATA!X39</f>
        <v>0</v>
      </c>
      <c r="W50" s="11">
        <f>DATA!Y39</f>
        <v>0</v>
      </c>
      <c r="X50" s="11">
        <f>DATA!Z39</f>
        <v>0</v>
      </c>
      <c r="Y50" s="11">
        <f>DATA!AA39</f>
        <v>0</v>
      </c>
      <c r="Z50" s="11">
        <f>DATA!AB39</f>
        <v>0</v>
      </c>
      <c r="AA50" s="11">
        <f>DATA!AC39</f>
        <v>0</v>
      </c>
      <c r="AB50" s="11">
        <f>DATA!AD39</f>
        <v>0</v>
      </c>
      <c r="AC50" s="11">
        <f>DATA!AE39</f>
        <v>0</v>
      </c>
      <c r="AD50" s="11">
        <f>DATA!AF39</f>
        <v>0</v>
      </c>
      <c r="AE50" s="11">
        <f>DATA!AG39</f>
        <v>0</v>
      </c>
      <c r="AF50" s="11">
        <f>DATA!AH39</f>
        <v>0</v>
      </c>
      <c r="AG50" s="11">
        <f>DATA!AI39</f>
        <v>0</v>
      </c>
      <c r="AH50" s="11">
        <f>DATA!AJ39</f>
        <v>0</v>
      </c>
      <c r="AI50" s="11">
        <f>DATA!AK39</f>
        <v>0</v>
      </c>
      <c r="AJ50" s="11">
        <f>DATA!AL39</f>
        <v>0</v>
      </c>
      <c r="AK50" s="11">
        <f>DATA!AM39</f>
        <v>0</v>
      </c>
      <c r="AL50" s="11">
        <f>DATA!AN39</f>
        <v>0</v>
      </c>
      <c r="AM50" s="11">
        <f>DATA!AO39</f>
        <v>0</v>
      </c>
      <c r="AN50" s="11">
        <f>DATA!AP39</f>
        <v>0</v>
      </c>
      <c r="AO50" s="11">
        <f>DATA!AQ39</f>
        <v>0</v>
      </c>
      <c r="AP50" s="11">
        <f>DATA!AR39</f>
        <v>0</v>
      </c>
      <c r="AQ50" s="9">
        <f>DATA!AS39</f>
        <v>0</v>
      </c>
    </row>
    <row r="51" spans="1:43" s="14" customFormat="1" ht="60" customHeight="1" x14ac:dyDescent="0.25">
      <c r="A51" s="20" t="str">
        <f>DATA!A40</f>
        <v>Инженерный факультет</v>
      </c>
      <c r="B51" s="21">
        <f>DATA!D40</f>
        <v>15</v>
      </c>
      <c r="C51" s="22">
        <f>DATA!E40</f>
        <v>0</v>
      </c>
      <c r="D51" s="23" t="str">
        <f>DATA!F40</f>
        <v>Технология машиностроения</v>
      </c>
      <c r="E51" s="21">
        <f>DATA!G40</f>
        <v>15</v>
      </c>
      <c r="F51" s="22">
        <f>DATA!H40</f>
        <v>0</v>
      </c>
      <c r="G51" s="24">
        <f>DATA!I40</f>
        <v>0</v>
      </c>
      <c r="H51" s="21">
        <f>DATA!J40</f>
        <v>0</v>
      </c>
      <c r="I51" s="25">
        <f>DATA!K40</f>
        <v>0</v>
      </c>
      <c r="J51" s="25">
        <f>DATA!L40</f>
        <v>0</v>
      </c>
      <c r="K51" s="22">
        <f>DATA!M40</f>
        <v>0</v>
      </c>
      <c r="L51" s="26">
        <f>DATA!N40</f>
        <v>0</v>
      </c>
      <c r="M51" s="25">
        <f>DATA!O40</f>
        <v>0</v>
      </c>
      <c r="N51" s="25">
        <f>DATA!P40</f>
        <v>0</v>
      </c>
      <c r="O51" s="25">
        <f>DATA!Q40</f>
        <v>0</v>
      </c>
      <c r="P51" s="25">
        <f>DATA!R40</f>
        <v>0</v>
      </c>
      <c r="Q51" s="25">
        <f>DATA!S40</f>
        <v>0</v>
      </c>
      <c r="R51" s="25">
        <f>DATA!T40</f>
        <v>0</v>
      </c>
      <c r="S51" s="25">
        <f>DATA!U40</f>
        <v>0</v>
      </c>
      <c r="T51" s="25">
        <f>DATA!V40</f>
        <v>0</v>
      </c>
      <c r="U51" s="25">
        <f>DATA!W40</f>
        <v>0</v>
      </c>
      <c r="V51" s="25">
        <f>DATA!X40</f>
        <v>0</v>
      </c>
      <c r="W51" s="25">
        <f>DATA!Y40</f>
        <v>0</v>
      </c>
      <c r="X51" s="25">
        <f>DATA!Z40</f>
        <v>0</v>
      </c>
      <c r="Y51" s="25">
        <f>DATA!AA40</f>
        <v>0</v>
      </c>
      <c r="Z51" s="25">
        <f>DATA!AB40</f>
        <v>0</v>
      </c>
      <c r="AA51" s="25">
        <f>DATA!AC40</f>
        <v>0</v>
      </c>
      <c r="AB51" s="25">
        <f>DATA!AD40</f>
        <v>0</v>
      </c>
      <c r="AC51" s="25">
        <f>DATA!AE40</f>
        <v>0</v>
      </c>
      <c r="AD51" s="25">
        <f>DATA!AF40</f>
        <v>0</v>
      </c>
      <c r="AE51" s="25">
        <f>DATA!AG40</f>
        <v>0</v>
      </c>
      <c r="AF51" s="25">
        <f>DATA!AH40</f>
        <v>0</v>
      </c>
      <c r="AG51" s="25">
        <f>DATA!AI40</f>
        <v>0</v>
      </c>
      <c r="AH51" s="25">
        <f>DATA!AJ40</f>
        <v>0</v>
      </c>
      <c r="AI51" s="25">
        <f>DATA!AK40</f>
        <v>0</v>
      </c>
      <c r="AJ51" s="25">
        <f>DATA!AL40</f>
        <v>0</v>
      </c>
      <c r="AK51" s="25">
        <f>DATA!AM40</f>
        <v>0</v>
      </c>
      <c r="AL51" s="25">
        <f>DATA!AN40</f>
        <v>0</v>
      </c>
      <c r="AM51" s="25">
        <f>DATA!AO40</f>
        <v>0</v>
      </c>
      <c r="AN51" s="25">
        <f>DATA!AP40</f>
        <v>0</v>
      </c>
      <c r="AO51" s="25">
        <f>DATA!AQ40</f>
        <v>0</v>
      </c>
      <c r="AP51" s="25">
        <f>DATA!AR40</f>
        <v>0</v>
      </c>
      <c r="AQ51" s="22">
        <f>DATA!AS40</f>
        <v>0</v>
      </c>
    </row>
    <row r="52" spans="1:43" s="14" customFormat="1" ht="60" customHeight="1" x14ac:dyDescent="0.25">
      <c r="A52" s="20" t="str">
        <f>DATA!A41</f>
        <v>Инженерный факультет</v>
      </c>
      <c r="B52" s="21">
        <f>DATA!D41</f>
        <v>3</v>
      </c>
      <c r="C52" s="22">
        <f>DATA!E41</f>
        <v>0</v>
      </c>
      <c r="D52" s="23" t="str">
        <f>DATA!F41</f>
        <v>Агрономия</v>
      </c>
      <c r="E52" s="21">
        <f>DATA!G41</f>
        <v>3</v>
      </c>
      <c r="F52" s="22">
        <f>DATA!H41</f>
        <v>0</v>
      </c>
      <c r="G52" s="24">
        <f>DATA!I41</f>
        <v>0</v>
      </c>
      <c r="H52" s="21">
        <f>DATA!J41</f>
        <v>0</v>
      </c>
      <c r="I52" s="25">
        <f>DATA!K41</f>
        <v>0</v>
      </c>
      <c r="J52" s="25">
        <f>DATA!L41</f>
        <v>0</v>
      </c>
      <c r="K52" s="22">
        <f>DATA!M41</f>
        <v>0</v>
      </c>
      <c r="L52" s="26">
        <f>DATA!N41</f>
        <v>0</v>
      </c>
      <c r="M52" s="25">
        <f>DATA!O41</f>
        <v>0</v>
      </c>
      <c r="N52" s="25">
        <f>DATA!P41</f>
        <v>0</v>
      </c>
      <c r="O52" s="25">
        <f>DATA!Q41</f>
        <v>0</v>
      </c>
      <c r="P52" s="25">
        <f>DATA!R41</f>
        <v>0</v>
      </c>
      <c r="Q52" s="25">
        <f>DATA!S41</f>
        <v>0</v>
      </c>
      <c r="R52" s="25">
        <f>DATA!T41</f>
        <v>0</v>
      </c>
      <c r="S52" s="25">
        <f>DATA!U41</f>
        <v>0</v>
      </c>
      <c r="T52" s="25">
        <f>DATA!V41</f>
        <v>0</v>
      </c>
      <c r="U52" s="25">
        <f>DATA!W41</f>
        <v>0</v>
      </c>
      <c r="V52" s="25">
        <f>DATA!X41</f>
        <v>0</v>
      </c>
      <c r="W52" s="25">
        <f>DATA!Y41</f>
        <v>0</v>
      </c>
      <c r="X52" s="25">
        <f>DATA!Z41</f>
        <v>0</v>
      </c>
      <c r="Y52" s="25">
        <f>DATA!AA41</f>
        <v>0</v>
      </c>
      <c r="Z52" s="25">
        <f>DATA!AB41</f>
        <v>0</v>
      </c>
      <c r="AA52" s="25">
        <f>DATA!AC41</f>
        <v>0</v>
      </c>
      <c r="AB52" s="25">
        <f>DATA!AD41</f>
        <v>0</v>
      </c>
      <c r="AC52" s="25">
        <f>DATA!AE41</f>
        <v>0</v>
      </c>
      <c r="AD52" s="25">
        <f>DATA!AF41</f>
        <v>0</v>
      </c>
      <c r="AE52" s="25">
        <f>DATA!AG41</f>
        <v>0</v>
      </c>
      <c r="AF52" s="25">
        <f>DATA!AH41</f>
        <v>0</v>
      </c>
      <c r="AG52" s="25">
        <f>DATA!AI41</f>
        <v>0</v>
      </c>
      <c r="AH52" s="25">
        <f>DATA!AJ41</f>
        <v>0</v>
      </c>
      <c r="AI52" s="25">
        <f>DATA!AK41</f>
        <v>0</v>
      </c>
      <c r="AJ52" s="25">
        <f>DATA!AL41</f>
        <v>0</v>
      </c>
      <c r="AK52" s="25">
        <f>DATA!AM41</f>
        <v>0</v>
      </c>
      <c r="AL52" s="25">
        <f>DATA!AN41</f>
        <v>0</v>
      </c>
      <c r="AM52" s="25">
        <f>DATA!AO41</f>
        <v>0</v>
      </c>
      <c r="AN52" s="25">
        <f>DATA!AP41</f>
        <v>0</v>
      </c>
      <c r="AO52" s="25">
        <f>DATA!AQ41</f>
        <v>0</v>
      </c>
      <c r="AP52" s="25">
        <f>DATA!AR41</f>
        <v>0</v>
      </c>
      <c r="AQ52" s="22">
        <f>DATA!AS41</f>
        <v>0</v>
      </c>
    </row>
    <row r="53" spans="1:43" s="14" customFormat="1" ht="60" customHeight="1" x14ac:dyDescent="0.25">
      <c r="A53" s="20" t="str">
        <f>DATA!A42</f>
        <v>Инженерный факультет</v>
      </c>
      <c r="B53" s="21">
        <f>DATA!D42</f>
        <v>16</v>
      </c>
      <c r="C53" s="22">
        <f>DATA!E42</f>
        <v>0</v>
      </c>
      <c r="D53" s="23" t="str">
        <f>DATA!F42</f>
        <v>Техническое обеспечение процессов сельскохозяйственного производства</v>
      </c>
      <c r="E53" s="21">
        <f>DATA!G42</f>
        <v>16</v>
      </c>
      <c r="F53" s="22">
        <f>DATA!H42</f>
        <v>0</v>
      </c>
      <c r="G53" s="24">
        <f>DATA!I42</f>
        <v>0</v>
      </c>
      <c r="H53" s="21">
        <f>DATA!J42</f>
        <v>0</v>
      </c>
      <c r="I53" s="25">
        <f>DATA!K42</f>
        <v>0</v>
      </c>
      <c r="J53" s="25">
        <f>DATA!L42</f>
        <v>0</v>
      </c>
      <c r="K53" s="22">
        <f>DATA!M42</f>
        <v>0</v>
      </c>
      <c r="L53" s="26">
        <f>DATA!N42</f>
        <v>0</v>
      </c>
      <c r="M53" s="25">
        <f>DATA!O42</f>
        <v>0</v>
      </c>
      <c r="N53" s="25">
        <f>DATA!P42</f>
        <v>0</v>
      </c>
      <c r="O53" s="25">
        <f>DATA!Q42</f>
        <v>0</v>
      </c>
      <c r="P53" s="25">
        <f>DATA!R42</f>
        <v>0</v>
      </c>
      <c r="Q53" s="25">
        <f>DATA!S42</f>
        <v>0</v>
      </c>
      <c r="R53" s="25">
        <f>DATA!T42</f>
        <v>0</v>
      </c>
      <c r="S53" s="25">
        <f>DATA!U42</f>
        <v>0</v>
      </c>
      <c r="T53" s="25">
        <f>DATA!V42</f>
        <v>0</v>
      </c>
      <c r="U53" s="25">
        <f>DATA!W42</f>
        <v>0</v>
      </c>
      <c r="V53" s="25">
        <f>DATA!X42</f>
        <v>0</v>
      </c>
      <c r="W53" s="25">
        <f>DATA!Y42</f>
        <v>0</v>
      </c>
      <c r="X53" s="25">
        <f>DATA!Z42</f>
        <v>0</v>
      </c>
      <c r="Y53" s="25">
        <f>DATA!AA42</f>
        <v>0</v>
      </c>
      <c r="Z53" s="25">
        <f>DATA!AB42</f>
        <v>0</v>
      </c>
      <c r="AA53" s="25">
        <f>DATA!AC42</f>
        <v>0</v>
      </c>
      <c r="AB53" s="25">
        <f>DATA!AD42</f>
        <v>0</v>
      </c>
      <c r="AC53" s="25">
        <f>DATA!AE42</f>
        <v>0</v>
      </c>
      <c r="AD53" s="25">
        <f>DATA!AF42</f>
        <v>0</v>
      </c>
      <c r="AE53" s="25">
        <f>DATA!AG42</f>
        <v>0</v>
      </c>
      <c r="AF53" s="25">
        <f>DATA!AH42</f>
        <v>0</v>
      </c>
      <c r="AG53" s="25">
        <f>DATA!AI42</f>
        <v>0</v>
      </c>
      <c r="AH53" s="25">
        <f>DATA!AJ42</f>
        <v>0</v>
      </c>
      <c r="AI53" s="25">
        <f>DATA!AK42</f>
        <v>0</v>
      </c>
      <c r="AJ53" s="25">
        <f>DATA!AL42</f>
        <v>0</v>
      </c>
      <c r="AK53" s="25">
        <f>DATA!AM42</f>
        <v>0</v>
      </c>
      <c r="AL53" s="25">
        <f>DATA!AN42</f>
        <v>0</v>
      </c>
      <c r="AM53" s="25">
        <f>DATA!AO42</f>
        <v>0</v>
      </c>
      <c r="AN53" s="25">
        <f>DATA!AP42</f>
        <v>0</v>
      </c>
      <c r="AO53" s="25">
        <f>DATA!AQ42</f>
        <v>0</v>
      </c>
      <c r="AP53" s="25">
        <f>DATA!AR42</f>
        <v>0</v>
      </c>
      <c r="AQ53" s="22">
        <f>DATA!AS42</f>
        <v>0</v>
      </c>
    </row>
    <row r="54" spans="1:43" s="14" customFormat="1" ht="60" customHeight="1" x14ac:dyDescent="0.25">
      <c r="A54" s="20" t="str">
        <f>DATA!A43</f>
        <v>Факультет педагогики и психологии</v>
      </c>
      <c r="B54" s="21">
        <f>DATA!D43</f>
        <v>8</v>
      </c>
      <c r="C54" s="22">
        <f>DATA!E43</f>
        <v>0</v>
      </c>
      <c r="D54" s="23" t="str">
        <f>DATA!F43</f>
        <v>Дошкольное образование</v>
      </c>
      <c r="E54" s="21">
        <f>DATA!G43</f>
        <v>8</v>
      </c>
      <c r="F54" s="22">
        <f>DATA!H43</f>
        <v>0</v>
      </c>
      <c r="G54" s="24">
        <f>DATA!I43</f>
        <v>0</v>
      </c>
      <c r="H54" s="21">
        <f>DATA!J43</f>
        <v>0</v>
      </c>
      <c r="I54" s="25">
        <f>DATA!K43</f>
        <v>0</v>
      </c>
      <c r="J54" s="25">
        <f>DATA!L43</f>
        <v>0</v>
      </c>
      <c r="K54" s="22">
        <f>DATA!M43</f>
        <v>0</v>
      </c>
      <c r="L54" s="26">
        <f>DATA!N43</f>
        <v>0</v>
      </c>
      <c r="M54" s="25">
        <f>DATA!O43</f>
        <v>0</v>
      </c>
      <c r="N54" s="25">
        <f>DATA!P43</f>
        <v>0</v>
      </c>
      <c r="O54" s="25">
        <f>DATA!Q43</f>
        <v>0</v>
      </c>
      <c r="P54" s="25">
        <f>DATA!R43</f>
        <v>0</v>
      </c>
      <c r="Q54" s="25">
        <f>DATA!S43</f>
        <v>0</v>
      </c>
      <c r="R54" s="25">
        <f>DATA!T43</f>
        <v>0</v>
      </c>
      <c r="S54" s="25">
        <f>DATA!U43</f>
        <v>0</v>
      </c>
      <c r="T54" s="25">
        <f>DATA!V43</f>
        <v>0</v>
      </c>
      <c r="U54" s="25">
        <f>DATA!W43</f>
        <v>0</v>
      </c>
      <c r="V54" s="25">
        <f>DATA!X43</f>
        <v>0</v>
      </c>
      <c r="W54" s="25">
        <f>DATA!Y43</f>
        <v>0</v>
      </c>
      <c r="X54" s="25">
        <f>DATA!Z43</f>
        <v>0</v>
      </c>
      <c r="Y54" s="25">
        <f>DATA!AA43</f>
        <v>0</v>
      </c>
      <c r="Z54" s="25">
        <f>DATA!AB43</f>
        <v>0</v>
      </c>
      <c r="AA54" s="25">
        <f>DATA!AC43</f>
        <v>0</v>
      </c>
      <c r="AB54" s="25">
        <f>DATA!AD43</f>
        <v>0</v>
      </c>
      <c r="AC54" s="25">
        <f>DATA!AE43</f>
        <v>0</v>
      </c>
      <c r="AD54" s="25">
        <f>DATA!AF43</f>
        <v>0</v>
      </c>
      <c r="AE54" s="25">
        <f>DATA!AG43</f>
        <v>0</v>
      </c>
      <c r="AF54" s="25">
        <f>DATA!AH43</f>
        <v>0</v>
      </c>
      <c r="AG54" s="25">
        <f>DATA!AI43</f>
        <v>0</v>
      </c>
      <c r="AH54" s="25">
        <f>DATA!AJ43</f>
        <v>0</v>
      </c>
      <c r="AI54" s="25">
        <f>DATA!AK43</f>
        <v>0</v>
      </c>
      <c r="AJ54" s="25">
        <f>DATA!AL43</f>
        <v>0</v>
      </c>
      <c r="AK54" s="25">
        <f>DATA!AM43</f>
        <v>0</v>
      </c>
      <c r="AL54" s="25">
        <f>DATA!AN43</f>
        <v>0</v>
      </c>
      <c r="AM54" s="25">
        <f>DATA!AO43</f>
        <v>0</v>
      </c>
      <c r="AN54" s="25">
        <f>DATA!AP43</f>
        <v>0</v>
      </c>
      <c r="AO54" s="25">
        <f>DATA!AQ43</f>
        <v>0</v>
      </c>
      <c r="AP54" s="25">
        <f>DATA!AR43</f>
        <v>0</v>
      </c>
      <c r="AQ54" s="22">
        <f>DATA!AS43</f>
        <v>0</v>
      </c>
    </row>
    <row r="55" spans="1:43" s="14" customFormat="1" ht="60" customHeight="1" thickBot="1" x14ac:dyDescent="0.3">
      <c r="A55" s="71" t="str">
        <f>DATA!A44</f>
        <v>Факультет экономики и права</v>
      </c>
      <c r="B55" s="72">
        <f>DATA!D44</f>
        <v>25</v>
      </c>
      <c r="C55" s="73">
        <f>DATA!E44</f>
        <v>0</v>
      </c>
      <c r="D55" s="74" t="str">
        <f>DATA!F44</f>
        <v>Правоведение</v>
      </c>
      <c r="E55" s="72">
        <f>DATA!G44</f>
        <v>25</v>
      </c>
      <c r="F55" s="73">
        <f>DATA!H44</f>
        <v>0</v>
      </c>
      <c r="G55" s="75">
        <f>DATA!I44</f>
        <v>0</v>
      </c>
      <c r="H55" s="72">
        <f>DATA!J44</f>
        <v>0</v>
      </c>
      <c r="I55" s="76">
        <f>DATA!K44</f>
        <v>0</v>
      </c>
      <c r="J55" s="76">
        <f>DATA!L44</f>
        <v>0</v>
      </c>
      <c r="K55" s="73">
        <f>DATA!M44</f>
        <v>0</v>
      </c>
      <c r="L55" s="77">
        <f>DATA!N44</f>
        <v>0</v>
      </c>
      <c r="M55" s="76">
        <f>DATA!O44</f>
        <v>0</v>
      </c>
      <c r="N55" s="76">
        <f>DATA!P44</f>
        <v>0</v>
      </c>
      <c r="O55" s="76">
        <f>DATA!Q44</f>
        <v>0</v>
      </c>
      <c r="P55" s="76">
        <f>DATA!R44</f>
        <v>0</v>
      </c>
      <c r="Q55" s="76">
        <f>DATA!S44</f>
        <v>0</v>
      </c>
      <c r="R55" s="76">
        <f>DATA!T44</f>
        <v>0</v>
      </c>
      <c r="S55" s="76">
        <f>DATA!U44</f>
        <v>0</v>
      </c>
      <c r="T55" s="76">
        <f>DATA!V44</f>
        <v>0</v>
      </c>
      <c r="U55" s="76">
        <f>DATA!W44</f>
        <v>0</v>
      </c>
      <c r="V55" s="76">
        <f>DATA!X44</f>
        <v>0</v>
      </c>
      <c r="W55" s="76">
        <f>DATA!Y44</f>
        <v>0</v>
      </c>
      <c r="X55" s="76">
        <f>DATA!Z44</f>
        <v>0</v>
      </c>
      <c r="Y55" s="76">
        <f>DATA!AA44</f>
        <v>0</v>
      </c>
      <c r="Z55" s="76">
        <f>DATA!AB44</f>
        <v>0</v>
      </c>
      <c r="AA55" s="76">
        <f>DATA!AC44</f>
        <v>0</v>
      </c>
      <c r="AB55" s="76">
        <f>DATA!AD44</f>
        <v>0</v>
      </c>
      <c r="AC55" s="76">
        <f>DATA!AE44</f>
        <v>0</v>
      </c>
      <c r="AD55" s="76">
        <f>DATA!AF44</f>
        <v>0</v>
      </c>
      <c r="AE55" s="76">
        <f>DATA!AG44</f>
        <v>0</v>
      </c>
      <c r="AF55" s="76">
        <f>DATA!AH44</f>
        <v>0</v>
      </c>
      <c r="AG55" s="76">
        <f>DATA!AI44</f>
        <v>0</v>
      </c>
      <c r="AH55" s="76">
        <f>DATA!AJ44</f>
        <v>0</v>
      </c>
      <c r="AI55" s="76">
        <f>DATA!AK44</f>
        <v>0</v>
      </c>
      <c r="AJ55" s="76">
        <f>DATA!AL44</f>
        <v>0</v>
      </c>
      <c r="AK55" s="76">
        <f>DATA!AM44</f>
        <v>0</v>
      </c>
      <c r="AL55" s="76">
        <f>DATA!AN44</f>
        <v>0</v>
      </c>
      <c r="AM55" s="76">
        <f>DATA!AO44</f>
        <v>0</v>
      </c>
      <c r="AN55" s="76">
        <f>DATA!AP44</f>
        <v>0</v>
      </c>
      <c r="AO55" s="76">
        <f>DATA!AQ44</f>
        <v>0</v>
      </c>
      <c r="AP55" s="76">
        <f>DATA!AR44</f>
        <v>0</v>
      </c>
      <c r="AQ55" s="73">
        <f>DATA!AS44</f>
        <v>0</v>
      </c>
    </row>
    <row r="56" spans="1:43" s="14" customFormat="1" ht="60" customHeight="1" x14ac:dyDescent="0.25">
      <c r="A56" s="43" t="str">
        <f>DATA!A45</f>
        <v>Факультет экономики и права</v>
      </c>
      <c r="B56" s="88">
        <f>DATA!D45</f>
        <v>70</v>
      </c>
      <c r="C56" s="126">
        <f>DATA!E45</f>
        <v>0</v>
      </c>
      <c r="D56" s="46" t="str">
        <f>DATA!F45</f>
        <v>Бухгалтерский учет, анализ и аудит (по направлениям) -зс</v>
      </c>
      <c r="E56" s="44">
        <f>DATA!G45</f>
        <v>15</v>
      </c>
      <c r="F56" s="45">
        <f>DATA!H45</f>
        <v>0</v>
      </c>
      <c r="G56" s="47">
        <f>DATA!I45</f>
        <v>0</v>
      </c>
      <c r="H56" s="44">
        <f>DATA!J45</f>
        <v>0</v>
      </c>
      <c r="I56" s="48">
        <f>DATA!K45</f>
        <v>0</v>
      </c>
      <c r="J56" s="48">
        <f>DATA!L45</f>
        <v>0</v>
      </c>
      <c r="K56" s="45">
        <f>DATA!M45</f>
        <v>0</v>
      </c>
      <c r="L56" s="49">
        <f>DATA!N45</f>
        <v>0</v>
      </c>
      <c r="M56" s="48">
        <f>DATA!O45</f>
        <v>0</v>
      </c>
      <c r="N56" s="48">
        <f>DATA!P45</f>
        <v>0</v>
      </c>
      <c r="O56" s="48">
        <f>DATA!Q45</f>
        <v>0</v>
      </c>
      <c r="P56" s="48">
        <f>DATA!R45</f>
        <v>0</v>
      </c>
      <c r="Q56" s="48">
        <f>DATA!S45</f>
        <v>0</v>
      </c>
      <c r="R56" s="48">
        <f>DATA!T45</f>
        <v>0</v>
      </c>
      <c r="S56" s="48">
        <f>DATA!U45</f>
        <v>0</v>
      </c>
      <c r="T56" s="48">
        <f>DATA!V45</f>
        <v>0</v>
      </c>
      <c r="U56" s="48">
        <f>DATA!W45</f>
        <v>0</v>
      </c>
      <c r="V56" s="48">
        <f>DATA!X45</f>
        <v>0</v>
      </c>
      <c r="W56" s="48">
        <f>DATA!Y45</f>
        <v>0</v>
      </c>
      <c r="X56" s="48">
        <f>DATA!Z45</f>
        <v>0</v>
      </c>
      <c r="Y56" s="48">
        <f>DATA!AA45</f>
        <v>0</v>
      </c>
      <c r="Z56" s="48">
        <f>DATA!AB45</f>
        <v>0</v>
      </c>
      <c r="AA56" s="48">
        <f>DATA!AC45</f>
        <v>0</v>
      </c>
      <c r="AB56" s="48">
        <f>DATA!AD45</f>
        <v>0</v>
      </c>
      <c r="AC56" s="48">
        <f>DATA!AE45</f>
        <v>0</v>
      </c>
      <c r="AD56" s="48">
        <f>DATA!AF45</f>
        <v>0</v>
      </c>
      <c r="AE56" s="48">
        <f>DATA!AG45</f>
        <v>0</v>
      </c>
      <c r="AF56" s="48">
        <f>DATA!AH45</f>
        <v>0</v>
      </c>
      <c r="AG56" s="48">
        <f>DATA!AI45</f>
        <v>0</v>
      </c>
      <c r="AH56" s="48">
        <f>DATA!AJ45</f>
        <v>0</v>
      </c>
      <c r="AI56" s="48">
        <f>DATA!AK45</f>
        <v>0</v>
      </c>
      <c r="AJ56" s="48">
        <f>DATA!AL45</f>
        <v>0</v>
      </c>
      <c r="AK56" s="48">
        <f>DATA!AM45</f>
        <v>0</v>
      </c>
      <c r="AL56" s="48">
        <f>DATA!AN45</f>
        <v>0</v>
      </c>
      <c r="AM56" s="48">
        <f>DATA!AO45</f>
        <v>0</v>
      </c>
      <c r="AN56" s="48">
        <f>DATA!AP45</f>
        <v>0</v>
      </c>
      <c r="AO56" s="48">
        <f>DATA!AQ45</f>
        <v>0</v>
      </c>
      <c r="AP56" s="48">
        <f>DATA!AR45</f>
        <v>0</v>
      </c>
      <c r="AQ56" s="45">
        <f>DATA!AS45</f>
        <v>0</v>
      </c>
    </row>
    <row r="57" spans="1:43" s="14" customFormat="1" ht="60" customHeight="1" x14ac:dyDescent="0.25">
      <c r="A57" s="50" t="str">
        <f>DATA!A46</f>
        <v>Факультет экономики и права</v>
      </c>
      <c r="B57" s="90"/>
      <c r="C57" s="128"/>
      <c r="D57" s="53" t="str">
        <f>DATA!F46</f>
        <v>Бухгалтерский учет, анализ и аудит (по направлениям) -здс</v>
      </c>
      <c r="E57" s="51">
        <f>DATA!G46</f>
        <v>20</v>
      </c>
      <c r="F57" s="52">
        <f>DATA!H46</f>
        <v>0</v>
      </c>
      <c r="G57" s="54">
        <f>DATA!I46</f>
        <v>0</v>
      </c>
      <c r="H57" s="51">
        <f>DATA!J46</f>
        <v>0</v>
      </c>
      <c r="I57" s="55">
        <f>DATA!K46</f>
        <v>0</v>
      </c>
      <c r="J57" s="55">
        <f>DATA!L46</f>
        <v>0</v>
      </c>
      <c r="K57" s="52">
        <f>DATA!M46</f>
        <v>0</v>
      </c>
      <c r="L57" s="56">
        <f>DATA!N46</f>
        <v>0</v>
      </c>
      <c r="M57" s="55">
        <f>DATA!O46</f>
        <v>0</v>
      </c>
      <c r="N57" s="55">
        <f>DATA!P46</f>
        <v>0</v>
      </c>
      <c r="O57" s="55">
        <f>DATA!Q46</f>
        <v>0</v>
      </c>
      <c r="P57" s="55">
        <f>DATA!R46</f>
        <v>0</v>
      </c>
      <c r="Q57" s="55">
        <f>DATA!S46</f>
        <v>0</v>
      </c>
      <c r="R57" s="55">
        <f>DATA!T46</f>
        <v>0</v>
      </c>
      <c r="S57" s="55">
        <f>DATA!U46</f>
        <v>0</v>
      </c>
      <c r="T57" s="55">
        <f>DATA!V46</f>
        <v>0</v>
      </c>
      <c r="U57" s="55">
        <f>DATA!W46</f>
        <v>0</v>
      </c>
      <c r="V57" s="55">
        <f>DATA!X46</f>
        <v>0</v>
      </c>
      <c r="W57" s="55">
        <f>DATA!Y46</f>
        <v>0</v>
      </c>
      <c r="X57" s="55">
        <f>DATA!Z46</f>
        <v>0</v>
      </c>
      <c r="Y57" s="55">
        <f>DATA!AA46</f>
        <v>0</v>
      </c>
      <c r="Z57" s="55">
        <f>DATA!AB46</f>
        <v>0</v>
      </c>
      <c r="AA57" s="55">
        <f>DATA!AC46</f>
        <v>0</v>
      </c>
      <c r="AB57" s="55">
        <f>DATA!AD46</f>
        <v>0</v>
      </c>
      <c r="AC57" s="55">
        <f>DATA!AE46</f>
        <v>0</v>
      </c>
      <c r="AD57" s="55">
        <f>DATA!AF46</f>
        <v>0</v>
      </c>
      <c r="AE57" s="55">
        <f>DATA!AG46</f>
        <v>0</v>
      </c>
      <c r="AF57" s="55">
        <f>DATA!AH46</f>
        <v>0</v>
      </c>
      <c r="AG57" s="55">
        <f>DATA!AI46</f>
        <v>0</v>
      </c>
      <c r="AH57" s="55">
        <f>DATA!AJ46</f>
        <v>0</v>
      </c>
      <c r="AI57" s="55">
        <f>DATA!AK46</f>
        <v>0</v>
      </c>
      <c r="AJ57" s="55">
        <f>DATA!AL46</f>
        <v>0</v>
      </c>
      <c r="AK57" s="55">
        <f>DATA!AM46</f>
        <v>0</v>
      </c>
      <c r="AL57" s="55">
        <f>DATA!AN46</f>
        <v>0</v>
      </c>
      <c r="AM57" s="55">
        <f>DATA!AO46</f>
        <v>0</v>
      </c>
      <c r="AN57" s="55">
        <f>DATA!AP46</f>
        <v>0</v>
      </c>
      <c r="AO57" s="55">
        <f>DATA!AQ46</f>
        <v>0</v>
      </c>
      <c r="AP57" s="55">
        <f>DATA!AR46</f>
        <v>0</v>
      </c>
      <c r="AQ57" s="52">
        <f>DATA!AS46</f>
        <v>0</v>
      </c>
    </row>
    <row r="58" spans="1:43" s="14" customFormat="1" ht="60" customHeight="1" x14ac:dyDescent="0.25">
      <c r="A58" s="50" t="str">
        <f>DATA!A47</f>
        <v>Факультет экономики и права</v>
      </c>
      <c r="B58" s="90"/>
      <c r="C58" s="128"/>
      <c r="D58" s="53" t="str">
        <f>DATA!F47</f>
        <v>Маркетинг -зс</v>
      </c>
      <c r="E58" s="51">
        <f>DATA!G47</f>
        <v>15</v>
      </c>
      <c r="F58" s="52">
        <f>DATA!H47</f>
        <v>0</v>
      </c>
      <c r="G58" s="54">
        <f>DATA!I47</f>
        <v>0</v>
      </c>
      <c r="H58" s="51">
        <f>DATA!J47</f>
        <v>0</v>
      </c>
      <c r="I58" s="55">
        <f>DATA!K47</f>
        <v>0</v>
      </c>
      <c r="J58" s="55">
        <f>DATA!L47</f>
        <v>0</v>
      </c>
      <c r="K58" s="52">
        <f>DATA!M47</f>
        <v>0</v>
      </c>
      <c r="L58" s="56">
        <f>DATA!N47</f>
        <v>0</v>
      </c>
      <c r="M58" s="55">
        <f>DATA!O47</f>
        <v>0</v>
      </c>
      <c r="N58" s="55">
        <f>DATA!P47</f>
        <v>0</v>
      </c>
      <c r="O58" s="55">
        <f>DATA!Q47</f>
        <v>0</v>
      </c>
      <c r="P58" s="55">
        <f>DATA!R47</f>
        <v>0</v>
      </c>
      <c r="Q58" s="55">
        <f>DATA!S47</f>
        <v>0</v>
      </c>
      <c r="R58" s="55">
        <f>DATA!T47</f>
        <v>0</v>
      </c>
      <c r="S58" s="55">
        <f>DATA!U47</f>
        <v>0</v>
      </c>
      <c r="T58" s="55">
        <f>DATA!V47</f>
        <v>0</v>
      </c>
      <c r="U58" s="55">
        <f>DATA!W47</f>
        <v>0</v>
      </c>
      <c r="V58" s="55">
        <f>DATA!X47</f>
        <v>0</v>
      </c>
      <c r="W58" s="55">
        <f>DATA!Y47</f>
        <v>0</v>
      </c>
      <c r="X58" s="55">
        <f>DATA!Z47</f>
        <v>0</v>
      </c>
      <c r="Y58" s="55">
        <f>DATA!AA47</f>
        <v>0</v>
      </c>
      <c r="Z58" s="55">
        <f>DATA!AB47</f>
        <v>0</v>
      </c>
      <c r="AA58" s="55">
        <f>DATA!AC47</f>
        <v>0</v>
      </c>
      <c r="AB58" s="55">
        <f>DATA!AD47</f>
        <v>0</v>
      </c>
      <c r="AC58" s="55">
        <f>DATA!AE47</f>
        <v>0</v>
      </c>
      <c r="AD58" s="55">
        <f>DATA!AF47</f>
        <v>0</v>
      </c>
      <c r="AE58" s="55">
        <f>DATA!AG47</f>
        <v>0</v>
      </c>
      <c r="AF58" s="55">
        <f>DATA!AH47</f>
        <v>0</v>
      </c>
      <c r="AG58" s="55">
        <f>DATA!AI47</f>
        <v>0</v>
      </c>
      <c r="AH58" s="55">
        <f>DATA!AJ47</f>
        <v>0</v>
      </c>
      <c r="AI58" s="55">
        <f>DATA!AK47</f>
        <v>0</v>
      </c>
      <c r="AJ58" s="55">
        <f>DATA!AL47</f>
        <v>0</v>
      </c>
      <c r="AK58" s="55">
        <f>DATA!AM47</f>
        <v>0</v>
      </c>
      <c r="AL58" s="55">
        <f>DATA!AN47</f>
        <v>0</v>
      </c>
      <c r="AM58" s="55">
        <f>DATA!AO47</f>
        <v>0</v>
      </c>
      <c r="AN58" s="55">
        <f>DATA!AP47</f>
        <v>0</v>
      </c>
      <c r="AO58" s="55">
        <f>DATA!AQ47</f>
        <v>0</v>
      </c>
      <c r="AP58" s="55">
        <f>DATA!AR47</f>
        <v>0</v>
      </c>
      <c r="AQ58" s="52">
        <f>DATA!AS47</f>
        <v>0</v>
      </c>
    </row>
    <row r="59" spans="1:43" s="14" customFormat="1" ht="60" customHeight="1" thickBot="1" x14ac:dyDescent="0.3">
      <c r="A59" s="57" t="str">
        <f>DATA!A48</f>
        <v>Факультет экономики и права</v>
      </c>
      <c r="B59" s="89"/>
      <c r="C59" s="127"/>
      <c r="D59" s="60" t="str">
        <f>DATA!F48</f>
        <v>Маркетинг -здс</v>
      </c>
      <c r="E59" s="58">
        <f>DATA!G48</f>
        <v>20</v>
      </c>
      <c r="F59" s="59">
        <f>DATA!H48</f>
        <v>0</v>
      </c>
      <c r="G59" s="61">
        <f>DATA!I48</f>
        <v>0</v>
      </c>
      <c r="H59" s="58">
        <f>DATA!J48</f>
        <v>0</v>
      </c>
      <c r="I59" s="62">
        <f>DATA!K48</f>
        <v>0</v>
      </c>
      <c r="J59" s="62">
        <f>DATA!L48</f>
        <v>0</v>
      </c>
      <c r="K59" s="59">
        <f>DATA!M48</f>
        <v>0</v>
      </c>
      <c r="L59" s="63">
        <f>DATA!N48</f>
        <v>0</v>
      </c>
      <c r="M59" s="62">
        <f>DATA!O48</f>
        <v>0</v>
      </c>
      <c r="N59" s="62">
        <f>DATA!P48</f>
        <v>0</v>
      </c>
      <c r="O59" s="62">
        <f>DATA!Q48</f>
        <v>0</v>
      </c>
      <c r="P59" s="62">
        <f>DATA!R48</f>
        <v>0</v>
      </c>
      <c r="Q59" s="62">
        <f>DATA!S48</f>
        <v>0</v>
      </c>
      <c r="R59" s="62">
        <f>DATA!T48</f>
        <v>0</v>
      </c>
      <c r="S59" s="62">
        <f>DATA!U48</f>
        <v>0</v>
      </c>
      <c r="T59" s="62">
        <f>DATA!V48</f>
        <v>0</v>
      </c>
      <c r="U59" s="62">
        <f>DATA!W48</f>
        <v>0</v>
      </c>
      <c r="V59" s="62">
        <f>DATA!X48</f>
        <v>0</v>
      </c>
      <c r="W59" s="62">
        <f>DATA!Y48</f>
        <v>0</v>
      </c>
      <c r="X59" s="62">
        <f>DATA!Z48</f>
        <v>0</v>
      </c>
      <c r="Y59" s="62">
        <f>DATA!AA48</f>
        <v>0</v>
      </c>
      <c r="Z59" s="62">
        <f>DATA!AB48</f>
        <v>0</v>
      </c>
      <c r="AA59" s="62">
        <f>DATA!AC48</f>
        <v>0</v>
      </c>
      <c r="AB59" s="62">
        <f>DATA!AD48</f>
        <v>0</v>
      </c>
      <c r="AC59" s="62">
        <f>DATA!AE48</f>
        <v>0</v>
      </c>
      <c r="AD59" s="62">
        <f>DATA!AF48</f>
        <v>0</v>
      </c>
      <c r="AE59" s="62">
        <f>DATA!AG48</f>
        <v>0</v>
      </c>
      <c r="AF59" s="62">
        <f>DATA!AH48</f>
        <v>0</v>
      </c>
      <c r="AG59" s="62">
        <f>DATA!AI48</f>
        <v>0</v>
      </c>
      <c r="AH59" s="62">
        <f>DATA!AJ48</f>
        <v>0</v>
      </c>
      <c r="AI59" s="62">
        <f>DATA!AK48</f>
        <v>0</v>
      </c>
      <c r="AJ59" s="62">
        <f>DATA!AL48</f>
        <v>0</v>
      </c>
      <c r="AK59" s="62">
        <f>DATA!AM48</f>
        <v>0</v>
      </c>
      <c r="AL59" s="62">
        <f>DATA!AN48</f>
        <v>0</v>
      </c>
      <c r="AM59" s="62">
        <f>DATA!AO48</f>
        <v>0</v>
      </c>
      <c r="AN59" s="62">
        <f>DATA!AP48</f>
        <v>0</v>
      </c>
      <c r="AO59" s="62">
        <f>DATA!AQ48</f>
        <v>0</v>
      </c>
      <c r="AP59" s="62">
        <f>DATA!AR48</f>
        <v>0</v>
      </c>
      <c r="AQ59" s="59">
        <f>DATA!AS48</f>
        <v>0</v>
      </c>
    </row>
    <row r="60" spans="1:43" s="14" customFormat="1" ht="60" hidden="1" customHeight="1" x14ac:dyDescent="0.25">
      <c r="A60" s="36"/>
      <c r="B60" s="37"/>
      <c r="C60" s="38"/>
      <c r="D60" s="39"/>
      <c r="E60" s="37"/>
      <c r="F60" s="38"/>
      <c r="G60" s="40"/>
      <c r="H60" s="37"/>
      <c r="I60" s="41"/>
      <c r="J60" s="41"/>
      <c r="K60" s="38"/>
      <c r="L60" s="42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  <c r="AQ60" s="38"/>
    </row>
    <row r="61" spans="1:43" s="14" customFormat="1" ht="60" hidden="1" customHeight="1" thickBot="1" x14ac:dyDescent="0.3">
      <c r="A61" s="27" t="str">
        <f>DATA!A42</f>
        <v>Инженерный факультет</v>
      </c>
      <c r="B61" s="28">
        <f>DATA!D42</f>
        <v>16</v>
      </c>
      <c r="C61" s="29">
        <f>DATA!E42</f>
        <v>0</v>
      </c>
      <c r="D61" s="30" t="str">
        <f>DATA!F42</f>
        <v>Техническое обеспечение процессов сельскохозяйственного производства</v>
      </c>
      <c r="E61" s="31">
        <f>DATA!G42</f>
        <v>16</v>
      </c>
      <c r="F61" s="32">
        <f>DATA!H42</f>
        <v>0</v>
      </c>
      <c r="G61" s="33">
        <f>DATA!I42</f>
        <v>0</v>
      </c>
      <c r="H61" s="31">
        <f>DATA!J42</f>
        <v>0</v>
      </c>
      <c r="I61" s="34">
        <f>DATA!K42</f>
        <v>0</v>
      </c>
      <c r="J61" s="34">
        <f>DATA!L42</f>
        <v>0</v>
      </c>
      <c r="K61" s="32">
        <f>DATA!M42</f>
        <v>0</v>
      </c>
      <c r="L61" s="35">
        <f>DATA!N42</f>
        <v>0</v>
      </c>
      <c r="M61" s="34">
        <f>DATA!O42</f>
        <v>0</v>
      </c>
      <c r="N61" s="34">
        <f>DATA!P42</f>
        <v>0</v>
      </c>
      <c r="O61" s="34">
        <f>DATA!Q42</f>
        <v>0</v>
      </c>
      <c r="P61" s="34">
        <f>DATA!R42</f>
        <v>0</v>
      </c>
      <c r="Q61" s="34">
        <f>DATA!S42</f>
        <v>0</v>
      </c>
      <c r="R61" s="34">
        <f>DATA!T42</f>
        <v>0</v>
      </c>
      <c r="S61" s="34">
        <f>DATA!U42</f>
        <v>0</v>
      </c>
      <c r="T61" s="34">
        <f>DATA!V42</f>
        <v>0</v>
      </c>
      <c r="U61" s="34">
        <f>DATA!W42</f>
        <v>0</v>
      </c>
      <c r="V61" s="34">
        <f>DATA!X42</f>
        <v>0</v>
      </c>
      <c r="W61" s="34">
        <f>DATA!Y42</f>
        <v>0</v>
      </c>
      <c r="X61" s="34">
        <f>DATA!Z42</f>
        <v>0</v>
      </c>
      <c r="Y61" s="34">
        <f>DATA!AA42</f>
        <v>0</v>
      </c>
      <c r="Z61" s="34">
        <f>DATA!AB42</f>
        <v>0</v>
      </c>
      <c r="AA61" s="34">
        <f>DATA!AC42</f>
        <v>0</v>
      </c>
      <c r="AB61" s="34">
        <f>DATA!AD42</f>
        <v>0</v>
      </c>
      <c r="AC61" s="34">
        <f>DATA!AE42</f>
        <v>0</v>
      </c>
      <c r="AD61" s="34">
        <f>DATA!AF42</f>
        <v>0</v>
      </c>
      <c r="AE61" s="34">
        <f>DATA!AG42</f>
        <v>0</v>
      </c>
      <c r="AF61" s="34">
        <f>DATA!AH42</f>
        <v>0</v>
      </c>
      <c r="AG61" s="34">
        <f>DATA!AI42</f>
        <v>0</v>
      </c>
      <c r="AH61" s="34">
        <f>DATA!AJ42</f>
        <v>0</v>
      </c>
      <c r="AI61" s="34">
        <f>DATA!AK42</f>
        <v>0</v>
      </c>
      <c r="AJ61" s="34">
        <f>DATA!AL42</f>
        <v>0</v>
      </c>
      <c r="AK61" s="34">
        <f>DATA!AM42</f>
        <v>0</v>
      </c>
      <c r="AL61" s="34">
        <f>DATA!AN42</f>
        <v>0</v>
      </c>
      <c r="AM61" s="34">
        <f>DATA!AO42</f>
        <v>0</v>
      </c>
      <c r="AN61" s="34">
        <f>DATA!AP42</f>
        <v>0</v>
      </c>
      <c r="AO61" s="34">
        <f>DATA!AQ42</f>
        <v>0</v>
      </c>
      <c r="AP61" s="34">
        <f>DATA!AR42</f>
        <v>0</v>
      </c>
      <c r="AQ61" s="32">
        <f>DATA!AS42</f>
        <v>0</v>
      </c>
    </row>
  </sheetData>
  <mergeCells count="63">
    <mergeCell ref="C26:C27"/>
    <mergeCell ref="C28:C29"/>
    <mergeCell ref="C39:C40"/>
    <mergeCell ref="C56:C59"/>
    <mergeCell ref="L10:AQ10"/>
    <mergeCell ref="G9:AQ9"/>
    <mergeCell ref="A5:F5"/>
    <mergeCell ref="A6:F6"/>
    <mergeCell ref="A7:F7"/>
    <mergeCell ref="G5:AQ5"/>
    <mergeCell ref="G6:AQ6"/>
    <mergeCell ref="G7:AQ7"/>
    <mergeCell ref="G32:AQ32"/>
    <mergeCell ref="G33:AQ33"/>
    <mergeCell ref="G34:AQ34"/>
    <mergeCell ref="A1:AQ1"/>
    <mergeCell ref="A2:AQ2"/>
    <mergeCell ref="A9:A11"/>
    <mergeCell ref="B9:C10"/>
    <mergeCell ref="D9:D11"/>
    <mergeCell ref="E9:F10"/>
    <mergeCell ref="G10:G11"/>
    <mergeCell ref="AN4:AO4"/>
    <mergeCell ref="AP4:AQ4"/>
    <mergeCell ref="AN3:AO3"/>
    <mergeCell ref="AP3:AQ3"/>
    <mergeCell ref="B3:AM3"/>
    <mergeCell ref="H10:K10"/>
    <mergeCell ref="G43:AQ43"/>
    <mergeCell ref="G44:AQ44"/>
    <mergeCell ref="G45:AQ45"/>
    <mergeCell ref="A36:A38"/>
    <mergeCell ref="B36:C37"/>
    <mergeCell ref="D36:D38"/>
    <mergeCell ref="E36:F37"/>
    <mergeCell ref="G36:AQ36"/>
    <mergeCell ref="G37:G38"/>
    <mergeCell ref="H37:K37"/>
    <mergeCell ref="L37:AQ37"/>
    <mergeCell ref="A47:A49"/>
    <mergeCell ref="B47:C48"/>
    <mergeCell ref="D47:D49"/>
    <mergeCell ref="E47:F48"/>
    <mergeCell ref="G47:AQ47"/>
    <mergeCell ref="G48:G49"/>
    <mergeCell ref="H48:K48"/>
    <mergeCell ref="L48:AQ48"/>
    <mergeCell ref="B39:B40"/>
    <mergeCell ref="B56:B59"/>
    <mergeCell ref="B12:B13"/>
    <mergeCell ref="B15:B18"/>
    <mergeCell ref="B22:B23"/>
    <mergeCell ref="B26:B27"/>
    <mergeCell ref="B28:B29"/>
    <mergeCell ref="A43:F43"/>
    <mergeCell ref="A44:F44"/>
    <mergeCell ref="A45:F45"/>
    <mergeCell ref="A32:F32"/>
    <mergeCell ref="A33:F33"/>
    <mergeCell ref="A34:F34"/>
    <mergeCell ref="C12:C13"/>
    <mergeCell ref="C15:C18"/>
    <mergeCell ref="C22:C23"/>
  </mergeCells>
  <pageMargins left="0.70866141732283472" right="0.70866141732283472" top="0.74803149606299213" bottom="0.74803149606299213" header="0.31496062992125984" footer="0.31496062992125984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Мониторинг (Бюджет)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2018-06-19T11:46:31Z</dcterms:created>
  <dcterms:modified xsi:type="dcterms:W3CDTF">2018-06-29T07:26:03Z</dcterms:modified>
</cp:coreProperties>
</file>