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5F0F4397-5189-4038-885C-A401B98614E6}" xr6:coauthVersionLast="47" xr6:coauthVersionMax="47" xr10:uidLastSave="{00000000-0000-0000-0000-000000000000}"/>
  <bookViews>
    <workbookView xWindow="4050" yWindow="1875" windowWidth="24750" windowHeight="12465" tabRatio="747" xr2:uid="{00000000-000D-0000-FFFF-FFFF00000000}"/>
  </bookViews>
  <sheets>
    <sheet name="MLB Team Overall" sheetId="2" r:id="rId1"/>
    <sheet name="NO MLB Team" sheetId="5" r:id="rId2"/>
    <sheet name="HAS MLB Team" sheetId="4" r:id="rId3"/>
    <sheet name="PBI ethnic master" sheetId="6" r:id="rId4"/>
    <sheet name="PBI ethnic white" sheetId="11" r:id="rId5"/>
    <sheet name="PBI ethnic AA" sheetId="8" r:id="rId6"/>
    <sheet name="PBU ethnic latin" sheetId="9" r:id="rId7"/>
    <sheet name="PBI ethnic other" sheetId="10" r:id="rId8"/>
    <sheet name="PBI 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J5" i="7"/>
  <c r="I5" i="7"/>
  <c r="H5" i="7"/>
  <c r="G5" i="7"/>
  <c r="F5" i="7"/>
  <c r="E5" i="7"/>
  <c r="D5" i="7"/>
  <c r="C5" i="7"/>
  <c r="B5" i="7"/>
  <c r="F11" i="6"/>
  <c r="F10" i="6"/>
  <c r="F9" i="6"/>
  <c r="F8" i="6"/>
  <c r="F7" i="6"/>
  <c r="F6" i="6"/>
  <c r="F5" i="6"/>
  <c r="F4" i="6"/>
  <c r="F3" i="6"/>
  <c r="F2" i="6"/>
  <c r="E8" i="5"/>
  <c r="E5" i="5"/>
  <c r="E11" i="5"/>
  <c r="E4" i="5"/>
  <c r="E2" i="5"/>
  <c r="E10" i="5"/>
  <c r="E9" i="5"/>
  <c r="E3" i="5"/>
  <c r="E7" i="5"/>
  <c r="E6" i="5"/>
  <c r="B3" i="2"/>
  <c r="B4" i="2"/>
  <c r="B5" i="2"/>
  <c r="B2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D5" i="2"/>
  <c r="E5" i="2"/>
  <c r="F5" i="2"/>
  <c r="G5" i="2"/>
  <c r="H5" i="2"/>
  <c r="I5" i="2"/>
  <c r="J5" i="2"/>
  <c r="K5" i="2"/>
  <c r="L5" i="2"/>
  <c r="M5" i="2"/>
  <c r="N5" i="2"/>
  <c r="C5" i="2"/>
</calcChain>
</file>

<file path=xl/sharedStrings.xml><?xml version="1.0" encoding="utf-8"?>
<sst xmlns="http://schemas.openxmlformats.org/spreadsheetml/2006/main" count="219" uniqueCount="69">
  <si>
    <t>Phoenix, AZ</t>
  </si>
  <si>
    <t>Los Angeles, CA</t>
  </si>
  <si>
    <t>Oakland, CA</t>
  </si>
  <si>
    <t>San Diego, CA</t>
  </si>
  <si>
    <t>San Francisco, CA</t>
  </si>
  <si>
    <t>Denver, CO</t>
  </si>
  <si>
    <t>Washington, DC</t>
  </si>
  <si>
    <t>Miami, FL</t>
  </si>
  <si>
    <t>Tampa, FL</t>
  </si>
  <si>
    <t>Atlanta, GA</t>
  </si>
  <si>
    <t>Chicago, IL</t>
  </si>
  <si>
    <t>Baltimore, MD</t>
  </si>
  <si>
    <t>Boston, MA</t>
  </si>
  <si>
    <t>Detroit, MI</t>
  </si>
  <si>
    <t>Minneapolis, MN</t>
  </si>
  <si>
    <t>Kansas City, MO</t>
  </si>
  <si>
    <t>St. Louis, MO</t>
  </si>
  <si>
    <t>New York, NY</t>
  </si>
  <si>
    <t>Cincinnati, OH</t>
  </si>
  <si>
    <t>Cleveland, OH</t>
  </si>
  <si>
    <t>Philadelphia, PA</t>
  </si>
  <si>
    <t>Pittsburgh, PA</t>
  </si>
  <si>
    <t>Dallas, TX</t>
  </si>
  <si>
    <t>Houston, TX</t>
  </si>
  <si>
    <t>Seattle, WA</t>
  </si>
  <si>
    <t>Milwaukee, WI</t>
  </si>
  <si>
    <t>Hispanic</t>
  </si>
  <si>
    <t>White</t>
  </si>
  <si>
    <t>African American</t>
  </si>
  <si>
    <t>Other</t>
  </si>
  <si>
    <t>Jacksonville, FL</t>
  </si>
  <si>
    <t>Charlotte, NC</t>
  </si>
  <si>
    <t>Oklahoma City, OK</t>
  </si>
  <si>
    <t>Portland, OR</t>
  </si>
  <si>
    <t>Austin, TX</t>
  </si>
  <si>
    <t>El Paso, TX</t>
  </si>
  <si>
    <t>San Antonio, TX</t>
  </si>
  <si>
    <t>Louisville, KY</t>
  </si>
  <si>
    <t>Indianapolis, IN</t>
  </si>
  <si>
    <t>Nashville, TN</t>
  </si>
  <si>
    <t>Average Percent</t>
  </si>
  <si>
    <t>Ethnic Group</t>
  </si>
  <si>
    <t>City</t>
  </si>
  <si>
    <t>State</t>
  </si>
  <si>
    <t>Texas</t>
  </si>
  <si>
    <t>North Carolina</t>
  </si>
  <si>
    <t>Indiana</t>
  </si>
  <si>
    <t>Florida</t>
  </si>
  <si>
    <t>Kentucky</t>
  </si>
  <si>
    <t>Tennessee</t>
  </si>
  <si>
    <t>Oklahoma</t>
  </si>
  <si>
    <t>Oregon</t>
  </si>
  <si>
    <t>Austin</t>
  </si>
  <si>
    <t>Charlotte</t>
  </si>
  <si>
    <t>El Paso</t>
  </si>
  <si>
    <t>Indianapolis</t>
  </si>
  <si>
    <t>Jacksonville</t>
  </si>
  <si>
    <t>Louisville</t>
  </si>
  <si>
    <t>Nashville</t>
  </si>
  <si>
    <t>Oklahoma City</t>
  </si>
  <si>
    <t>Portland</t>
  </si>
  <si>
    <t>San Antonio</t>
  </si>
  <si>
    <t>Ethnicity</t>
  </si>
  <si>
    <t>Caucasian</t>
  </si>
  <si>
    <t>Latin American</t>
  </si>
  <si>
    <t>AVERAGE</t>
  </si>
  <si>
    <t>MLB CITY</t>
  </si>
  <si>
    <t>AVG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</si>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</sst>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10" fontId="0" fillId="0" borderId="0" xfId="0" applyNumberFormat="1"/>
    <xf numFmtId="10" fontId="0" fillId="0" borderId="0" xfId="0" applyNumberFormat="1" applyAlignment="1">
      <alignment wrapText="1" indent="2"/>
    </xf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"/>
  <sheetViews>
    <sheetView tabSelected="1" workbookViewId="0">
      <selection activeCell="B9" sqref="B9"/>
    </sheetView>
  </sheetViews>
  <sheetFormatPr defaultRowHeight="15" x14ac:dyDescent="0.25"/>
  <cols>
    <col min="1" max="1" width="19" bestFit="1" customWidth="1"/>
    <col min="2" max="2" width="15.7109375" bestFit="1" customWidth="1"/>
    <col min="3" max="3" width="11.5703125" bestFit="1" customWidth="1"/>
    <col min="4" max="4" width="15" bestFit="1" customWidth="1"/>
    <col min="5" max="5" width="11.7109375" bestFit="1" customWidth="1"/>
    <col min="6" max="6" width="13.28515625" bestFit="1" customWidth="1"/>
    <col min="7" max="7" width="16.28515625" bestFit="1" customWidth="1"/>
    <col min="8" max="8" width="11" bestFit="1" customWidth="1"/>
    <col min="9" max="9" width="15.140625" bestFit="1" customWidth="1"/>
    <col min="10" max="10" width="9.42578125" bestFit="1" customWidth="1"/>
    <col min="11" max="11" width="9.7109375" bestFit="1" customWidth="1"/>
    <col min="12" max="12" width="11" bestFit="1" customWidth="1"/>
    <col min="13" max="13" width="10.28515625" bestFit="1" customWidth="1"/>
    <col min="14" max="14" width="13.85546875" bestFit="1" customWidth="1"/>
    <col min="15" max="15" width="11.140625" bestFit="1" customWidth="1"/>
    <col min="16" max="16" width="10.5703125" bestFit="1" customWidth="1"/>
    <col min="17" max="17" width="16.28515625" bestFit="1" customWidth="1"/>
    <col min="18" max="18" width="15.140625" bestFit="1" customWidth="1"/>
    <col min="19" max="19" width="12.42578125" bestFit="1" customWidth="1"/>
    <col min="20" max="20" width="12.85546875" bestFit="1" customWidth="1"/>
    <col min="21" max="22" width="13.7109375" bestFit="1" customWidth="1"/>
    <col min="23" max="23" width="15.7109375" bestFit="1" customWidth="1"/>
    <col min="24" max="24" width="13.7109375" bestFit="1" customWidth="1"/>
    <col min="25" max="25" width="9.42578125" bestFit="1" customWidth="1"/>
    <col min="26" max="26" width="11.5703125" bestFit="1" customWidth="1"/>
    <col min="27" max="27" width="11.42578125" bestFit="1" customWidth="1"/>
    <col min="28" max="28" width="14.42578125" bestFit="1" customWidth="1"/>
  </cols>
  <sheetData>
    <row r="1" spans="1:28" x14ac:dyDescent="0.25">
      <c r="B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28" x14ac:dyDescent="0.25">
      <c r="A2" s="2" t="s">
        <v>27</v>
      </c>
      <c r="B2" s="4">
        <f>AVERAGE(C2:AB2)</f>
        <v>0.37810037418650044</v>
      </c>
      <c r="C2" s="3">
        <v>0.40425795866341802</v>
      </c>
      <c r="D2" s="3">
        <v>0.27971699199209682</v>
      </c>
      <c r="E2" s="3">
        <v>0.29647807010412719</v>
      </c>
      <c r="F2" s="3">
        <v>0.39725973839798079</v>
      </c>
      <c r="G2" s="3">
        <v>0.36532593139601482</v>
      </c>
      <c r="H2" s="3">
        <v>0.53766550952538517</v>
      </c>
      <c r="I2" s="3">
        <v>0.36728773167133821</v>
      </c>
      <c r="J2" s="3">
        <v>0.13167098272686009</v>
      </c>
      <c r="K2" s="3">
        <v>0.4391852521599357</v>
      </c>
      <c r="L2" s="3">
        <v>0.37382718819685012</v>
      </c>
      <c r="M2" s="3">
        <v>0.31748843554976541</v>
      </c>
      <c r="N2" s="3">
        <v>0.26478117526507589</v>
      </c>
      <c r="O2" s="3">
        <v>0.43405184619741199</v>
      </c>
      <c r="P2" s="3">
        <v>0.10830257410422139</v>
      </c>
      <c r="Q2" s="3">
        <v>0.58600954119462534</v>
      </c>
      <c r="R2" s="3">
        <v>0.54932675106578932</v>
      </c>
      <c r="S2" s="3">
        <v>0.44950065950631241</v>
      </c>
      <c r="T2" s="3">
        <v>0.30532874866376108</v>
      </c>
      <c r="U2" s="3">
        <v>0.49363886591543471</v>
      </c>
      <c r="V2" s="3">
        <v>0.34030039761761238</v>
      </c>
      <c r="W2" s="3">
        <v>0.32965025541423298</v>
      </c>
      <c r="X2" s="3">
        <v>0.64471038774533274</v>
      </c>
      <c r="Y2" s="3">
        <v>0.27012672819038552</v>
      </c>
      <c r="Z2" s="3">
        <v>0.2297464778464286</v>
      </c>
      <c r="AA2" s="3">
        <v>0.59373227434279097</v>
      </c>
      <c r="AB2" s="3">
        <v>0.32123925539582388</v>
      </c>
    </row>
    <row r="3" spans="1:28" x14ac:dyDescent="0.25">
      <c r="A3" s="2" t="s">
        <v>28</v>
      </c>
      <c r="B3" s="4">
        <f t="shared" ref="B3:B5" si="0">AVERAGE(C3:AB3)</f>
        <v>0.26505573848178376</v>
      </c>
      <c r="C3" s="3">
        <v>6.916309444825873E-2</v>
      </c>
      <c r="D3" s="3">
        <v>7.8396504234184081E-2</v>
      </c>
      <c r="E3" s="3">
        <v>0.20133741821146439</v>
      </c>
      <c r="F3" s="3">
        <v>5.3481727969232153E-2</v>
      </c>
      <c r="G3" s="3">
        <v>4.5512513652888227E-2</v>
      </c>
      <c r="H3" s="3">
        <v>8.5526574057976701E-2</v>
      </c>
      <c r="I3" s="3">
        <v>0.41650454076567089</v>
      </c>
      <c r="J3" s="3">
        <v>0.11659369410257089</v>
      </c>
      <c r="K3" s="3">
        <v>0.17929475587703439</v>
      </c>
      <c r="L3" s="3">
        <v>0.46565462082340747</v>
      </c>
      <c r="M3" s="3">
        <v>0.27247750898289869</v>
      </c>
      <c r="N3" s="3">
        <v>0.59965329136334045</v>
      </c>
      <c r="O3" s="3">
        <v>0.19800297952499971</v>
      </c>
      <c r="P3" s="3">
        <v>0.76263922244967042</v>
      </c>
      <c r="Q3" s="3">
        <v>0.19265168052994089</v>
      </c>
      <c r="R3" s="3">
        <v>0.25527887253140419</v>
      </c>
      <c r="S3" s="3">
        <v>0.41979844928780302</v>
      </c>
      <c r="T3" s="3">
        <v>0.20274578728599929</v>
      </c>
      <c r="U3" s="3">
        <v>0.37388865915434721</v>
      </c>
      <c r="V3" s="3">
        <v>0.45548784197050218</v>
      </c>
      <c r="W3" s="3">
        <v>0.38612659817337031</v>
      </c>
      <c r="X3" s="3">
        <v>0.19424572060547041</v>
      </c>
      <c r="Y3" s="3">
        <v>0.22841623235066211</v>
      </c>
      <c r="Z3" s="3">
        <v>0.21236114691196981</v>
      </c>
      <c r="AA3" s="3">
        <v>5.8283629200271733E-2</v>
      </c>
      <c r="AB3" s="3">
        <v>0.36792613606103958</v>
      </c>
    </row>
    <row r="4" spans="1:28" x14ac:dyDescent="0.25">
      <c r="A4" s="1" t="s">
        <v>26</v>
      </c>
      <c r="B4" s="4">
        <f t="shared" si="0"/>
        <v>0.22494283888372843</v>
      </c>
      <c r="C4" s="3">
        <v>0.43497427333810512</v>
      </c>
      <c r="D4" s="3">
        <v>0.47833800426139339</v>
      </c>
      <c r="E4" s="3">
        <v>0.26830588273550571</v>
      </c>
      <c r="F4" s="3">
        <v>0.3027160794160364</v>
      </c>
      <c r="G4" s="3">
        <v>0.1585305966946095</v>
      </c>
      <c r="H4" s="3">
        <v>0.28785197938456542</v>
      </c>
      <c r="I4" s="3">
        <v>0.11746151773659839</v>
      </c>
      <c r="J4" s="3">
        <v>0.70607630082494599</v>
      </c>
      <c r="K4" s="3">
        <v>0.29064195298372508</v>
      </c>
      <c r="L4" s="3">
        <v>5.6581470224654942E-2</v>
      </c>
      <c r="M4" s="3">
        <v>0.30096350406594358</v>
      </c>
      <c r="N4" s="3">
        <v>6.3383111288910415E-2</v>
      </c>
      <c r="O4" s="3">
        <v>0.2004561628150355</v>
      </c>
      <c r="P4" s="3">
        <v>7.0184233007204916E-2</v>
      </c>
      <c r="Q4" s="3">
        <v>9.6635176333320791E-2</v>
      </c>
      <c r="R4" s="3">
        <v>0.11203207873585901</v>
      </c>
      <c r="S4" s="3">
        <v>4.510813809852815E-2</v>
      </c>
      <c r="T4" s="3">
        <v>0.29069493061154672</v>
      </c>
      <c r="U4" s="3">
        <v>4.6408172231985942E-2</v>
      </c>
      <c r="V4" s="3">
        <v>0.13197697246539511</v>
      </c>
      <c r="W4" s="3">
        <v>0.161029007349141</v>
      </c>
      <c r="X4" s="3">
        <v>4.396758059457586E-2</v>
      </c>
      <c r="Y4" s="3">
        <v>0.43434396288569987</v>
      </c>
      <c r="Z4" s="3">
        <v>0.4584306465765266</v>
      </c>
      <c r="AA4" s="3">
        <v>8.4126219358386267E-2</v>
      </c>
      <c r="AB4" s="3">
        <v>0.20729585695874</v>
      </c>
    </row>
    <row r="5" spans="1:28" x14ac:dyDescent="0.25">
      <c r="A5" t="s">
        <v>29</v>
      </c>
      <c r="B5" s="4">
        <f t="shared" si="0"/>
        <v>0.13190104844798739</v>
      </c>
      <c r="C5" s="3">
        <f>1-(C2+C3+C4)</f>
        <v>9.1604673550218063E-2</v>
      </c>
      <c r="D5" s="3">
        <f t="shared" ref="D5:O5" si="1">1-(D2+D3+D4)</f>
        <v>0.16354849951232575</v>
      </c>
      <c r="E5" s="3">
        <f t="shared" si="1"/>
        <v>0.23387862894890277</v>
      </c>
      <c r="F5" s="3">
        <f t="shared" si="1"/>
        <v>0.24654245421675069</v>
      </c>
      <c r="G5" s="3">
        <f t="shared" si="1"/>
        <v>0.43063095825648745</v>
      </c>
      <c r="H5" s="3">
        <f t="shared" si="1"/>
        <v>8.8955937032072718E-2</v>
      </c>
      <c r="I5" s="3">
        <f t="shared" si="1"/>
        <v>9.8746209826392484E-2</v>
      </c>
      <c r="J5" s="3">
        <f t="shared" si="1"/>
        <v>4.5659022345623024E-2</v>
      </c>
      <c r="K5" s="3">
        <f t="shared" si="1"/>
        <v>9.0878038979304798E-2</v>
      </c>
      <c r="L5" s="3">
        <f t="shared" si="1"/>
        <v>0.10393672075508742</v>
      </c>
      <c r="M5" s="3">
        <f t="shared" si="1"/>
        <v>0.10907055140139232</v>
      </c>
      <c r="N5" s="3">
        <f t="shared" si="1"/>
        <v>7.2182422082673336E-2</v>
      </c>
      <c r="O5" s="3">
        <f t="shared" si="1"/>
        <v>0.16748901146255279</v>
      </c>
      <c r="P5" s="3">
        <f t="shared" ref="P5" si="2">1-(P2+P3+P4)</f>
        <v>5.88739704389033E-2</v>
      </c>
      <c r="Q5" s="3">
        <f t="shared" ref="Q5" si="3">1-(Q2+Q3+Q4)</f>
        <v>0.12470360194211305</v>
      </c>
      <c r="R5" s="3">
        <f t="shared" ref="R5" si="4">1-(R2+R3+R4)</f>
        <v>8.3362297666947582E-2</v>
      </c>
      <c r="S5" s="3">
        <f t="shared" ref="S5" si="5">1-(S2+S3+S4)</f>
        <v>8.5592753107356367E-2</v>
      </c>
      <c r="T5" s="3">
        <f t="shared" ref="T5" si="6">1-(T2+T3+T4)</f>
        <v>0.2012305334386929</v>
      </c>
      <c r="U5" s="3">
        <f t="shared" ref="U5" si="7">1-(U2+U3+U4)</f>
        <v>8.6064302698232176E-2</v>
      </c>
      <c r="V5" s="3">
        <f t="shared" ref="V5" si="8">1-(V2+V3+V4)</f>
        <v>7.2234787946490298E-2</v>
      </c>
      <c r="W5" s="3">
        <f t="shared" ref="W5" si="9">1-(W2+W3+W4)</f>
        <v>0.12319413906325583</v>
      </c>
      <c r="X5" s="3">
        <f t="shared" ref="X5" si="10">1-(X2+X3+X4)</f>
        <v>0.11707631105462102</v>
      </c>
      <c r="Y5" s="3">
        <f t="shared" ref="Y5" si="11">1-(Y2+Y3+Y4)</f>
        <v>6.7113076573252495E-2</v>
      </c>
      <c r="Z5" s="3">
        <f t="shared" ref="Z5:AA5" si="12">1-(Z2+Z3+Z4)</f>
        <v>9.9461728665074967E-2</v>
      </c>
      <c r="AA5" s="3">
        <f t="shared" si="12"/>
        <v>0.26385787709855102</v>
      </c>
      <c r="AB5" s="3">
        <f t="shared" ref="AB5" si="13">1-(AB2+AB3+AB4)</f>
        <v>0.10353875158439663</v>
      </c>
    </row>
    <row r="6" spans="1:28" x14ac:dyDescent="0.25">
      <c r="C6" s="3"/>
    </row>
    <row r="7" spans="1:28" x14ac:dyDescent="0.25">
      <c r="A7" t="s">
        <v>41</v>
      </c>
      <c r="B7" t="s">
        <v>40</v>
      </c>
    </row>
    <row r="8" spans="1:28" x14ac:dyDescent="0.25">
      <c r="A8" t="s">
        <v>27</v>
      </c>
      <c r="B8" s="3">
        <v>0.37809999999999999</v>
      </c>
    </row>
    <row r="9" spans="1:28" x14ac:dyDescent="0.25">
      <c r="A9" t="s">
        <v>28</v>
      </c>
      <c r="B9" s="3">
        <v>0.2651</v>
      </c>
    </row>
    <row r="10" spans="1:28" x14ac:dyDescent="0.25">
      <c r="A10" t="s">
        <v>26</v>
      </c>
      <c r="B10" s="3">
        <v>0.22489999999999999</v>
      </c>
    </row>
    <row r="11" spans="1:28" x14ac:dyDescent="0.25">
      <c r="A11" t="s">
        <v>29</v>
      </c>
      <c r="B11" s="3">
        <v>0.13189999999999999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183E-9466-4130-9047-DE9CE4B42E04}">
  <dimension ref="A1:J17"/>
  <sheetViews>
    <sheetView workbookViewId="0">
      <selection sqref="A1:E11"/>
    </sheetView>
  </sheetViews>
  <sheetFormatPr defaultRowHeight="15" x14ac:dyDescent="0.25"/>
  <cols>
    <col min="1" max="1" width="17.7109375" bestFit="1" customWidth="1"/>
    <col min="3" max="3" width="16.28515625" bestFit="1" customWidth="1"/>
    <col min="4" max="4" width="8.42578125" bestFit="1" customWidth="1"/>
    <col min="5" max="5" width="7.140625" bestFit="1" customWidth="1"/>
    <col min="9" max="9" width="16.28515625" bestFit="1" customWidth="1"/>
    <col min="10" max="10" width="15.7109375" bestFit="1" customWidth="1"/>
  </cols>
  <sheetData>
    <row r="1" spans="1:10" x14ac:dyDescent="0.25">
      <c r="A1" t="s">
        <v>42</v>
      </c>
      <c r="B1" t="s">
        <v>27</v>
      </c>
      <c r="C1" t="s">
        <v>28</v>
      </c>
      <c r="D1" t="s">
        <v>26</v>
      </c>
      <c r="E1" t="s">
        <v>29</v>
      </c>
    </row>
    <row r="2" spans="1:10" x14ac:dyDescent="0.25">
      <c r="A2" t="s">
        <v>34</v>
      </c>
      <c r="B2" s="3">
        <v>0.46751526398622012</v>
      </c>
      <c r="C2" s="3">
        <v>7.2801652765460079E-2</v>
      </c>
      <c r="D2" s="3">
        <v>0.33093860058338931</v>
      </c>
      <c r="E2" s="3">
        <f t="shared" ref="E2:E11" si="0">1-(B2+C2+D2)</f>
        <v>0.12874448266493055</v>
      </c>
    </row>
    <row r="3" spans="1:10" x14ac:dyDescent="0.25">
      <c r="A3" t="s">
        <v>31</v>
      </c>
      <c r="B3" s="3">
        <v>0.39797041393753058</v>
      </c>
      <c r="C3" s="3">
        <v>0.33989105734527469</v>
      </c>
      <c r="D3" s="3">
        <v>0.15840685291627679</v>
      </c>
      <c r="E3" s="3">
        <f t="shared" si="0"/>
        <v>0.10373167580091791</v>
      </c>
    </row>
    <row r="4" spans="1:10" x14ac:dyDescent="0.25">
      <c r="A4" t="s">
        <v>35</v>
      </c>
      <c r="B4" s="3">
        <v>0.11386646473860799</v>
      </c>
      <c r="C4" s="3">
        <v>3.5535205300906758E-2</v>
      </c>
      <c r="D4" s="3">
        <v>0.81535538895506654</v>
      </c>
      <c r="E4" s="3">
        <f t="shared" si="0"/>
        <v>3.5242941005418693E-2</v>
      </c>
    </row>
    <row r="5" spans="1:10" x14ac:dyDescent="0.25">
      <c r="A5" t="s">
        <v>38</v>
      </c>
      <c r="B5" s="3">
        <v>0.68511427308370443</v>
      </c>
      <c r="C5" s="3">
        <v>0.15078006510151051</v>
      </c>
      <c r="D5" s="3">
        <v>7.6283509469034769E-2</v>
      </c>
      <c r="E5" s="3">
        <f t="shared" si="0"/>
        <v>8.7822152345750304E-2</v>
      </c>
    </row>
    <row r="6" spans="1:10" x14ac:dyDescent="0.25">
      <c r="A6" t="s">
        <v>30</v>
      </c>
      <c r="B6" s="3">
        <v>0.4760618336996752</v>
      </c>
      <c r="C6" s="3">
        <v>0.2925178752515919</v>
      </c>
      <c r="D6" s="3">
        <v>0.1196501649825237</v>
      </c>
      <c r="E6" s="3">
        <f t="shared" si="0"/>
        <v>0.11177012606620917</v>
      </c>
    </row>
    <row r="7" spans="1:10" x14ac:dyDescent="0.25">
      <c r="A7" t="s">
        <v>37</v>
      </c>
      <c r="B7" s="3">
        <v>0.60702217951797577</v>
      </c>
      <c r="C7" s="3">
        <v>0.2396332772840099</v>
      </c>
      <c r="D7" s="3">
        <v>7.6473696853230841E-2</v>
      </c>
      <c r="E7" s="3">
        <f t="shared" si="0"/>
        <v>7.6870846344783472E-2</v>
      </c>
    </row>
    <row r="8" spans="1:10" x14ac:dyDescent="0.25">
      <c r="A8" t="s">
        <v>39</v>
      </c>
      <c r="B8" s="3">
        <v>0.69834442020506027</v>
      </c>
      <c r="C8" s="3">
        <v>0.1420437139513806</v>
      </c>
      <c r="D8" s="3">
        <v>8.2718893446327407E-2</v>
      </c>
      <c r="E8" s="3">
        <f t="shared" si="0"/>
        <v>7.6892972397231696E-2</v>
      </c>
    </row>
    <row r="9" spans="1:10" x14ac:dyDescent="0.25">
      <c r="A9" t="s">
        <v>32</v>
      </c>
      <c r="B9" s="3">
        <v>0.51285896874928039</v>
      </c>
      <c r="C9" s="3">
        <v>0.1221573244593879</v>
      </c>
      <c r="D9" s="3">
        <v>0.20609901434723529</v>
      </c>
      <c r="E9" s="3">
        <f t="shared" si="0"/>
        <v>0.15888469244409642</v>
      </c>
    </row>
    <row r="10" spans="1:10" x14ac:dyDescent="0.25">
      <c r="A10" t="s">
        <v>33</v>
      </c>
      <c r="B10" s="3">
        <v>0.65837971591195288</v>
      </c>
      <c r="C10" s="3">
        <v>5.9109454490505212E-2</v>
      </c>
      <c r="D10" s="3">
        <v>0.11335660857301159</v>
      </c>
      <c r="E10" s="3">
        <f t="shared" si="0"/>
        <v>0.16915422102453037</v>
      </c>
    </row>
    <row r="11" spans="1:10" x14ac:dyDescent="0.25">
      <c r="A11" t="s">
        <v>36</v>
      </c>
      <c r="B11" s="3">
        <v>0.21789879041675489</v>
      </c>
      <c r="C11" s="3">
        <v>6.2999353657807983E-2</v>
      </c>
      <c r="D11" s="3">
        <v>0.65800554550737866</v>
      </c>
      <c r="E11" s="3">
        <f t="shared" si="0"/>
        <v>6.1096310418058408E-2</v>
      </c>
    </row>
    <row r="14" spans="1:10" x14ac:dyDescent="0.25">
      <c r="J14" s="3"/>
    </row>
    <row r="15" spans="1:10" x14ac:dyDescent="0.25">
      <c r="J15" s="3"/>
    </row>
    <row r="16" spans="1:10" x14ac:dyDescent="0.25">
      <c r="J16" s="3"/>
    </row>
    <row r="17" spans="10:10" x14ac:dyDescent="0.25">
      <c r="J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90C7-CE80-4590-9074-D181F1A66E7A}">
  <dimension ref="A1:B6"/>
  <sheetViews>
    <sheetView workbookViewId="0">
      <selection activeCell="C25" sqref="C25"/>
    </sheetView>
  </sheetViews>
  <sheetFormatPr defaultRowHeight="15" x14ac:dyDescent="0.25"/>
  <cols>
    <col min="1" max="1" width="16.28515625" bestFit="1" customWidth="1"/>
    <col min="2" max="2" width="15.7109375" bestFit="1" customWidth="1"/>
  </cols>
  <sheetData>
    <row r="1" spans="1:2" x14ac:dyDescent="0.25">
      <c r="A1" t="s">
        <v>41</v>
      </c>
      <c r="B1" t="s">
        <v>40</v>
      </c>
    </row>
    <row r="2" spans="1:2" x14ac:dyDescent="0.25">
      <c r="A2" t="s">
        <v>27</v>
      </c>
      <c r="B2" s="3">
        <v>0.37809999999999999</v>
      </c>
    </row>
    <row r="3" spans="1:2" x14ac:dyDescent="0.25">
      <c r="A3" t="s">
        <v>28</v>
      </c>
      <c r="B3" s="3">
        <v>0.2651</v>
      </c>
    </row>
    <row r="4" spans="1:2" x14ac:dyDescent="0.25">
      <c r="A4" t="s">
        <v>26</v>
      </c>
      <c r="B4" s="3">
        <v>0.22489999999999999</v>
      </c>
    </row>
    <row r="5" spans="1:2" x14ac:dyDescent="0.25">
      <c r="A5" t="s">
        <v>29</v>
      </c>
      <c r="B5" s="3">
        <v>0.13189999999999999</v>
      </c>
    </row>
    <row r="6" spans="1:2" x14ac:dyDescent="0.25">
      <c r="B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0053-421D-4023-8C4A-6E68B8B876D9}">
  <dimension ref="A1:F11"/>
  <sheetViews>
    <sheetView workbookViewId="0">
      <selection sqref="A1:C11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7.140625" bestFit="1" customWidth="1"/>
    <col min="4" max="4" width="16.28515625" bestFit="1" customWidth="1"/>
    <col min="5" max="5" width="8.42578125" bestFit="1" customWidth="1"/>
    <col min="6" max="6" width="7.140625" bestFit="1" customWidth="1"/>
  </cols>
  <sheetData>
    <row r="1" spans="1:6" x14ac:dyDescent="0.25">
      <c r="A1" t="s">
        <v>42</v>
      </c>
      <c r="B1" t="s">
        <v>43</v>
      </c>
      <c r="C1" t="s">
        <v>27</v>
      </c>
      <c r="D1" t="s">
        <v>28</v>
      </c>
      <c r="E1" t="s">
        <v>26</v>
      </c>
      <c r="F1" t="s">
        <v>29</v>
      </c>
    </row>
    <row r="2" spans="1:6" x14ac:dyDescent="0.25">
      <c r="A2" t="s">
        <v>52</v>
      </c>
      <c r="B2" t="s">
        <v>44</v>
      </c>
      <c r="C2" s="3">
        <v>0.46751526398622012</v>
      </c>
      <c r="D2" s="3">
        <v>7.2801652765460079E-2</v>
      </c>
      <c r="E2" s="3">
        <v>0.33093860058338931</v>
      </c>
      <c r="F2" s="3">
        <f t="shared" ref="F2:F11" si="0">1-(C2+D2+E2)</f>
        <v>0.12874448266493055</v>
      </c>
    </row>
    <row r="3" spans="1:6" x14ac:dyDescent="0.25">
      <c r="A3" t="s">
        <v>53</v>
      </c>
      <c r="B3" t="s">
        <v>45</v>
      </c>
      <c r="C3" s="3">
        <v>0.39797041393753058</v>
      </c>
      <c r="D3" s="3">
        <v>0.33989105734527469</v>
      </c>
      <c r="E3" s="3">
        <v>0.15840685291627679</v>
      </c>
      <c r="F3" s="3">
        <f t="shared" si="0"/>
        <v>0.10373167580091791</v>
      </c>
    </row>
    <row r="4" spans="1:6" x14ac:dyDescent="0.25">
      <c r="A4" t="s">
        <v>54</v>
      </c>
      <c r="B4" t="s">
        <v>44</v>
      </c>
      <c r="C4" s="3">
        <v>0.11386646473860799</v>
      </c>
      <c r="D4" s="3">
        <v>3.5535205300906758E-2</v>
      </c>
      <c r="E4" s="3">
        <v>0.81535538895506654</v>
      </c>
      <c r="F4" s="3">
        <f t="shared" si="0"/>
        <v>3.5242941005418693E-2</v>
      </c>
    </row>
    <row r="5" spans="1:6" x14ac:dyDescent="0.25">
      <c r="A5" t="s">
        <v>55</v>
      </c>
      <c r="B5" t="s">
        <v>46</v>
      </c>
      <c r="C5" s="3">
        <v>0.68511427308370443</v>
      </c>
      <c r="D5" s="3">
        <v>0.15078006510151051</v>
      </c>
      <c r="E5" s="3">
        <v>7.6283509469034769E-2</v>
      </c>
      <c r="F5" s="3">
        <f t="shared" si="0"/>
        <v>8.7822152345750304E-2</v>
      </c>
    </row>
    <row r="6" spans="1:6" x14ac:dyDescent="0.25">
      <c r="A6" t="s">
        <v>56</v>
      </c>
      <c r="B6" t="s">
        <v>47</v>
      </c>
      <c r="C6" s="3">
        <v>0.4760618336996752</v>
      </c>
      <c r="D6" s="3">
        <v>0.2925178752515919</v>
      </c>
      <c r="E6" s="3">
        <v>0.1196501649825237</v>
      </c>
      <c r="F6" s="3">
        <f t="shared" si="0"/>
        <v>0.11177012606620917</v>
      </c>
    </row>
    <row r="7" spans="1:6" x14ac:dyDescent="0.25">
      <c r="A7" t="s">
        <v>57</v>
      </c>
      <c r="B7" t="s">
        <v>48</v>
      </c>
      <c r="C7" s="3">
        <v>0.60702217951797577</v>
      </c>
      <c r="D7" s="3">
        <v>0.2396332772840099</v>
      </c>
      <c r="E7" s="3">
        <v>7.6473696853230841E-2</v>
      </c>
      <c r="F7" s="3">
        <f t="shared" si="0"/>
        <v>7.6870846344783472E-2</v>
      </c>
    </row>
    <row r="8" spans="1:6" x14ac:dyDescent="0.25">
      <c r="A8" t="s">
        <v>58</v>
      </c>
      <c r="B8" t="s">
        <v>49</v>
      </c>
      <c r="C8" s="3">
        <v>0.69834442020506027</v>
      </c>
      <c r="D8" s="3">
        <v>0.1420437139513806</v>
      </c>
      <c r="E8" s="3">
        <v>8.2718893446327407E-2</v>
      </c>
      <c r="F8" s="3">
        <f t="shared" si="0"/>
        <v>7.6892972397231696E-2</v>
      </c>
    </row>
    <row r="9" spans="1:6" x14ac:dyDescent="0.25">
      <c r="A9" t="s">
        <v>59</v>
      </c>
      <c r="B9" t="s">
        <v>50</v>
      </c>
      <c r="C9" s="3">
        <v>0.51285896874928039</v>
      </c>
      <c r="D9" s="3">
        <v>0.1221573244593879</v>
      </c>
      <c r="E9" s="3">
        <v>0.20609901434723529</v>
      </c>
      <c r="F9" s="3">
        <f t="shared" si="0"/>
        <v>0.15888469244409642</v>
      </c>
    </row>
    <row r="10" spans="1:6" x14ac:dyDescent="0.25">
      <c r="A10" t="s">
        <v>60</v>
      </c>
      <c r="B10" t="s">
        <v>51</v>
      </c>
      <c r="C10" s="3">
        <v>0.65837971591195288</v>
      </c>
      <c r="D10" s="3">
        <v>5.9109454490505212E-2</v>
      </c>
      <c r="E10" s="3">
        <v>0.11335660857301159</v>
      </c>
      <c r="F10" s="3">
        <f t="shared" si="0"/>
        <v>0.16915422102453037</v>
      </c>
    </row>
    <row r="11" spans="1:6" x14ac:dyDescent="0.25">
      <c r="A11" t="s">
        <v>61</v>
      </c>
      <c r="B11" t="s">
        <v>44</v>
      </c>
      <c r="C11" s="3">
        <v>0.21789879041675489</v>
      </c>
      <c r="D11" s="3">
        <v>6.2999353657807983E-2</v>
      </c>
      <c r="E11" s="3">
        <v>0.65800554550737866</v>
      </c>
      <c r="F11" s="3">
        <f t="shared" si="0"/>
        <v>6.1096310418058408E-2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CF50-0707-4E3A-86E9-DB62AC0E3085}">
  <dimension ref="A1:C13"/>
  <sheetViews>
    <sheetView workbookViewId="0">
      <selection activeCell="E10" sqref="E10"/>
    </sheetView>
  </sheetViews>
  <sheetFormatPr defaultRowHeight="15" x14ac:dyDescent="0.25"/>
  <cols>
    <col min="1" max="2" width="14" bestFit="1" customWidth="1"/>
    <col min="3" max="3" width="9.7109375" bestFit="1" customWidth="1"/>
  </cols>
  <sheetData>
    <row r="1" spans="1:3" x14ac:dyDescent="0.25">
      <c r="A1" t="s">
        <v>42</v>
      </c>
      <c r="B1" t="s">
        <v>43</v>
      </c>
      <c r="C1" t="s">
        <v>63</v>
      </c>
    </row>
    <row r="2" spans="1:3" x14ac:dyDescent="0.25">
      <c r="A2" t="s">
        <v>58</v>
      </c>
      <c r="B2" t="s">
        <v>49</v>
      </c>
      <c r="C2" s="3">
        <v>0.69834442020506027</v>
      </c>
    </row>
    <row r="3" spans="1:3" x14ac:dyDescent="0.25">
      <c r="A3" t="s">
        <v>55</v>
      </c>
      <c r="B3" t="s">
        <v>46</v>
      </c>
      <c r="C3" s="3">
        <v>0.68511427308370443</v>
      </c>
    </row>
    <row r="4" spans="1:3" x14ac:dyDescent="0.25">
      <c r="A4" t="s">
        <v>60</v>
      </c>
      <c r="B4" t="s">
        <v>51</v>
      </c>
      <c r="C4" s="3">
        <v>0.65837971591195288</v>
      </c>
    </row>
    <row r="5" spans="1:3" x14ac:dyDescent="0.25">
      <c r="A5" t="s">
        <v>57</v>
      </c>
      <c r="B5" t="s">
        <v>48</v>
      </c>
      <c r="C5" s="3">
        <v>0.60702217951797577</v>
      </c>
    </row>
    <row r="6" spans="1:3" x14ac:dyDescent="0.25">
      <c r="A6" t="s">
        <v>59</v>
      </c>
      <c r="B6" t="s">
        <v>50</v>
      </c>
      <c r="C6" s="3">
        <v>0.51285896874928039</v>
      </c>
    </row>
    <row r="7" spans="1:3" x14ac:dyDescent="0.25">
      <c r="A7" t="s">
        <v>56</v>
      </c>
      <c r="B7" t="s">
        <v>47</v>
      </c>
      <c r="C7" s="3">
        <v>0.4760618336996752</v>
      </c>
    </row>
    <row r="8" spans="1:3" x14ac:dyDescent="0.25">
      <c r="A8" t="s">
        <v>52</v>
      </c>
      <c r="B8" t="s">
        <v>44</v>
      </c>
      <c r="C8" s="3">
        <v>0.46751526398622012</v>
      </c>
    </row>
    <row r="9" spans="1:3" x14ac:dyDescent="0.25">
      <c r="A9" t="s">
        <v>53</v>
      </c>
      <c r="B9" t="s">
        <v>45</v>
      </c>
      <c r="C9" s="3">
        <v>0.39797041393753058</v>
      </c>
    </row>
    <row r="10" spans="1:3" x14ac:dyDescent="0.25">
      <c r="A10" t="s">
        <v>67</v>
      </c>
      <c r="B10" t="s">
        <v>66</v>
      </c>
      <c r="C10" s="3">
        <v>0.37809999999999999</v>
      </c>
    </row>
    <row r="12" spans="1:3" x14ac:dyDescent="0.25">
      <c r="A12" t="s">
        <v>61</v>
      </c>
      <c r="B12" t="s">
        <v>44</v>
      </c>
      <c r="C12" s="3">
        <v>0.21789879041675489</v>
      </c>
    </row>
    <row r="13" spans="1:3" x14ac:dyDescent="0.25">
      <c r="A13" t="s">
        <v>54</v>
      </c>
      <c r="B13" t="s">
        <v>44</v>
      </c>
      <c r="C13" s="3">
        <v>0.11386646473860799</v>
      </c>
    </row>
  </sheetData>
  <sortState xmlns:xlrd2="http://schemas.microsoft.com/office/spreadsheetml/2017/richdata2" ref="A2:C12">
    <sortCondition descending="1" ref="C1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85A5-0979-435C-98EB-868C08E93515}">
  <dimension ref="A1:C12"/>
  <sheetViews>
    <sheetView workbookViewId="0">
      <selection activeCell="F9" sqref="F9"/>
    </sheetView>
  </sheetViews>
  <sheetFormatPr defaultRowHeight="15" x14ac:dyDescent="0.25"/>
  <cols>
    <col min="1" max="2" width="14" bestFit="1" customWidth="1"/>
    <col min="3" max="3" width="16.28515625" bestFit="1" customWidth="1"/>
  </cols>
  <sheetData>
    <row r="1" spans="1:3" x14ac:dyDescent="0.25">
      <c r="A1" t="s">
        <v>42</v>
      </c>
      <c r="B1" t="s">
        <v>43</v>
      </c>
      <c r="C1" t="s">
        <v>28</v>
      </c>
    </row>
    <row r="2" spans="1:3" x14ac:dyDescent="0.25">
      <c r="A2" t="s">
        <v>53</v>
      </c>
      <c r="B2" t="s">
        <v>45</v>
      </c>
      <c r="C2" s="3">
        <v>0.33989105734527469</v>
      </c>
    </row>
    <row r="3" spans="1:3" x14ac:dyDescent="0.25">
      <c r="A3" t="s">
        <v>56</v>
      </c>
      <c r="B3" t="s">
        <v>47</v>
      </c>
      <c r="C3" s="3">
        <v>0.2925178752515919</v>
      </c>
    </row>
    <row r="4" spans="1:3" x14ac:dyDescent="0.25">
      <c r="A4" t="s">
        <v>68</v>
      </c>
      <c r="B4" t="s">
        <v>66</v>
      </c>
      <c r="C4" s="3">
        <v>0.2651</v>
      </c>
    </row>
    <row r="5" spans="1:3" x14ac:dyDescent="0.25">
      <c r="A5" t="s">
        <v>57</v>
      </c>
      <c r="B5" t="s">
        <v>48</v>
      </c>
      <c r="C5" s="3">
        <v>0.2396332772840099</v>
      </c>
    </row>
    <row r="6" spans="1:3" x14ac:dyDescent="0.25">
      <c r="A6" t="s">
        <v>55</v>
      </c>
      <c r="B6" t="s">
        <v>46</v>
      </c>
      <c r="C6" s="3">
        <v>0.15078006510151051</v>
      </c>
    </row>
    <row r="7" spans="1:3" x14ac:dyDescent="0.25">
      <c r="A7" t="s">
        <v>58</v>
      </c>
      <c r="B7" t="s">
        <v>49</v>
      </c>
      <c r="C7" s="3">
        <v>0.1420437139513806</v>
      </c>
    </row>
    <row r="8" spans="1:3" x14ac:dyDescent="0.25">
      <c r="A8" t="s">
        <v>59</v>
      </c>
      <c r="B8" t="s">
        <v>50</v>
      </c>
      <c r="C8" s="3">
        <v>0.1221573244593879</v>
      </c>
    </row>
    <row r="9" spans="1:3" x14ac:dyDescent="0.25">
      <c r="A9" t="s">
        <v>52</v>
      </c>
      <c r="B9" t="s">
        <v>44</v>
      </c>
      <c r="C9" s="3">
        <v>7.2801652765460079E-2</v>
      </c>
    </row>
    <row r="10" spans="1:3" x14ac:dyDescent="0.25">
      <c r="A10" t="s">
        <v>61</v>
      </c>
      <c r="B10" t="s">
        <v>44</v>
      </c>
      <c r="C10" s="3">
        <v>6.2999353657807983E-2</v>
      </c>
    </row>
    <row r="11" spans="1:3" x14ac:dyDescent="0.25">
      <c r="A11" t="s">
        <v>60</v>
      </c>
      <c r="B11" t="s">
        <v>51</v>
      </c>
      <c r="C11" s="3">
        <v>5.9109454490505212E-2</v>
      </c>
    </row>
    <row r="12" spans="1:3" x14ac:dyDescent="0.25">
      <c r="A12" t="s">
        <v>54</v>
      </c>
      <c r="B12" t="s">
        <v>44</v>
      </c>
      <c r="C12" s="3">
        <v>3.5535205300906758E-2</v>
      </c>
    </row>
  </sheetData>
  <sortState xmlns:xlrd2="http://schemas.microsoft.com/office/spreadsheetml/2017/richdata2" ref="A2:C12">
    <sortCondition descending="1" ref="C1:C1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BCCB-37A0-4E6C-AC95-CBD3B95F8DFA}">
  <dimension ref="A1:C12"/>
  <sheetViews>
    <sheetView workbookViewId="0">
      <selection activeCell="C2" sqref="C2"/>
    </sheetView>
  </sheetViews>
  <sheetFormatPr defaultRowHeight="15" x14ac:dyDescent="0.25"/>
  <cols>
    <col min="1" max="2" width="14" bestFit="1" customWidth="1"/>
    <col min="3" max="3" width="14.28515625" bestFit="1" customWidth="1"/>
  </cols>
  <sheetData>
    <row r="1" spans="1:3" x14ac:dyDescent="0.25">
      <c r="A1" t="s">
        <v>42</v>
      </c>
      <c r="B1" t="s">
        <v>43</v>
      </c>
      <c r="C1" t="s">
        <v>64</v>
      </c>
    </row>
    <row r="2" spans="1:3" x14ac:dyDescent="0.25">
      <c r="A2" t="s">
        <v>54</v>
      </c>
      <c r="B2" t="s">
        <v>44</v>
      </c>
      <c r="C2" s="3">
        <v>0.81535538895506654</v>
      </c>
    </row>
    <row r="3" spans="1:3" x14ac:dyDescent="0.25">
      <c r="A3" t="s">
        <v>61</v>
      </c>
      <c r="B3" t="s">
        <v>44</v>
      </c>
      <c r="C3" s="3">
        <v>0.65800554550737866</v>
      </c>
    </row>
    <row r="4" spans="1:3" x14ac:dyDescent="0.25">
      <c r="A4" t="s">
        <v>52</v>
      </c>
      <c r="B4" t="s">
        <v>44</v>
      </c>
      <c r="C4" s="3">
        <v>0.33093860058338931</v>
      </c>
    </row>
    <row r="5" spans="1:3" x14ac:dyDescent="0.25">
      <c r="A5" t="s">
        <v>67</v>
      </c>
      <c r="B5" t="s">
        <v>66</v>
      </c>
      <c r="C5" s="3">
        <v>0.22489999999999999</v>
      </c>
    </row>
    <row r="6" spans="1:3" x14ac:dyDescent="0.25">
      <c r="A6" t="s">
        <v>59</v>
      </c>
      <c r="B6" t="s">
        <v>50</v>
      </c>
      <c r="C6" s="3">
        <v>0.20609901434723529</v>
      </c>
    </row>
    <row r="7" spans="1:3" x14ac:dyDescent="0.25">
      <c r="A7" t="s">
        <v>53</v>
      </c>
      <c r="B7" t="s">
        <v>45</v>
      </c>
      <c r="C7" s="3">
        <v>0.15840685291627679</v>
      </c>
    </row>
    <row r="8" spans="1:3" x14ac:dyDescent="0.25">
      <c r="A8" t="s">
        <v>56</v>
      </c>
      <c r="B8" t="s">
        <v>47</v>
      </c>
      <c r="C8" s="3">
        <v>0.1196501649825237</v>
      </c>
    </row>
    <row r="9" spans="1:3" x14ac:dyDescent="0.25">
      <c r="A9" t="s">
        <v>60</v>
      </c>
      <c r="B9" t="s">
        <v>51</v>
      </c>
      <c r="C9" s="3">
        <v>0.11335660857301159</v>
      </c>
    </row>
    <row r="10" spans="1:3" x14ac:dyDescent="0.25">
      <c r="A10" t="s">
        <v>58</v>
      </c>
      <c r="B10" t="s">
        <v>49</v>
      </c>
      <c r="C10" s="3">
        <v>8.2718893446327407E-2</v>
      </c>
    </row>
    <row r="11" spans="1:3" x14ac:dyDescent="0.25">
      <c r="A11" t="s">
        <v>57</v>
      </c>
      <c r="B11" t="s">
        <v>48</v>
      </c>
      <c r="C11" s="3">
        <v>7.6473696853230841E-2</v>
      </c>
    </row>
    <row r="12" spans="1:3" x14ac:dyDescent="0.25">
      <c r="A12" t="s">
        <v>55</v>
      </c>
      <c r="B12" t="s">
        <v>46</v>
      </c>
      <c r="C12" s="3">
        <v>7.6283509469034769E-2</v>
      </c>
    </row>
  </sheetData>
  <sortState xmlns:xlrd2="http://schemas.microsoft.com/office/spreadsheetml/2017/richdata2" ref="A2:C12">
    <sortCondition descending="1" ref="C1:C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8BFA-D200-40CC-A5D9-6FC039E6BD0E}">
  <dimension ref="A1:N14"/>
  <sheetViews>
    <sheetView workbookViewId="0">
      <selection activeCell="H7" sqref="H7"/>
    </sheetView>
  </sheetViews>
  <sheetFormatPr defaultRowHeight="15" x14ac:dyDescent="0.25"/>
  <cols>
    <col min="1" max="2" width="14" bestFit="1" customWidth="1"/>
    <col min="12" max="13" width="14" bestFit="1" customWidth="1"/>
    <col min="14" max="14" width="7.140625" bestFit="1" customWidth="1"/>
  </cols>
  <sheetData>
    <row r="1" spans="1:14" x14ac:dyDescent="0.25">
      <c r="A1" t="s">
        <v>42</v>
      </c>
      <c r="B1" t="s">
        <v>43</v>
      </c>
      <c r="C1" t="s">
        <v>29</v>
      </c>
    </row>
    <row r="2" spans="1:14" x14ac:dyDescent="0.25">
      <c r="A2" t="s">
        <v>52</v>
      </c>
      <c r="B2" t="s">
        <v>44</v>
      </c>
      <c r="C2" s="3">
        <v>0.12869999999999998</v>
      </c>
    </row>
    <row r="3" spans="1:14" x14ac:dyDescent="0.25">
      <c r="A3" t="s">
        <v>53</v>
      </c>
      <c r="B3" t="s">
        <v>45</v>
      </c>
      <c r="C3" s="3">
        <v>0.10369999999999999</v>
      </c>
    </row>
    <row r="4" spans="1:14" x14ac:dyDescent="0.25">
      <c r="A4" t="s">
        <v>54</v>
      </c>
      <c r="B4" t="s">
        <v>44</v>
      </c>
      <c r="C4" s="3">
        <v>3.5200000000000002E-2</v>
      </c>
      <c r="L4" t="s">
        <v>60</v>
      </c>
      <c r="M4" t="s">
        <v>51</v>
      </c>
      <c r="N4" s="3">
        <v>0.16919999999999999</v>
      </c>
    </row>
    <row r="5" spans="1:14" x14ac:dyDescent="0.25">
      <c r="A5" t="s">
        <v>55</v>
      </c>
      <c r="B5" t="s">
        <v>46</v>
      </c>
      <c r="C5" s="3">
        <v>8.7799999999999989E-2</v>
      </c>
      <c r="L5" t="s">
        <v>59</v>
      </c>
      <c r="M5" t="s">
        <v>50</v>
      </c>
      <c r="N5" s="3">
        <v>0.15890000000000001</v>
      </c>
    </row>
    <row r="6" spans="1:14" x14ac:dyDescent="0.25">
      <c r="A6" t="s">
        <v>56</v>
      </c>
      <c r="B6" t="s">
        <v>47</v>
      </c>
      <c r="C6" s="3">
        <v>0.1118</v>
      </c>
      <c r="L6" s="5" t="s">
        <v>65</v>
      </c>
      <c r="M6" s="5" t="s">
        <v>66</v>
      </c>
      <c r="N6" s="6">
        <v>0.13189999999999999</v>
      </c>
    </row>
    <row r="7" spans="1:14" x14ac:dyDescent="0.25">
      <c r="A7" t="s">
        <v>57</v>
      </c>
      <c r="B7" t="s">
        <v>48</v>
      </c>
      <c r="C7" s="3">
        <v>7.690000000000001E-2</v>
      </c>
      <c r="L7" t="s">
        <v>52</v>
      </c>
      <c r="M7" t="s">
        <v>44</v>
      </c>
      <c r="N7" s="3">
        <v>0.12869999999999998</v>
      </c>
    </row>
    <row r="8" spans="1:14" x14ac:dyDescent="0.25">
      <c r="A8" t="s">
        <v>58</v>
      </c>
      <c r="B8" t="s">
        <v>49</v>
      </c>
      <c r="C8" s="3">
        <v>7.690000000000001E-2</v>
      </c>
      <c r="L8" t="s">
        <v>56</v>
      </c>
      <c r="M8" t="s">
        <v>47</v>
      </c>
      <c r="N8" s="3">
        <v>0.1118</v>
      </c>
    </row>
    <row r="9" spans="1:14" x14ac:dyDescent="0.25">
      <c r="A9" t="s">
        <v>59</v>
      </c>
      <c r="B9" t="s">
        <v>50</v>
      </c>
      <c r="C9" s="3">
        <v>0.15890000000000001</v>
      </c>
      <c r="L9" t="s">
        <v>53</v>
      </c>
      <c r="M9" t="s">
        <v>45</v>
      </c>
      <c r="N9" s="3">
        <v>0.10369999999999999</v>
      </c>
    </row>
    <row r="10" spans="1:14" x14ac:dyDescent="0.25">
      <c r="A10" t="s">
        <v>60</v>
      </c>
      <c r="B10" t="s">
        <v>51</v>
      </c>
      <c r="C10" s="3">
        <v>0.16919999999999999</v>
      </c>
      <c r="L10" t="s">
        <v>55</v>
      </c>
      <c r="M10" t="s">
        <v>46</v>
      </c>
      <c r="N10" s="3">
        <v>8.7799999999999989E-2</v>
      </c>
    </row>
    <row r="11" spans="1:14" x14ac:dyDescent="0.25">
      <c r="A11" t="s">
        <v>61</v>
      </c>
      <c r="B11" t="s">
        <v>44</v>
      </c>
      <c r="C11" s="3">
        <v>6.1100000000000002E-2</v>
      </c>
      <c r="L11" t="s">
        <v>57</v>
      </c>
      <c r="M11" t="s">
        <v>48</v>
      </c>
      <c r="N11" s="3">
        <v>7.690000000000001E-2</v>
      </c>
    </row>
    <row r="12" spans="1:14" x14ac:dyDescent="0.25">
      <c r="L12" t="s">
        <v>58</v>
      </c>
      <c r="M12" t="s">
        <v>49</v>
      </c>
      <c r="N12" s="3">
        <v>7.690000000000001E-2</v>
      </c>
    </row>
    <row r="13" spans="1:14" x14ac:dyDescent="0.25">
      <c r="L13" t="s">
        <v>61</v>
      </c>
      <c r="M13" t="s">
        <v>44</v>
      </c>
      <c r="N13" s="3">
        <v>6.1100000000000002E-2</v>
      </c>
    </row>
    <row r="14" spans="1:14" x14ac:dyDescent="0.25">
      <c r="L14" t="s">
        <v>54</v>
      </c>
      <c r="M14" t="s">
        <v>44</v>
      </c>
      <c r="N14" s="3">
        <v>3.5200000000000002E-2</v>
      </c>
    </row>
  </sheetData>
  <sortState xmlns:xlrd2="http://schemas.microsoft.com/office/spreadsheetml/2017/richdata2" ref="E1:G12">
    <sortCondition descending="1" ref="G1:G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9A78-418D-468F-907B-388D87E3F87E}">
  <dimension ref="A1:K5"/>
  <sheetViews>
    <sheetView workbookViewId="0">
      <selection activeCell="A11" sqref="A11"/>
    </sheetView>
  </sheetViews>
  <sheetFormatPr defaultRowHeight="15" x14ac:dyDescent="0.25"/>
  <cols>
    <col min="1" max="1" width="16.28515625" bestFit="1" customWidth="1"/>
    <col min="2" max="2" width="7.140625" bestFit="1" customWidth="1"/>
    <col min="3" max="3" width="14" bestFit="1" customWidth="1"/>
    <col min="4" max="4" width="7.140625" bestFit="1" customWidth="1"/>
    <col min="6" max="6" width="11.5703125" bestFit="1" customWidth="1"/>
    <col min="7" max="7" width="9.42578125" bestFit="1" customWidth="1"/>
    <col min="8" max="8" width="10.5703125" bestFit="1" customWidth="1"/>
    <col min="9" max="9" width="14" bestFit="1" customWidth="1"/>
    <col min="10" max="10" width="8.5703125" bestFit="1" customWidth="1"/>
    <col min="11" max="11" width="11.7109375" bestFit="1" customWidth="1"/>
  </cols>
  <sheetData>
    <row r="1" spans="1:11" x14ac:dyDescent="0.25">
      <c r="A1" t="s">
        <v>62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25">
      <c r="A2" t="s">
        <v>27</v>
      </c>
      <c r="B2" s="3">
        <v>0.46751526398622012</v>
      </c>
      <c r="C2" s="3">
        <v>0.39797041393753058</v>
      </c>
      <c r="D2" s="3">
        <v>0.11386646473860799</v>
      </c>
      <c r="E2" s="3">
        <v>0.68511427308370443</v>
      </c>
      <c r="F2" s="3">
        <v>0.4760618336996752</v>
      </c>
      <c r="G2" s="3">
        <v>0.60702217951797577</v>
      </c>
      <c r="H2" s="3">
        <v>0.69834442020506027</v>
      </c>
      <c r="I2" s="3">
        <v>0.51285896874928039</v>
      </c>
      <c r="J2" s="3">
        <v>0.65837971591195288</v>
      </c>
      <c r="K2" s="3">
        <v>0.21789879041675489</v>
      </c>
    </row>
    <row r="3" spans="1:11" x14ac:dyDescent="0.25">
      <c r="A3" t="s">
        <v>28</v>
      </c>
      <c r="B3" s="3">
        <v>7.2801652765460079E-2</v>
      </c>
      <c r="C3" s="3">
        <v>0.33989105734527469</v>
      </c>
      <c r="D3" s="3">
        <v>3.5535205300906758E-2</v>
      </c>
      <c r="E3" s="3">
        <v>0.15078006510151051</v>
      </c>
      <c r="F3" s="3">
        <v>0.2925178752515919</v>
      </c>
      <c r="G3" s="3">
        <v>0.2396332772840099</v>
      </c>
      <c r="H3" s="3">
        <v>0.1420437139513806</v>
      </c>
      <c r="I3" s="3">
        <v>0.1221573244593879</v>
      </c>
      <c r="J3" s="3">
        <v>5.9109454490505212E-2</v>
      </c>
      <c r="K3" s="3">
        <v>6.2999353657807983E-2</v>
      </c>
    </row>
    <row r="4" spans="1:11" x14ac:dyDescent="0.25">
      <c r="A4" t="s">
        <v>26</v>
      </c>
      <c r="B4" s="3">
        <v>0.33093860058338931</v>
      </c>
      <c r="C4" s="3">
        <v>0.15840685291627679</v>
      </c>
      <c r="D4" s="3">
        <v>0.81535538895506654</v>
      </c>
      <c r="E4" s="3">
        <v>7.6283509469034769E-2</v>
      </c>
      <c r="F4" s="3">
        <v>0.1196501649825237</v>
      </c>
      <c r="G4" s="3">
        <v>7.6473696853230841E-2</v>
      </c>
      <c r="H4" s="3">
        <v>8.2718893446327407E-2</v>
      </c>
      <c r="I4" s="3">
        <v>0.20609901434723529</v>
      </c>
      <c r="J4" s="3">
        <v>0.11335660857301159</v>
      </c>
      <c r="K4" s="3">
        <v>0.65800554550737866</v>
      </c>
    </row>
    <row r="5" spans="1:11" x14ac:dyDescent="0.25">
      <c r="A5" t="s">
        <v>29</v>
      </c>
      <c r="B5" s="3">
        <f t="shared" ref="B5:K5" si="0">1-(B2+B3+B4)</f>
        <v>0.12874448266493055</v>
      </c>
      <c r="C5" s="3">
        <f t="shared" si="0"/>
        <v>0.10373167580091791</v>
      </c>
      <c r="D5" s="3">
        <f t="shared" si="0"/>
        <v>3.5242941005418693E-2</v>
      </c>
      <c r="E5" s="3">
        <f t="shared" si="0"/>
        <v>8.7822152345750304E-2</v>
      </c>
      <c r="F5" s="3">
        <f t="shared" si="0"/>
        <v>0.11177012606620917</v>
      </c>
      <c r="G5" s="3">
        <f t="shared" si="0"/>
        <v>7.6870846344783472E-2</v>
      </c>
      <c r="H5" s="3">
        <f t="shared" si="0"/>
        <v>7.6892972397231696E-2</v>
      </c>
      <c r="I5" s="3">
        <f t="shared" si="0"/>
        <v>0.15888469244409642</v>
      </c>
      <c r="J5" s="3">
        <f t="shared" si="0"/>
        <v>0.16915422102453037</v>
      </c>
      <c r="K5" s="3">
        <f t="shared" si="0"/>
        <v>6.1096310418058408E-2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MLB Team Overall</vt:lpstr>
      <vt:lpstr>NO MLB Team</vt:lpstr>
      <vt:lpstr>HAS MLB Team</vt:lpstr>
      <vt:lpstr>PBI ethnic master</vt:lpstr>
      <vt:lpstr>PBI ethnic white</vt:lpstr>
      <vt:lpstr>PBI ethnic AA</vt:lpstr>
      <vt:lpstr>PBU ethnic latin</vt:lpstr>
      <vt:lpstr>PBI ethnic other</vt:lpstr>
      <vt:lpstr>PBI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Norris</cp:lastModifiedBy>
  <dcterms:created xsi:type="dcterms:W3CDTF">2023-09-27T15:53:36Z</dcterms:created>
  <dcterms:modified xsi:type="dcterms:W3CDTF">2023-11-01T03:01:02Z</dcterms:modified>
</cp:coreProperties>
</file>