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cl-DRWI\"/>
    </mc:Choice>
  </mc:AlternateContent>
  <xr:revisionPtr revIDLastSave="0" documentId="13_ncr:1_{087E55BD-DD13-41CF-A82F-8003674B1F24}" xr6:coauthVersionLast="47" xr6:coauthVersionMax="47" xr10:uidLastSave="{00000000-0000-0000-0000-000000000000}"/>
  <bookViews>
    <workbookView xWindow="-120" yWindow="-120" windowWidth="29040" windowHeight="15840" activeTab="1" xr2:uid="{83528963-924D-4F73-A19E-6D5ED12D7C8A}"/>
  </bookViews>
  <sheets>
    <sheet name="Clusters" sheetId="1" r:id="rId1"/>
    <sheet name="All" sheetId="2" r:id="rId2"/>
  </sheets>
  <definedNames>
    <definedName name="_xlnm._FilterDatabase" localSheetId="1" hidden="1">All!$A$1:$I$1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J12" i="2"/>
  <c r="J13" i="2"/>
  <c r="J14" i="2"/>
  <c r="J15" i="2"/>
  <c r="J16" i="2"/>
  <c r="J17" i="2"/>
  <c r="J18" i="2"/>
  <c r="J19" i="2"/>
  <c r="J20" i="2"/>
  <c r="J21" i="2"/>
</calcChain>
</file>

<file path=xl/sharedStrings.xml><?xml version="1.0" encoding="utf-8"?>
<sst xmlns="http://schemas.openxmlformats.org/spreadsheetml/2006/main" count="66" uniqueCount="30">
  <si>
    <t>Brandywine and Christina</t>
  </si>
  <si>
    <t>Kirkwood - Cohansey Aquifer</t>
  </si>
  <si>
    <t>Middle Schuylkill</t>
  </si>
  <si>
    <t>New Jersey Highlands</t>
  </si>
  <si>
    <t>Poconos and Kittatinny</t>
  </si>
  <si>
    <t>Schuylkill Highlands</t>
  </si>
  <si>
    <t>Upper Lehigh</t>
  </si>
  <si>
    <t>Upstream Suburban Philadelphia</t>
  </si>
  <si>
    <t>Avoided by Protection</t>
  </si>
  <si>
    <t>Stage 2</t>
  </si>
  <si>
    <t>Stage 1</t>
  </si>
  <si>
    <t>DRB Total</t>
  </si>
  <si>
    <t>Stage 1 - Reduced by Restoration</t>
  </si>
  <si>
    <t>Stage 1 - Avoided by Protection</t>
  </si>
  <si>
    <t>Stage 2 - Reduced by Restoration</t>
  </si>
  <si>
    <t>Stage 2 - Avoided by Protection</t>
  </si>
  <si>
    <t>Stage 2 - Remaining Conservation</t>
  </si>
  <si>
    <t>Cluster</t>
  </si>
  <si>
    <t>Sort order</t>
  </si>
  <si>
    <t>PA Stage</t>
  </si>
  <si>
    <t>Geographic group</t>
  </si>
  <si>
    <t>WPF Direct</t>
  </si>
  <si>
    <t>WPF All</t>
  </si>
  <si>
    <t>All</t>
  </si>
  <si>
    <t>Clusters Total</t>
  </si>
  <si>
    <t>Group</t>
  </si>
  <si>
    <t>Remaining</t>
  </si>
  <si>
    <t>WPF Indirect</t>
  </si>
  <si>
    <t>State</t>
  </si>
  <si>
    <t>Avoided by Protection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</si>
</sst>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6AA84F"/>
      <name val="Calibri"/>
      <family val="2"/>
      <scheme val="minor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sz val="10"/>
      <color rgb="FF6AA84F"/>
      <name val="Calibri"/>
      <family val="2"/>
    </font>
    <font>
      <sz val="10"/>
      <color theme="1"/>
      <name val="Calibri"/>
      <family val="2"/>
      <scheme val="minor"/>
    </font>
    <font>
      <sz val="10"/>
      <color rgb="FF6AA84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right" vertical="center" wrapText="1"/>
    </xf>
    <xf numFmtId="0" fontId="3" fillId="0" borderId="4" xfId="0" applyFont="1" applyBorder="1" applyAlignment="1">
      <alignment horizontal="center" vertical="top" wrapText="1"/>
    </xf>
    <xf numFmtId="3" fontId="0" fillId="0" borderId="0" xfId="0" applyNumberFormat="1"/>
    <xf numFmtId="3" fontId="6" fillId="0" borderId="2" xfId="0" applyNumberFormat="1" applyFont="1" applyBorder="1" applyAlignment="1">
      <alignment horizontal="right" wrapText="1"/>
    </xf>
    <xf numFmtId="3" fontId="7" fillId="0" borderId="2" xfId="0" applyNumberFormat="1" applyFont="1" applyBorder="1" applyAlignment="1">
      <alignment horizontal="right" wrapText="1"/>
    </xf>
    <xf numFmtId="0" fontId="3" fillId="0" borderId="2" xfId="0" applyFont="1" applyBorder="1" applyAlignment="1"/>
    <xf numFmtId="0" fontId="3" fillId="0" borderId="5" xfId="0" applyFont="1" applyBorder="1" applyAlignment="1"/>
    <xf numFmtId="0" fontId="3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/>
    <xf numFmtId="3" fontId="6" fillId="0" borderId="2" xfId="0" applyNumberFormat="1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0" fillId="0" borderId="0" xfId="0" applyAlignment="1"/>
    <xf numFmtId="3" fontId="8" fillId="0" borderId="0" xfId="0" applyNumberFormat="1" applyFont="1"/>
    <xf numFmtId="3" fontId="9" fillId="0" borderId="0" xfId="0" applyNumberFormat="1" applyFont="1"/>
    <xf numFmtId="0" fontId="3" fillId="0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B76F4-5E39-456F-B2ED-BE4D5A866E79}">
  <dimension ref="A1:F10"/>
  <sheetViews>
    <sheetView workbookViewId="0"/>
  </sheetViews>
  <sheetFormatPr defaultRowHeight="15" x14ac:dyDescent="0.25"/>
  <cols>
    <col min="2" max="2" width="22.42578125" bestFit="1" customWidth="1"/>
    <col min="3" max="3" width="21" bestFit="1" customWidth="1"/>
    <col min="4" max="4" width="22.42578125" bestFit="1" customWidth="1"/>
    <col min="5" max="5" width="21" bestFit="1" customWidth="1"/>
    <col min="6" max="6" width="23" bestFit="1" customWidth="1"/>
    <col min="10" max="10" width="26.7109375" customWidth="1"/>
  </cols>
  <sheetData>
    <row r="1" spans="1:6" ht="15.75" thickBot="1" x14ac:dyDescent="0.3">
      <c r="A1" t="s">
        <v>17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ht="33.75" x14ac:dyDescent="0.25">
      <c r="A2" s="1" t="s">
        <v>0</v>
      </c>
      <c r="B2" s="3">
        <v>3581</v>
      </c>
      <c r="C2" s="6">
        <v>0</v>
      </c>
      <c r="D2" s="3">
        <v>6965</v>
      </c>
      <c r="E2" s="6">
        <v>0</v>
      </c>
      <c r="F2" s="3">
        <v>54645</v>
      </c>
    </row>
    <row r="3" spans="1:6" ht="33.75" x14ac:dyDescent="0.25">
      <c r="A3" s="2" t="s">
        <v>1</v>
      </c>
      <c r="B3" s="5">
        <v>1338</v>
      </c>
      <c r="C3" s="5">
        <v>2020</v>
      </c>
      <c r="D3" s="4">
        <v>555</v>
      </c>
      <c r="E3" s="4">
        <v>388.7</v>
      </c>
      <c r="F3" s="8">
        <v>-39416</v>
      </c>
    </row>
    <row r="4" spans="1:6" ht="22.5" x14ac:dyDescent="0.25">
      <c r="A4" s="2" t="s">
        <v>2</v>
      </c>
      <c r="B4" s="5">
        <v>5046</v>
      </c>
      <c r="C4" s="4">
        <v>0</v>
      </c>
      <c r="D4" s="5">
        <v>10058</v>
      </c>
      <c r="E4" s="4">
        <v>0</v>
      </c>
      <c r="F4" s="5">
        <v>210485</v>
      </c>
    </row>
    <row r="5" spans="1:6" ht="22.5" x14ac:dyDescent="0.25">
      <c r="A5" s="2" t="s">
        <v>3</v>
      </c>
      <c r="B5" s="5">
        <v>5403</v>
      </c>
      <c r="C5" s="5">
        <v>1275</v>
      </c>
      <c r="D5" s="5">
        <v>5762</v>
      </c>
      <c r="E5" s="4">
        <v>523.1</v>
      </c>
      <c r="F5" s="5">
        <v>36395</v>
      </c>
    </row>
    <row r="6" spans="1:6" ht="33.75" x14ac:dyDescent="0.25">
      <c r="A6" s="2" t="s">
        <v>4</v>
      </c>
      <c r="B6" s="4">
        <v>0</v>
      </c>
      <c r="C6" s="5">
        <v>5781</v>
      </c>
      <c r="D6" s="4">
        <v>453</v>
      </c>
      <c r="E6" s="7">
        <v>1916.1</v>
      </c>
      <c r="F6" s="8">
        <v>-46858</v>
      </c>
    </row>
    <row r="7" spans="1:6" ht="22.5" x14ac:dyDescent="0.25">
      <c r="A7" s="2" t="s">
        <v>5</v>
      </c>
      <c r="B7" s="4">
        <v>86</v>
      </c>
      <c r="C7" s="4">
        <v>237</v>
      </c>
      <c r="D7" s="4">
        <v>684</v>
      </c>
      <c r="E7" s="4">
        <v>130.1</v>
      </c>
      <c r="F7" s="5">
        <v>18817</v>
      </c>
    </row>
    <row r="8" spans="1:6" ht="22.5" x14ac:dyDescent="0.25">
      <c r="A8" s="2" t="s">
        <v>6</v>
      </c>
      <c r="B8" s="4">
        <v>0</v>
      </c>
      <c r="C8" s="5">
        <v>2163</v>
      </c>
      <c r="D8" s="5">
        <v>1033</v>
      </c>
      <c r="E8" s="4">
        <v>956.2</v>
      </c>
      <c r="F8" s="8">
        <v>-1356</v>
      </c>
    </row>
    <row r="9" spans="1:6" ht="45" x14ac:dyDescent="0.25">
      <c r="A9" s="2" t="s">
        <v>7</v>
      </c>
      <c r="B9" s="4">
        <v>385</v>
      </c>
      <c r="C9" s="4">
        <v>0</v>
      </c>
      <c r="D9" s="4">
        <v>587</v>
      </c>
      <c r="E9" s="4">
        <v>0</v>
      </c>
      <c r="F9" s="5">
        <v>5185</v>
      </c>
    </row>
    <row r="10" spans="1:6" x14ac:dyDescent="0.25">
      <c r="F1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1387-CED9-4767-888C-B23BA10F833B}">
  <dimension ref="A1:L21"/>
  <sheetViews>
    <sheetView tabSelected="1" zoomScale="98" zoomScaleNormal="98" workbookViewId="0">
      <selection activeCell="L2" sqref="L2:L21"/>
    </sheetView>
  </sheetViews>
  <sheetFormatPr defaultRowHeight="15" x14ac:dyDescent="0.25"/>
  <cols>
    <col min="1" max="1" width="9.42578125" style="21" bestFit="1" customWidth="1"/>
    <col min="2" max="2" width="8.5703125" style="21" bestFit="1" customWidth="1"/>
    <col min="3" max="3" width="32.140625" style="21" bestFit="1" customWidth="1"/>
    <col min="4" max="4" width="6" style="21" bestFit="1" customWidth="1"/>
    <col min="5" max="5" width="10.140625" style="21" bestFit="1" customWidth="1"/>
    <col min="6" max="6" width="7.28515625" style="21" bestFit="1" customWidth="1"/>
    <col min="7" max="7" width="6.5703125" style="21" bestFit="1" customWidth="1"/>
    <col min="8" max="8" width="16.85546875" style="21" bestFit="1" customWidth="1"/>
  </cols>
  <sheetData>
    <row r="1" spans="1:12" ht="24.75" thickBot="1" x14ac:dyDescent="0.3">
      <c r="A1" s="13" t="s">
        <v>18</v>
      </c>
      <c r="B1" s="13" t="s">
        <v>19</v>
      </c>
      <c r="C1" s="13" t="s">
        <v>20</v>
      </c>
      <c r="D1" s="14" t="s">
        <v>25</v>
      </c>
      <c r="E1" s="15" t="s">
        <v>21</v>
      </c>
      <c r="F1" s="15" t="s">
        <v>22</v>
      </c>
      <c r="G1" s="15" t="s">
        <v>23</v>
      </c>
      <c r="H1" s="16" t="s">
        <v>29</v>
      </c>
      <c r="I1" s="9" t="s">
        <v>26</v>
      </c>
      <c r="J1" s="24" t="s">
        <v>27</v>
      </c>
      <c r="K1" s="24" t="s">
        <v>28</v>
      </c>
      <c r="L1" s="24" t="s">
        <v>8</v>
      </c>
    </row>
    <row r="2" spans="1:12" ht="15.75" thickBot="1" x14ac:dyDescent="0.3">
      <c r="A2" s="17">
        <v>1</v>
      </c>
      <c r="B2" s="18" t="s">
        <v>10</v>
      </c>
      <c r="C2" s="18" t="s">
        <v>24</v>
      </c>
      <c r="D2" s="18">
        <v>1</v>
      </c>
      <c r="E2" s="19">
        <v>15839</v>
      </c>
      <c r="F2" s="20"/>
      <c r="G2" s="20"/>
      <c r="H2" s="19">
        <v>11475</v>
      </c>
      <c r="I2" s="23">
        <v>-8433</v>
      </c>
      <c r="J2" s="10">
        <v>0</v>
      </c>
      <c r="K2">
        <f>G2-F2</f>
        <v>0</v>
      </c>
      <c r="L2">
        <f>-1*H2</f>
        <v>-11475</v>
      </c>
    </row>
    <row r="3" spans="1:12" ht="15.75" thickBot="1" x14ac:dyDescent="0.3">
      <c r="A3" s="17">
        <v>2</v>
      </c>
      <c r="B3" s="18" t="s">
        <v>10</v>
      </c>
      <c r="C3" s="18" t="s">
        <v>0</v>
      </c>
      <c r="D3" s="18">
        <v>2</v>
      </c>
      <c r="E3" s="19">
        <v>3581</v>
      </c>
      <c r="F3" s="20"/>
      <c r="G3" s="20"/>
      <c r="H3" s="20">
        <v>0</v>
      </c>
      <c r="I3" s="22">
        <v>34905</v>
      </c>
      <c r="J3" s="10">
        <v>0</v>
      </c>
      <c r="K3">
        <f t="shared" ref="K3:K21" si="0">G3-F3</f>
        <v>0</v>
      </c>
      <c r="L3">
        <f t="shared" ref="L3:L21" si="1">-1*H3</f>
        <v>0</v>
      </c>
    </row>
    <row r="4" spans="1:12" ht="15.75" thickBot="1" x14ac:dyDescent="0.3">
      <c r="A4" s="17">
        <v>3</v>
      </c>
      <c r="B4" s="18" t="s">
        <v>10</v>
      </c>
      <c r="C4" s="18" t="s">
        <v>1</v>
      </c>
      <c r="D4" s="18">
        <v>3</v>
      </c>
      <c r="E4" s="19">
        <v>1338</v>
      </c>
      <c r="F4" s="20"/>
      <c r="G4" s="20"/>
      <c r="H4" s="19">
        <v>2020</v>
      </c>
      <c r="I4" s="23">
        <v>-115288</v>
      </c>
      <c r="J4" s="10">
        <v>0</v>
      </c>
      <c r="K4">
        <f t="shared" si="0"/>
        <v>0</v>
      </c>
      <c r="L4">
        <f t="shared" si="1"/>
        <v>-2020</v>
      </c>
    </row>
    <row r="5" spans="1:12" ht="15.75" thickBot="1" x14ac:dyDescent="0.3">
      <c r="A5" s="17">
        <v>4</v>
      </c>
      <c r="B5" s="18" t="s">
        <v>10</v>
      </c>
      <c r="C5" s="18" t="s">
        <v>2</v>
      </c>
      <c r="D5" s="18">
        <v>2</v>
      </c>
      <c r="E5" s="19">
        <v>5046</v>
      </c>
      <c r="F5" s="20"/>
      <c r="G5" s="20"/>
      <c r="H5" s="20">
        <v>0</v>
      </c>
      <c r="I5" s="22">
        <v>85682</v>
      </c>
      <c r="J5" s="10">
        <v>0</v>
      </c>
      <c r="K5">
        <f t="shared" si="0"/>
        <v>0</v>
      </c>
      <c r="L5">
        <f t="shared" si="1"/>
        <v>0</v>
      </c>
    </row>
    <row r="6" spans="1:12" ht="15.75" thickBot="1" x14ac:dyDescent="0.3">
      <c r="A6" s="17">
        <v>5</v>
      </c>
      <c r="B6" s="18" t="s">
        <v>10</v>
      </c>
      <c r="C6" s="18" t="s">
        <v>3</v>
      </c>
      <c r="D6" s="18">
        <v>4</v>
      </c>
      <c r="E6" s="19">
        <v>5403</v>
      </c>
      <c r="F6" s="20"/>
      <c r="G6" s="20"/>
      <c r="H6" s="19">
        <v>1275</v>
      </c>
      <c r="I6" s="11">
        <v>33965</v>
      </c>
      <c r="J6" s="10">
        <v>0</v>
      </c>
      <c r="K6">
        <f t="shared" si="0"/>
        <v>0</v>
      </c>
      <c r="L6">
        <f t="shared" si="1"/>
        <v>-1275</v>
      </c>
    </row>
    <row r="7" spans="1:12" ht="15.75" thickBot="1" x14ac:dyDescent="0.3">
      <c r="A7" s="17">
        <v>6</v>
      </c>
      <c r="B7" s="18" t="s">
        <v>10</v>
      </c>
      <c r="C7" s="18" t="s">
        <v>4</v>
      </c>
      <c r="D7" s="18">
        <v>3</v>
      </c>
      <c r="E7" s="20">
        <v>0</v>
      </c>
      <c r="F7" s="20"/>
      <c r="G7" s="20"/>
      <c r="H7" s="19">
        <v>5781</v>
      </c>
      <c r="I7" s="12">
        <v>-52073</v>
      </c>
      <c r="J7" s="10">
        <v>0</v>
      </c>
      <c r="K7">
        <f t="shared" si="0"/>
        <v>0</v>
      </c>
      <c r="L7">
        <f t="shared" si="1"/>
        <v>-5781</v>
      </c>
    </row>
    <row r="8" spans="1:12" ht="15.75" thickBot="1" x14ac:dyDescent="0.3">
      <c r="A8" s="17">
        <v>7</v>
      </c>
      <c r="B8" s="18" t="s">
        <v>10</v>
      </c>
      <c r="C8" s="18" t="s">
        <v>5</v>
      </c>
      <c r="D8" s="18">
        <v>4</v>
      </c>
      <c r="E8" s="20">
        <v>86</v>
      </c>
      <c r="F8" s="20"/>
      <c r="G8" s="20"/>
      <c r="H8" s="20">
        <v>237</v>
      </c>
      <c r="I8" s="11">
        <v>17447</v>
      </c>
      <c r="J8" s="10">
        <v>0</v>
      </c>
      <c r="K8">
        <f t="shared" si="0"/>
        <v>0</v>
      </c>
      <c r="L8">
        <f t="shared" si="1"/>
        <v>-237</v>
      </c>
    </row>
    <row r="9" spans="1:12" ht="15.75" thickBot="1" x14ac:dyDescent="0.3">
      <c r="A9" s="17">
        <v>8</v>
      </c>
      <c r="B9" s="18" t="s">
        <v>10</v>
      </c>
      <c r="C9" s="18" t="s">
        <v>6</v>
      </c>
      <c r="D9" s="18">
        <v>3</v>
      </c>
      <c r="E9" s="20">
        <v>0</v>
      </c>
      <c r="F9" s="20"/>
      <c r="G9" s="20"/>
      <c r="H9" s="19">
        <v>2163</v>
      </c>
      <c r="I9" s="12">
        <v>-17676</v>
      </c>
      <c r="J9" s="10">
        <v>0</v>
      </c>
      <c r="K9">
        <f t="shared" si="0"/>
        <v>0</v>
      </c>
      <c r="L9">
        <f t="shared" si="1"/>
        <v>-2163</v>
      </c>
    </row>
    <row r="10" spans="1:12" ht="15.75" thickBot="1" x14ac:dyDescent="0.3">
      <c r="A10" s="17">
        <v>9</v>
      </c>
      <c r="B10" s="18" t="s">
        <v>10</v>
      </c>
      <c r="C10" s="18" t="s">
        <v>7</v>
      </c>
      <c r="D10" s="18">
        <v>2</v>
      </c>
      <c r="E10" s="20">
        <v>385</v>
      </c>
      <c r="F10" s="20"/>
      <c r="G10" s="20"/>
      <c r="H10" s="20">
        <v>0</v>
      </c>
      <c r="I10" s="11">
        <v>4605</v>
      </c>
      <c r="J10" s="10">
        <v>0</v>
      </c>
      <c r="K10">
        <f t="shared" si="0"/>
        <v>0</v>
      </c>
      <c r="L10">
        <f t="shared" si="1"/>
        <v>0</v>
      </c>
    </row>
    <row r="11" spans="1:12" ht="15.75" thickBot="1" x14ac:dyDescent="0.3">
      <c r="A11" s="17">
        <v>10</v>
      </c>
      <c r="B11" s="18" t="s">
        <v>10</v>
      </c>
      <c r="C11" s="18" t="s">
        <v>11</v>
      </c>
      <c r="D11" s="18">
        <v>5</v>
      </c>
      <c r="E11" s="19">
        <v>16106</v>
      </c>
      <c r="F11" s="20"/>
      <c r="G11" s="20"/>
      <c r="H11" s="19">
        <v>11087</v>
      </c>
      <c r="I11" s="22">
        <v>284308</v>
      </c>
      <c r="J11" s="10">
        <v>0</v>
      </c>
      <c r="K11">
        <f t="shared" si="0"/>
        <v>0</v>
      </c>
      <c r="L11">
        <f t="shared" si="1"/>
        <v>-11087</v>
      </c>
    </row>
    <row r="12" spans="1:12" ht="15.75" thickBot="1" x14ac:dyDescent="0.3">
      <c r="A12" s="17">
        <v>1</v>
      </c>
      <c r="B12" s="18" t="s">
        <v>9</v>
      </c>
      <c r="C12" s="18" t="s">
        <v>24</v>
      </c>
      <c r="D12" s="18">
        <v>1</v>
      </c>
      <c r="E12" s="19">
        <v>16980</v>
      </c>
      <c r="F12" s="19">
        <v>17265</v>
      </c>
      <c r="G12" s="19">
        <v>26096</v>
      </c>
      <c r="H12" s="19">
        <v>3914</v>
      </c>
      <c r="I12" s="22">
        <v>237897</v>
      </c>
      <c r="J12" s="10">
        <f t="shared" ref="J3:J21" si="2">F12-E12</f>
        <v>285</v>
      </c>
      <c r="K12">
        <f t="shared" si="0"/>
        <v>8831</v>
      </c>
      <c r="L12">
        <f t="shared" si="1"/>
        <v>-3914</v>
      </c>
    </row>
    <row r="13" spans="1:12" ht="15.75" thickBot="1" x14ac:dyDescent="0.3">
      <c r="A13" s="17">
        <v>2</v>
      </c>
      <c r="B13" s="18" t="s">
        <v>9</v>
      </c>
      <c r="C13" s="18" t="s">
        <v>0</v>
      </c>
      <c r="D13" s="18">
        <v>2</v>
      </c>
      <c r="E13" s="19">
        <v>4599</v>
      </c>
      <c r="F13" s="19">
        <v>4599</v>
      </c>
      <c r="G13" s="19">
        <v>6965</v>
      </c>
      <c r="H13" s="20">
        <v>0</v>
      </c>
      <c r="I13" s="11">
        <v>54645</v>
      </c>
      <c r="J13" s="10">
        <f t="shared" si="2"/>
        <v>0</v>
      </c>
      <c r="K13">
        <f t="shared" si="0"/>
        <v>2366</v>
      </c>
      <c r="L13">
        <f t="shared" si="1"/>
        <v>0</v>
      </c>
    </row>
    <row r="14" spans="1:12" ht="15.75" thickBot="1" x14ac:dyDescent="0.3">
      <c r="A14" s="17">
        <v>3</v>
      </c>
      <c r="B14" s="18" t="s">
        <v>9</v>
      </c>
      <c r="C14" s="18" t="s">
        <v>1</v>
      </c>
      <c r="D14" s="18">
        <v>3</v>
      </c>
      <c r="E14" s="20">
        <v>300</v>
      </c>
      <c r="F14" s="20">
        <v>451</v>
      </c>
      <c r="G14" s="20">
        <v>555</v>
      </c>
      <c r="H14" s="20">
        <v>389</v>
      </c>
      <c r="I14" s="12">
        <v>-39416</v>
      </c>
      <c r="J14" s="10">
        <f t="shared" si="2"/>
        <v>151</v>
      </c>
      <c r="K14">
        <f t="shared" si="0"/>
        <v>104</v>
      </c>
      <c r="L14">
        <f t="shared" si="1"/>
        <v>-389</v>
      </c>
    </row>
    <row r="15" spans="1:12" ht="15.75" thickBot="1" x14ac:dyDescent="0.3">
      <c r="A15" s="17">
        <v>4</v>
      </c>
      <c r="B15" s="18" t="s">
        <v>9</v>
      </c>
      <c r="C15" s="18" t="s">
        <v>2</v>
      </c>
      <c r="D15" s="18">
        <v>2</v>
      </c>
      <c r="E15" s="19">
        <v>6155</v>
      </c>
      <c r="F15" s="19">
        <v>6155</v>
      </c>
      <c r="G15" s="19">
        <v>10058</v>
      </c>
      <c r="H15" s="20">
        <v>0</v>
      </c>
      <c r="I15" s="11">
        <v>210485</v>
      </c>
      <c r="J15" s="10">
        <f t="shared" si="2"/>
        <v>0</v>
      </c>
      <c r="K15">
        <f t="shared" si="0"/>
        <v>3903</v>
      </c>
      <c r="L15">
        <f t="shared" si="1"/>
        <v>0</v>
      </c>
    </row>
    <row r="16" spans="1:12" ht="15.75" thickBot="1" x14ac:dyDescent="0.3">
      <c r="A16" s="17">
        <v>5</v>
      </c>
      <c r="B16" s="18" t="s">
        <v>9</v>
      </c>
      <c r="C16" s="18" t="s">
        <v>3</v>
      </c>
      <c r="D16" s="18">
        <v>4</v>
      </c>
      <c r="E16" s="19">
        <v>5407</v>
      </c>
      <c r="F16" s="19">
        <v>5520</v>
      </c>
      <c r="G16" s="19">
        <v>5762</v>
      </c>
      <c r="H16" s="20">
        <v>523</v>
      </c>
      <c r="I16" s="11">
        <v>36395</v>
      </c>
      <c r="J16" s="10">
        <f t="shared" si="2"/>
        <v>113</v>
      </c>
      <c r="K16">
        <f t="shared" si="0"/>
        <v>242</v>
      </c>
      <c r="L16">
        <f t="shared" si="1"/>
        <v>-523</v>
      </c>
    </row>
    <row r="17" spans="1:12" ht="15.75" thickBot="1" x14ac:dyDescent="0.3">
      <c r="A17" s="17">
        <v>6</v>
      </c>
      <c r="B17" s="18" t="s">
        <v>9</v>
      </c>
      <c r="C17" s="18" t="s">
        <v>4</v>
      </c>
      <c r="D17" s="18">
        <v>3</v>
      </c>
      <c r="E17" s="20">
        <v>0</v>
      </c>
      <c r="F17" s="20">
        <v>0</v>
      </c>
      <c r="G17" s="20">
        <v>453</v>
      </c>
      <c r="H17" s="19">
        <v>1916</v>
      </c>
      <c r="I17" s="12">
        <v>-46858</v>
      </c>
      <c r="J17" s="10">
        <f t="shared" si="2"/>
        <v>0</v>
      </c>
      <c r="K17">
        <f t="shared" si="0"/>
        <v>453</v>
      </c>
      <c r="L17">
        <f t="shared" si="1"/>
        <v>-1916</v>
      </c>
    </row>
    <row r="18" spans="1:12" ht="15.75" thickBot="1" x14ac:dyDescent="0.3">
      <c r="A18" s="17">
        <v>7</v>
      </c>
      <c r="B18" s="18" t="s">
        <v>9</v>
      </c>
      <c r="C18" s="18" t="s">
        <v>5</v>
      </c>
      <c r="D18" s="18">
        <v>4</v>
      </c>
      <c r="E18" s="20">
        <v>129</v>
      </c>
      <c r="F18" s="20">
        <v>129</v>
      </c>
      <c r="G18" s="20">
        <v>684</v>
      </c>
      <c r="H18" s="20">
        <v>130</v>
      </c>
      <c r="I18" s="11">
        <v>18817</v>
      </c>
      <c r="J18" s="10">
        <f t="shared" si="2"/>
        <v>0</v>
      </c>
      <c r="K18">
        <f t="shared" si="0"/>
        <v>555</v>
      </c>
      <c r="L18">
        <f t="shared" si="1"/>
        <v>-130</v>
      </c>
    </row>
    <row r="19" spans="1:12" ht="15.75" thickBot="1" x14ac:dyDescent="0.3">
      <c r="A19" s="17">
        <v>8</v>
      </c>
      <c r="B19" s="18" t="s">
        <v>9</v>
      </c>
      <c r="C19" s="18" t="s">
        <v>6</v>
      </c>
      <c r="D19" s="18">
        <v>3</v>
      </c>
      <c r="E19" s="20">
        <v>0</v>
      </c>
      <c r="F19" s="20">
        <v>0</v>
      </c>
      <c r="G19" s="19">
        <v>1033</v>
      </c>
      <c r="H19" s="20">
        <v>956</v>
      </c>
      <c r="I19" s="12">
        <v>-1356</v>
      </c>
      <c r="J19" s="10">
        <f t="shared" si="2"/>
        <v>0</v>
      </c>
      <c r="K19">
        <f t="shared" si="0"/>
        <v>1033</v>
      </c>
      <c r="L19">
        <f t="shared" si="1"/>
        <v>-956</v>
      </c>
    </row>
    <row r="20" spans="1:12" ht="15.75" thickBot="1" x14ac:dyDescent="0.3">
      <c r="A20" s="17">
        <v>9</v>
      </c>
      <c r="B20" s="18" t="s">
        <v>9</v>
      </c>
      <c r="C20" s="18" t="s">
        <v>7</v>
      </c>
      <c r="D20" s="18">
        <v>2</v>
      </c>
      <c r="E20" s="20">
        <v>390</v>
      </c>
      <c r="F20" s="20">
        <v>412</v>
      </c>
      <c r="G20" s="20">
        <v>587</v>
      </c>
      <c r="H20" s="20">
        <v>0</v>
      </c>
      <c r="I20" s="11">
        <v>5185</v>
      </c>
      <c r="J20" s="10">
        <f t="shared" si="2"/>
        <v>22</v>
      </c>
      <c r="K20">
        <f t="shared" si="0"/>
        <v>175</v>
      </c>
      <c r="L20">
        <f t="shared" si="1"/>
        <v>0</v>
      </c>
    </row>
    <row r="21" spans="1:12" ht="15.75" thickBot="1" x14ac:dyDescent="0.3">
      <c r="A21" s="17">
        <v>10</v>
      </c>
      <c r="B21" s="18" t="s">
        <v>9</v>
      </c>
      <c r="C21" s="18" t="s">
        <v>11</v>
      </c>
      <c r="D21" s="18">
        <v>5</v>
      </c>
      <c r="E21" s="19">
        <v>17317</v>
      </c>
      <c r="F21" s="19">
        <v>17628</v>
      </c>
      <c r="G21" s="19">
        <v>37565</v>
      </c>
      <c r="H21" s="19">
        <v>3891</v>
      </c>
      <c r="I21" s="22">
        <v>682250</v>
      </c>
      <c r="J21" s="10">
        <f t="shared" si="2"/>
        <v>311</v>
      </c>
      <c r="K21">
        <f t="shared" si="0"/>
        <v>19937</v>
      </c>
      <c r="L21">
        <f t="shared" si="1"/>
        <v>-3891</v>
      </c>
    </row>
  </sheetData>
  <autoFilter ref="A1:I1" xr:uid="{D14B1387-CED9-4767-888C-B23BA10F833B}">
    <sortState xmlns:xlrd2="http://schemas.microsoft.com/office/spreadsheetml/2017/richdata2" ref="A2:I21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Clusters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Lulay</dc:creator>
  <cp:lastModifiedBy>Caitlin Lulay</cp:lastModifiedBy>
  <dcterms:created xsi:type="dcterms:W3CDTF">2023-01-24T14:12:07Z</dcterms:created>
  <dcterms:modified xsi:type="dcterms:W3CDTF">2023-01-24T17:26:01Z</dcterms:modified>
</cp:coreProperties>
</file>